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67B2A2CB-C126-4B2A-A71A-EDA9643CB30C}" xr6:coauthVersionLast="47" xr6:coauthVersionMax="47" xr10:uidLastSave="{00000000-0000-0000-0000-000000000000}"/>
  <bookViews>
    <workbookView xWindow="-110" yWindow="-110" windowWidth="19420" windowHeight="10420" tabRatio="869" xr2:uid="{00000000-000D-0000-FFFF-FFFF00000000}"/>
  </bookViews>
  <sheets>
    <sheet name="Description" sheetId="93" r:id="rId1"/>
    <sheet name="VGC1" sheetId="92" r:id="rId2"/>
    <sheet name="Total Exp" sheetId="42" r:id="rId3"/>
    <sheet name="Total Rev" sheetId="44" r:id="rId4"/>
    <sheet name="E-G" sheetId="1" r:id="rId5"/>
    <sheet name="E-FCS" sheetId="6" r:id="rId6"/>
    <sheet name="E-ADS" sheetId="9" r:id="rId7"/>
    <sheet name="E-RC" sheetId="12" r:id="rId8"/>
    <sheet name="E-WM" sheetId="15" r:id="rId9"/>
    <sheet name="E-TSM" sheetId="18" r:id="rId10"/>
    <sheet name="E-E" sheetId="21" r:id="rId11"/>
    <sheet name="E-BES" sheetId="24" r:id="rId12"/>
    <sheet name="E-LRB" sheetId="27" r:id="rId13"/>
    <sheet name="E-MR" sheetId="33" r:id="rId14"/>
    <sheet name="E-O" sheetId="30" r:id="rId15"/>
    <sheet name="E-Total" sheetId="39"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6">'E-ADS'!$A$1:$AE$91</definedName>
    <definedName name="_xlnm.Print_Area" localSheetId="11">'E-BES'!$A$1:$BI$91</definedName>
    <definedName name="_xlnm.Print_Area" localSheetId="10">'E-E'!$A$1:$BC$91</definedName>
    <definedName name="_xlnm.Print_Area" localSheetId="5">'E-FCS'!$A$1:$AQ$91</definedName>
    <definedName name="_xlnm.Print_Area" localSheetId="4">'E-G'!$A$1:$AQ$91</definedName>
    <definedName name="_xlnm.Print_Area" localSheetId="12">'E-LRB'!$A$1:$S$91</definedName>
    <definedName name="_xlnm.Print_Area" localSheetId="13">'E-MR'!$A$1:$S$91</definedName>
    <definedName name="_xlnm.Print_Area" localSheetId="14">'E-O'!$A$1:$AI$91</definedName>
    <definedName name="_xlnm.Print_Area" localSheetId="7">'E-RC'!$A$1:$BO$91</definedName>
    <definedName name="_xlnm.Print_Area" localSheetId="15">'E-Total'!$A$1:$M$91</definedName>
    <definedName name="_xlnm.Print_Area" localSheetId="9">'E-TSM'!$A$1:$BI$91</definedName>
    <definedName name="_xlnm.Print_Area" localSheetId="8">'E-WM'!$A$1:$AE$91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3">'Total Rev'!$A$1:$N$91</definedName>
    <definedName name="_xlnm.Print_Area" localSheetId="1">'VGC1'!$B$2:$Z$126</definedName>
    <definedName name="_xlnm.Print_Titles" localSheetId="6">'E-ADS'!$A:$A,'E-ADS'!$1:$9</definedName>
    <definedName name="_xlnm.Print_Titles" localSheetId="11">'E-BES'!$A:$A,'E-BES'!$1:$9</definedName>
    <definedName name="_xlnm.Print_Titles" localSheetId="10">'E-E'!$A:$A,'E-E'!$1:$9</definedName>
    <definedName name="_xlnm.Print_Titles" localSheetId="5">'E-FCS'!$A:$A,'E-FCS'!$1:$9</definedName>
    <definedName name="_xlnm.Print_Titles" localSheetId="4">'E-G'!$A:$A,'E-G'!$1:$9</definedName>
    <definedName name="_xlnm.Print_Titles" localSheetId="12">'E-LRB'!$A:$A,'E-LRB'!$1:$9</definedName>
    <definedName name="_xlnm.Print_Titles" localSheetId="13">'E-MR'!$A:$A,'E-MR'!$1:$9</definedName>
    <definedName name="_xlnm.Print_Titles" localSheetId="14">'E-O'!$A:$A,'E-O'!$1:$9</definedName>
    <definedName name="_xlnm.Print_Titles" localSheetId="7">'E-RC'!$A:$A,'E-RC'!$1:$9</definedName>
    <definedName name="_xlnm.Print_Titles" localSheetId="15">'E-Total'!$A:$A,'E-Total'!$1:$9</definedName>
    <definedName name="_xlnm.Print_Titles" localSheetId="9">'E-TSM'!$A:$A,'E-TSM'!$1:$9</definedName>
    <definedName name="_xlnm.Print_Titles" localSheetId="8">'E-WM'!$A:$A,'E-WM'!$1:$9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3">'Total Rev'!$A:$A,'Total Rev'!$1:$9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42" l="1"/>
  <c r="M53" i="42"/>
  <c r="M52" i="42"/>
  <c r="M51" i="42"/>
  <c r="M50" i="42"/>
  <c r="M49" i="42"/>
  <c r="M48" i="42"/>
  <c r="M47" i="42"/>
  <c r="M46" i="42"/>
  <c r="M45" i="42"/>
  <c r="M44" i="42"/>
  <c r="M43" i="42"/>
  <c r="M42" i="42"/>
  <c r="T110" i="92"/>
  <c r="Q110" i="92"/>
  <c r="M110" i="92"/>
  <c r="M112" i="92" s="1"/>
  <c r="U109" i="92"/>
  <c r="Z109" i="92" s="1"/>
  <c r="U108" i="92"/>
  <c r="Z108" i="92" s="1"/>
  <c r="U106" i="92"/>
  <c r="U110" i="92" s="1"/>
  <c r="X104" i="92"/>
  <c r="W104" i="92"/>
  <c r="T104" i="92"/>
  <c r="S104" i="92"/>
  <c r="R104" i="92"/>
  <c r="Q104" i="92"/>
  <c r="P104" i="92"/>
  <c r="O104" i="92"/>
  <c r="N104" i="92"/>
  <c r="J104" i="92"/>
  <c r="I104" i="92"/>
  <c r="H104" i="92"/>
  <c r="G104" i="92"/>
  <c r="F104" i="92"/>
  <c r="Z103" i="92"/>
  <c r="Y103" i="92"/>
  <c r="U103" i="92"/>
  <c r="K103" i="92"/>
  <c r="Y102" i="92"/>
  <c r="U102" i="92"/>
  <c r="Z102" i="92" s="1"/>
  <c r="K102" i="92"/>
  <c r="Z101" i="92"/>
  <c r="Y101" i="92"/>
  <c r="U101" i="92"/>
  <c r="K101" i="92"/>
  <c r="Y100" i="92"/>
  <c r="Y104" i="92" s="1"/>
  <c r="U100" i="92"/>
  <c r="Z100" i="92" s="1"/>
  <c r="K100" i="92"/>
  <c r="K104" i="92" s="1"/>
  <c r="X98" i="92"/>
  <c r="W98" i="92"/>
  <c r="T98" i="92"/>
  <c r="S98" i="92"/>
  <c r="R98" i="92"/>
  <c r="Q98" i="92"/>
  <c r="P98" i="92"/>
  <c r="O98" i="92"/>
  <c r="N98" i="92"/>
  <c r="J98" i="92"/>
  <c r="I98" i="92"/>
  <c r="H98" i="92"/>
  <c r="G98" i="92"/>
  <c r="F98" i="92"/>
  <c r="U97" i="92"/>
  <c r="Z97" i="92" s="1"/>
  <c r="K97" i="92"/>
  <c r="Y97" i="92" s="1"/>
  <c r="U96" i="92"/>
  <c r="U98" i="92" s="1"/>
  <c r="K96" i="92"/>
  <c r="K98" i="92" s="1"/>
  <c r="X86" i="92"/>
  <c r="W86" i="92"/>
  <c r="T86" i="92"/>
  <c r="S86" i="92"/>
  <c r="R86" i="92"/>
  <c r="Q86" i="92"/>
  <c r="P86" i="92"/>
  <c r="O86" i="92"/>
  <c r="N86" i="92"/>
  <c r="J86" i="92"/>
  <c r="I86" i="92"/>
  <c r="H86" i="92"/>
  <c r="G86" i="92"/>
  <c r="F86" i="92"/>
  <c r="U85" i="92"/>
  <c r="Z85" i="92" s="1"/>
  <c r="K85" i="92"/>
  <c r="Y85" i="92" s="1"/>
  <c r="U84" i="92"/>
  <c r="Z84" i="92" s="1"/>
  <c r="K84" i="92"/>
  <c r="Y84" i="92" s="1"/>
  <c r="Y86" i="92" s="1"/>
  <c r="X82" i="92"/>
  <c r="W82" i="92"/>
  <c r="T82" i="92"/>
  <c r="S82" i="92"/>
  <c r="R82" i="92"/>
  <c r="Q82" i="92"/>
  <c r="P82" i="92"/>
  <c r="O82" i="92"/>
  <c r="N82" i="92"/>
  <c r="J82" i="92"/>
  <c r="I82" i="92"/>
  <c r="H82" i="92"/>
  <c r="G82" i="92"/>
  <c r="F82" i="92"/>
  <c r="Z81" i="92"/>
  <c r="Y81" i="92"/>
  <c r="U81" i="92"/>
  <c r="K81" i="92"/>
  <c r="Y80" i="92"/>
  <c r="U80" i="92"/>
  <c r="Z80" i="92" s="1"/>
  <c r="K80" i="92"/>
  <c r="Z79" i="92"/>
  <c r="Y79" i="92"/>
  <c r="U79" i="92"/>
  <c r="K79" i="92"/>
  <c r="Y78" i="92"/>
  <c r="U78" i="92"/>
  <c r="Z78" i="92" s="1"/>
  <c r="K78" i="92"/>
  <c r="Z77" i="92"/>
  <c r="Y77" i="92"/>
  <c r="U77" i="92"/>
  <c r="K77" i="92"/>
  <c r="Y76" i="92"/>
  <c r="U76" i="92"/>
  <c r="Z76" i="92" s="1"/>
  <c r="K76" i="92"/>
  <c r="Z75" i="92"/>
  <c r="Y75" i="92"/>
  <c r="U75" i="92"/>
  <c r="K75" i="92"/>
  <c r="Y74" i="92"/>
  <c r="U74" i="92"/>
  <c r="Z74" i="92" s="1"/>
  <c r="K74" i="92"/>
  <c r="Z73" i="92"/>
  <c r="Y73" i="92"/>
  <c r="Y82" i="92" s="1"/>
  <c r="U73" i="92"/>
  <c r="U82" i="92" s="1"/>
  <c r="K73" i="92"/>
  <c r="K82" i="92" s="1"/>
  <c r="X71" i="92"/>
  <c r="W71" i="92"/>
  <c r="T71" i="92"/>
  <c r="S71" i="92"/>
  <c r="R71" i="92"/>
  <c r="Q71" i="92"/>
  <c r="P71" i="92"/>
  <c r="O71" i="92"/>
  <c r="N71" i="92"/>
  <c r="J71" i="92"/>
  <c r="I71" i="92"/>
  <c r="H71" i="92"/>
  <c r="G71" i="92"/>
  <c r="F71" i="92"/>
  <c r="U70" i="92"/>
  <c r="Z70" i="92" s="1"/>
  <c r="K70" i="92"/>
  <c r="Y70" i="92" s="1"/>
  <c r="U69" i="92"/>
  <c r="Z69" i="92" s="1"/>
  <c r="K69" i="92"/>
  <c r="Y69" i="92" s="1"/>
  <c r="U68" i="92"/>
  <c r="Z68" i="92" s="1"/>
  <c r="K68" i="92"/>
  <c r="Y68" i="92" s="1"/>
  <c r="U67" i="92"/>
  <c r="Z67" i="92" s="1"/>
  <c r="K67" i="92"/>
  <c r="Y67" i="92" s="1"/>
  <c r="U66" i="92"/>
  <c r="Z66" i="92" s="1"/>
  <c r="K66" i="92"/>
  <c r="Y66" i="92" s="1"/>
  <c r="U65" i="92"/>
  <c r="Z65" i="92" s="1"/>
  <c r="K65" i="92"/>
  <c r="Y65" i="92" s="1"/>
  <c r="U64" i="92"/>
  <c r="Z64" i="92" s="1"/>
  <c r="K64" i="92"/>
  <c r="Y64" i="92" s="1"/>
  <c r="U63" i="92"/>
  <c r="Z63" i="92" s="1"/>
  <c r="K63" i="92"/>
  <c r="Y63" i="92" s="1"/>
  <c r="X61" i="92"/>
  <c r="W61" i="92"/>
  <c r="T61" i="92"/>
  <c r="S61" i="92"/>
  <c r="R61" i="92"/>
  <c r="Q61" i="92"/>
  <c r="P61" i="92"/>
  <c r="O61" i="92"/>
  <c r="N61" i="92"/>
  <c r="J61" i="92"/>
  <c r="I61" i="92"/>
  <c r="H61" i="92"/>
  <c r="G61" i="92"/>
  <c r="F61" i="92"/>
  <c r="Z60" i="92"/>
  <c r="Y60" i="92"/>
  <c r="U60" i="92"/>
  <c r="K60" i="92"/>
  <c r="Z59" i="92"/>
  <c r="Y59" i="92"/>
  <c r="U59" i="92"/>
  <c r="K59" i="92"/>
  <c r="Z58" i="92"/>
  <c r="Y58" i="92"/>
  <c r="U58" i="92"/>
  <c r="K58" i="92"/>
  <c r="Z57" i="92"/>
  <c r="Y57" i="92"/>
  <c r="U57" i="92"/>
  <c r="K57" i="92"/>
  <c r="Z56" i="92"/>
  <c r="Y56" i="92"/>
  <c r="U56" i="92"/>
  <c r="K56" i="92"/>
  <c r="Z55" i="92"/>
  <c r="Y55" i="92"/>
  <c r="U55" i="92"/>
  <c r="K55" i="92"/>
  <c r="Z54" i="92"/>
  <c r="Y54" i="92"/>
  <c r="U54" i="92"/>
  <c r="K54" i="92"/>
  <c r="Z53" i="92"/>
  <c r="Y53" i="92"/>
  <c r="U53" i="92"/>
  <c r="K53" i="92"/>
  <c r="Z52" i="92"/>
  <c r="Z61" i="92" s="1"/>
  <c r="Y52" i="92"/>
  <c r="Y61" i="92" s="1"/>
  <c r="U52" i="92"/>
  <c r="U61" i="92" s="1"/>
  <c r="K52" i="92"/>
  <c r="K61" i="92" s="1"/>
  <c r="X50" i="92"/>
  <c r="W50" i="92"/>
  <c r="T50" i="92"/>
  <c r="S50" i="92"/>
  <c r="R50" i="92"/>
  <c r="Q50" i="92"/>
  <c r="P50" i="92"/>
  <c r="O50" i="92"/>
  <c r="N50" i="92"/>
  <c r="J50" i="92"/>
  <c r="I50" i="92"/>
  <c r="H50" i="92"/>
  <c r="G50" i="92"/>
  <c r="F50" i="92"/>
  <c r="U49" i="92"/>
  <c r="Z49" i="92" s="1"/>
  <c r="K49" i="92"/>
  <c r="Y49" i="92" s="1"/>
  <c r="U48" i="92"/>
  <c r="Z48" i="92" s="1"/>
  <c r="K48" i="92"/>
  <c r="Y48" i="92" s="1"/>
  <c r="U47" i="92"/>
  <c r="Z47" i="92" s="1"/>
  <c r="K47" i="92"/>
  <c r="Y47" i="92" s="1"/>
  <c r="U46" i="92"/>
  <c r="Z46" i="92" s="1"/>
  <c r="K46" i="92"/>
  <c r="Y46" i="92" s="1"/>
  <c r="X44" i="92"/>
  <c r="W44" i="92"/>
  <c r="T44" i="92"/>
  <c r="S44" i="92"/>
  <c r="R44" i="92"/>
  <c r="Q44" i="92"/>
  <c r="P44" i="92"/>
  <c r="O44" i="92"/>
  <c r="N44" i="92"/>
  <c r="J44" i="92"/>
  <c r="I44" i="92"/>
  <c r="H44" i="92"/>
  <c r="G44" i="92"/>
  <c r="F44" i="92"/>
  <c r="Z43" i="92"/>
  <c r="Y43" i="92"/>
  <c r="U43" i="92"/>
  <c r="K43" i="92"/>
  <c r="Z42" i="92"/>
  <c r="Y42" i="92"/>
  <c r="U42" i="92"/>
  <c r="K42" i="92"/>
  <c r="Z41" i="92"/>
  <c r="Y41" i="92"/>
  <c r="U41" i="92"/>
  <c r="K41" i="92"/>
  <c r="Z40" i="92"/>
  <c r="Y40" i="92"/>
  <c r="U40" i="92"/>
  <c r="K40" i="92"/>
  <c r="Z39" i="92"/>
  <c r="Y39" i="92"/>
  <c r="U39" i="92"/>
  <c r="K39" i="92"/>
  <c r="Z38" i="92"/>
  <c r="Y38" i="92"/>
  <c r="U38" i="92"/>
  <c r="K38" i="92"/>
  <c r="Z37" i="92"/>
  <c r="Y37" i="92"/>
  <c r="U37" i="92"/>
  <c r="K37" i="92"/>
  <c r="Z36" i="92"/>
  <c r="Y36" i="92"/>
  <c r="U36" i="92"/>
  <c r="K36" i="92"/>
  <c r="Z35" i="92"/>
  <c r="Y35" i="92"/>
  <c r="U35" i="92"/>
  <c r="K35" i="92"/>
  <c r="Z34" i="92"/>
  <c r="Z44" i="92" s="1"/>
  <c r="Y34" i="92"/>
  <c r="Y44" i="92" s="1"/>
  <c r="U34" i="92"/>
  <c r="U44" i="92" s="1"/>
  <c r="K34" i="92"/>
  <c r="K44" i="92" s="1"/>
  <c r="X32" i="92"/>
  <c r="W32" i="92"/>
  <c r="T32" i="92"/>
  <c r="S32" i="92"/>
  <c r="R32" i="92"/>
  <c r="Q32" i="92"/>
  <c r="P32" i="92"/>
  <c r="O32" i="92"/>
  <c r="N32" i="92"/>
  <c r="J32" i="92"/>
  <c r="I32" i="92"/>
  <c r="H32" i="92"/>
  <c r="G32" i="92"/>
  <c r="F32" i="92"/>
  <c r="U31" i="92"/>
  <c r="Z31" i="92" s="1"/>
  <c r="K31" i="92"/>
  <c r="Y31" i="92" s="1"/>
  <c r="U30" i="92"/>
  <c r="Z30" i="92" s="1"/>
  <c r="K30" i="92"/>
  <c r="Y30" i="92" s="1"/>
  <c r="U29" i="92"/>
  <c r="Z29" i="92" s="1"/>
  <c r="K29" i="92"/>
  <c r="Y29" i="92" s="1"/>
  <c r="U28" i="92"/>
  <c r="U32" i="92" s="1"/>
  <c r="K28" i="92"/>
  <c r="K32" i="92" s="1"/>
  <c r="X26" i="92"/>
  <c r="W26" i="92"/>
  <c r="W88" i="92" s="1"/>
  <c r="W112" i="92" s="1"/>
  <c r="T26" i="92"/>
  <c r="S26" i="92"/>
  <c r="S88" i="92" s="1"/>
  <c r="S112" i="92" s="1"/>
  <c r="R26" i="92"/>
  <c r="R88" i="92" s="1"/>
  <c r="R112" i="92" s="1"/>
  <c r="Q26" i="92"/>
  <c r="P26" i="92"/>
  <c r="O26" i="92"/>
  <c r="N26" i="92"/>
  <c r="N88" i="92" s="1"/>
  <c r="N112" i="92" s="1"/>
  <c r="J26" i="92"/>
  <c r="I26" i="92"/>
  <c r="I88" i="92" s="1"/>
  <c r="I112" i="92" s="1"/>
  <c r="H26" i="92"/>
  <c r="H88" i="92" s="1"/>
  <c r="H112" i="92" s="1"/>
  <c r="G26" i="92"/>
  <c r="F26" i="92"/>
  <c r="Z25" i="92"/>
  <c r="Y25" i="92"/>
  <c r="U25" i="92"/>
  <c r="K25" i="92"/>
  <c r="Z24" i="92"/>
  <c r="Y24" i="92"/>
  <c r="U24" i="92"/>
  <c r="K24" i="92"/>
  <c r="Z23" i="92"/>
  <c r="Y23" i="92"/>
  <c r="U23" i="92"/>
  <c r="K23" i="92"/>
  <c r="Z22" i="92"/>
  <c r="Y22" i="92"/>
  <c r="U22" i="92"/>
  <c r="K22" i="92"/>
  <c r="Z21" i="92"/>
  <c r="Y21" i="92"/>
  <c r="U21" i="92"/>
  <c r="K21" i="92"/>
  <c r="Z20" i="92"/>
  <c r="Z26" i="92" s="1"/>
  <c r="Y20" i="92"/>
  <c r="Y26" i="92" s="1"/>
  <c r="U20" i="92"/>
  <c r="U26" i="92" s="1"/>
  <c r="K20" i="92"/>
  <c r="K26" i="92" s="1"/>
  <c r="X18" i="92"/>
  <c r="X88" i="92" s="1"/>
  <c r="X112" i="92" s="1"/>
  <c r="W18" i="92"/>
  <c r="T18" i="92"/>
  <c r="T88" i="92" s="1"/>
  <c r="T112" i="92" s="1"/>
  <c r="S18" i="92"/>
  <c r="R18" i="92"/>
  <c r="Q18" i="92"/>
  <c r="Q88" i="92" s="1"/>
  <c r="Q112" i="92" s="1"/>
  <c r="P18" i="92"/>
  <c r="P88" i="92" s="1"/>
  <c r="P112" i="92" s="1"/>
  <c r="O18" i="92"/>
  <c r="O88" i="92" s="1"/>
  <c r="O112" i="92" s="1"/>
  <c r="N18" i="92"/>
  <c r="J18" i="92"/>
  <c r="J88" i="92" s="1"/>
  <c r="J112" i="92" s="1"/>
  <c r="I18" i="92"/>
  <c r="H18" i="92"/>
  <c r="G18" i="92"/>
  <c r="G88" i="92" s="1"/>
  <c r="G112" i="92" s="1"/>
  <c r="F18" i="92"/>
  <c r="F88" i="92" s="1"/>
  <c r="F112" i="92" s="1"/>
  <c r="U17" i="92"/>
  <c r="Z17" i="92" s="1"/>
  <c r="K17" i="92"/>
  <c r="Y17" i="92" s="1"/>
  <c r="U16" i="92"/>
  <c r="Z16" i="92" s="1"/>
  <c r="K16" i="92"/>
  <c r="Y16" i="92" s="1"/>
  <c r="U15" i="92"/>
  <c r="Z15" i="92" s="1"/>
  <c r="K15" i="92"/>
  <c r="Y15" i="92" s="1"/>
  <c r="U14" i="92"/>
  <c r="Z14" i="92" s="1"/>
  <c r="K14" i="92"/>
  <c r="Y14" i="92" s="1"/>
  <c r="U13" i="92"/>
  <c r="Z13" i="92" s="1"/>
  <c r="K13" i="92"/>
  <c r="Y13" i="92" s="1"/>
  <c r="U12" i="92"/>
  <c r="Z12" i="92" s="1"/>
  <c r="K12" i="92"/>
  <c r="Y12" i="92" s="1"/>
  <c r="Y18" i="92" l="1"/>
  <c r="Z18" i="92"/>
  <c r="Z86" i="92"/>
  <c r="Y50" i="92"/>
  <c r="Y71" i="92"/>
  <c r="Z50" i="92"/>
  <c r="Z71" i="92"/>
  <c r="Z82" i="92"/>
  <c r="Z104" i="92"/>
  <c r="U104" i="92"/>
  <c r="K18" i="92"/>
  <c r="U18" i="92"/>
  <c r="K50" i="92"/>
  <c r="U50" i="92"/>
  <c r="K71" i="92"/>
  <c r="U71" i="92"/>
  <c r="K86" i="92"/>
  <c r="U86" i="92"/>
  <c r="Y28" i="92"/>
  <c r="Y32" i="92" s="1"/>
  <c r="Y96" i="92"/>
  <c r="Y98" i="92" s="1"/>
  <c r="Z28" i="92"/>
  <c r="Z32" i="92" s="1"/>
  <c r="Z96" i="92"/>
  <c r="Z98" i="92" s="1"/>
  <c r="Z106" i="92"/>
  <c r="Z110" i="92" s="1"/>
  <c r="D88" i="42"/>
  <c r="K87" i="44"/>
  <c r="G87" i="44"/>
  <c r="G87" i="42"/>
  <c r="N86" i="44"/>
  <c r="L85" i="42"/>
  <c r="I83" i="44"/>
  <c r="E83" i="44"/>
  <c r="I83" i="42"/>
  <c r="H83" i="42"/>
  <c r="G81" i="44"/>
  <c r="H81" i="42"/>
  <c r="F79" i="44"/>
  <c r="E79" i="44"/>
  <c r="M79" i="42"/>
  <c r="L77" i="44"/>
  <c r="I77" i="44"/>
  <c r="G77" i="44"/>
  <c r="E77" i="44"/>
  <c r="C77" i="44"/>
  <c r="M77" i="42"/>
  <c r="D77" i="42"/>
  <c r="N76" i="44"/>
  <c r="G75" i="44"/>
  <c r="M75" i="42"/>
  <c r="G75" i="42"/>
  <c r="E75" i="42"/>
  <c r="I73" i="44"/>
  <c r="M73" i="42"/>
  <c r="K73" i="42"/>
  <c r="C73" i="42"/>
  <c r="M71" i="44"/>
  <c r="H71" i="44"/>
  <c r="K71" i="42"/>
  <c r="H71" i="42"/>
  <c r="F71" i="42"/>
  <c r="L69" i="44"/>
  <c r="I69" i="44"/>
  <c r="G69" i="44"/>
  <c r="E69" i="44"/>
  <c r="C69" i="44"/>
  <c r="M69" i="42"/>
  <c r="D69" i="42"/>
  <c r="N68" i="44"/>
  <c r="K67" i="44"/>
  <c r="G67" i="42"/>
  <c r="E67" i="42"/>
  <c r="I65" i="44"/>
  <c r="G65" i="42"/>
  <c r="K63" i="42"/>
  <c r="H60" i="44"/>
  <c r="G59" i="42"/>
  <c r="F59" i="42"/>
  <c r="G57" i="42"/>
  <c r="J56" i="44"/>
  <c r="C56" i="44"/>
  <c r="D56" i="42"/>
  <c r="B54" i="44"/>
  <c r="N53" i="44"/>
  <c r="M53" i="44"/>
  <c r="J53" i="44"/>
  <c r="G53" i="44"/>
  <c r="F53" i="44"/>
  <c r="D53" i="44"/>
  <c r="B53" i="44"/>
  <c r="I53" i="42"/>
  <c r="G53" i="42"/>
  <c r="F53" i="42"/>
  <c r="J51" i="44"/>
  <c r="G51" i="42"/>
  <c r="E51" i="42"/>
  <c r="J49" i="42"/>
  <c r="H49" i="42"/>
  <c r="K48" i="42"/>
  <c r="C48" i="42"/>
  <c r="E47" i="44"/>
  <c r="B46" i="44"/>
  <c r="K46" i="42"/>
  <c r="L45" i="44"/>
  <c r="J45" i="44"/>
  <c r="H45" i="44"/>
  <c r="F45" i="44"/>
  <c r="C45" i="44"/>
  <c r="B45" i="44"/>
  <c r="I45" i="42"/>
  <c r="F45" i="42"/>
  <c r="D45" i="42"/>
  <c r="K44" i="42"/>
  <c r="C44" i="42"/>
  <c r="K43" i="44"/>
  <c r="G43" i="42"/>
  <c r="B43" i="42"/>
  <c r="B41" i="42"/>
  <c r="K40" i="44"/>
  <c r="K40" i="42"/>
  <c r="C40" i="42"/>
  <c r="F39" i="44"/>
  <c r="I37" i="44"/>
  <c r="F37" i="44"/>
  <c r="D37" i="44"/>
  <c r="I37" i="42"/>
  <c r="K36" i="42"/>
  <c r="C36" i="42"/>
  <c r="L35" i="44"/>
  <c r="G33" i="42"/>
  <c r="K32" i="42"/>
  <c r="C32" i="42"/>
  <c r="K31" i="42"/>
  <c r="H31" i="42"/>
  <c r="F29" i="44"/>
  <c r="M29" i="42"/>
  <c r="K28" i="42"/>
  <c r="C28" i="42"/>
  <c r="K27" i="44"/>
  <c r="K26" i="42"/>
  <c r="F26" i="42"/>
  <c r="B26" i="42"/>
  <c r="J25" i="42"/>
  <c r="B25" i="42"/>
  <c r="J24" i="44"/>
  <c r="K24" i="42"/>
  <c r="C24" i="42"/>
  <c r="J22" i="42"/>
  <c r="F22" i="42"/>
  <c r="B22" i="42"/>
  <c r="K20" i="42"/>
  <c r="B19" i="42"/>
  <c r="F17" i="42"/>
  <c r="G15" i="42"/>
  <c r="B12" i="42"/>
  <c r="C10" i="42"/>
  <c r="C88" i="42"/>
  <c r="J82" i="42"/>
  <c r="J78" i="42"/>
  <c r="F74" i="42"/>
  <c r="E72" i="42"/>
  <c r="M66" i="42"/>
  <c r="K64" i="42"/>
  <c r="J62" i="42"/>
  <c r="C30" i="42"/>
  <c r="A91" i="42"/>
  <c r="A3" i="83"/>
  <c r="A91" i="83" s="1"/>
  <c r="A3" i="82"/>
  <c r="A91" i="82" s="1"/>
  <c r="A3" i="81"/>
  <c r="A91" i="81" s="1"/>
  <c r="A3" i="80"/>
  <c r="A91" i="80" s="1"/>
  <c r="A3" i="79"/>
  <c r="A91" i="79" s="1"/>
  <c r="A3" i="78"/>
  <c r="A91" i="78" s="1"/>
  <c r="A3" i="77"/>
  <c r="A91" i="77" s="1"/>
  <c r="A3" i="76"/>
  <c r="A91" i="76" s="1"/>
  <c r="A3" i="75"/>
  <c r="A91" i="75" s="1"/>
  <c r="A3" i="74"/>
  <c r="A91" i="74" s="1"/>
  <c r="A3" i="73"/>
  <c r="A91" i="73" s="1"/>
  <c r="B6" i="83"/>
  <c r="B6" i="82"/>
  <c r="B6" i="81"/>
  <c r="B6" i="80"/>
  <c r="B6" i="79"/>
  <c r="B6" i="78"/>
  <c r="B6" i="77"/>
  <c r="B6" i="76"/>
  <c r="B6" i="75"/>
  <c r="B6" i="74"/>
  <c r="B6" i="73"/>
  <c r="I45" i="44"/>
  <c r="C53" i="44"/>
  <c r="L53" i="44"/>
  <c r="K60" i="44"/>
  <c r="N61" i="44"/>
  <c r="B55" i="44"/>
  <c r="C55" i="44"/>
  <c r="D55" i="44"/>
  <c r="E55" i="44"/>
  <c r="F55" i="44"/>
  <c r="G55" i="44"/>
  <c r="H55" i="44"/>
  <c r="I55" i="44"/>
  <c r="J55" i="44"/>
  <c r="L55" i="44"/>
  <c r="M55" i="44"/>
  <c r="M62" i="44"/>
  <c r="F69" i="44"/>
  <c r="H70" i="44"/>
  <c r="B76" i="44"/>
  <c r="J76" i="44"/>
  <c r="B77" i="44"/>
  <c r="J77" i="44"/>
  <c r="C78" i="44"/>
  <c r="K82" i="44"/>
  <c r="N82" i="44"/>
  <c r="K83" i="44"/>
  <c r="N83" i="44"/>
  <c r="B84" i="44"/>
  <c r="C84" i="44"/>
  <c r="D84" i="44"/>
  <c r="E84" i="44"/>
  <c r="F84" i="44"/>
  <c r="G84" i="44"/>
  <c r="H84" i="44"/>
  <c r="I84" i="44"/>
  <c r="J84" i="44"/>
  <c r="L84" i="44"/>
  <c r="M84" i="44"/>
  <c r="N84" i="44"/>
  <c r="B85" i="44"/>
  <c r="C85" i="44"/>
  <c r="D85" i="44"/>
  <c r="E85" i="44"/>
  <c r="F85" i="44"/>
  <c r="G85" i="44"/>
  <c r="H85" i="44"/>
  <c r="I85" i="44"/>
  <c r="J85" i="44"/>
  <c r="L85" i="44"/>
  <c r="M85" i="44"/>
  <c r="F86" i="44"/>
  <c r="B49" i="42"/>
  <c r="H56" i="42"/>
  <c r="K56" i="42"/>
  <c r="B58" i="42"/>
  <c r="J58" i="42"/>
  <c r="C60" i="42"/>
  <c r="E60" i="42"/>
  <c r="G60" i="42"/>
  <c r="D55" i="42"/>
  <c r="F55" i="42"/>
  <c r="I55" i="42"/>
  <c r="M55" i="42"/>
  <c r="H63" i="42"/>
  <c r="E68" i="42"/>
  <c r="F68" i="42"/>
  <c r="B73" i="42"/>
  <c r="F77" i="42"/>
  <c r="H79" i="42"/>
  <c r="K79" i="42"/>
  <c r="B80" i="42"/>
  <c r="B81" i="42"/>
  <c r="J81" i="42"/>
  <c r="C83" i="42"/>
  <c r="E83" i="42"/>
  <c r="G83" i="42"/>
  <c r="D84" i="42"/>
  <c r="F84" i="42"/>
  <c r="I84" i="42"/>
  <c r="M84" i="42"/>
  <c r="D85" i="42"/>
  <c r="F85" i="42"/>
  <c r="I85" i="42"/>
  <c r="K85" i="42"/>
  <c r="M85" i="42"/>
  <c r="H86" i="42"/>
  <c r="K86" i="42"/>
  <c r="H87" i="42"/>
  <c r="K87" i="42"/>
  <c r="B88" i="42"/>
  <c r="J88" i="42"/>
  <c r="A3" i="44"/>
  <c r="A91" i="44" s="1"/>
  <c r="B6" i="72"/>
  <c r="A3" i="72"/>
  <c r="A91" i="72" s="1"/>
  <c r="A3" i="71"/>
  <c r="A91" i="71" s="1"/>
  <c r="A3" i="59"/>
  <c r="A91" i="59" s="1"/>
  <c r="B6" i="58"/>
  <c r="A3" i="58"/>
  <c r="A91" i="58" s="1"/>
  <c r="B6" i="57"/>
  <c r="A3" i="57"/>
  <c r="A91" i="57" s="1"/>
  <c r="B6" i="56"/>
  <c r="A3" i="56"/>
  <c r="A91" i="56" s="1"/>
  <c r="B6" i="55"/>
  <c r="A3" i="55"/>
  <c r="A91" i="55" s="1"/>
  <c r="B6" i="54"/>
  <c r="A3" i="54"/>
  <c r="A91" i="54" s="1"/>
  <c r="B6" i="53"/>
  <c r="A3" i="53"/>
  <c r="A91" i="53" s="1"/>
  <c r="B6" i="52"/>
  <c r="A3" i="52"/>
  <c r="A91" i="52" s="1"/>
  <c r="B6" i="51"/>
  <c r="A3" i="51"/>
  <c r="A91" i="51" s="1"/>
  <c r="B6" i="50"/>
  <c r="A3" i="50"/>
  <c r="A91" i="50" s="1"/>
  <c r="B6" i="49"/>
  <c r="A3" i="49"/>
  <c r="A91" i="49" s="1"/>
  <c r="B6" i="48"/>
  <c r="A3" i="48"/>
  <c r="A91" i="48" s="1"/>
  <c r="B6" i="6"/>
  <c r="B6" i="9"/>
  <c r="B6" i="12"/>
  <c r="B6" i="15"/>
  <c r="B6" i="18"/>
  <c r="B6" i="21"/>
  <c r="B6" i="24"/>
  <c r="B6" i="27"/>
  <c r="B6" i="33"/>
  <c r="B6" i="30"/>
  <c r="B6" i="1"/>
  <c r="A3" i="33"/>
  <c r="A91" i="33" s="1"/>
  <c r="A3" i="30"/>
  <c r="A91" i="30" s="1"/>
  <c r="A3" i="39"/>
  <c r="A91" i="39" s="1"/>
  <c r="A3" i="27"/>
  <c r="A91" i="27" s="1"/>
  <c r="A3" i="24"/>
  <c r="A91" i="24" s="1"/>
  <c r="A3" i="21"/>
  <c r="A91" i="21" s="1"/>
  <c r="A3" i="18"/>
  <c r="A91" i="18" s="1"/>
  <c r="A3" i="15"/>
  <c r="A91" i="15" s="1"/>
  <c r="A3" i="12"/>
  <c r="A91" i="12" s="1"/>
  <c r="A3" i="9"/>
  <c r="A91" i="9" s="1"/>
  <c r="A3" i="6"/>
  <c r="A91" i="6" s="1"/>
  <c r="A3" i="1"/>
  <c r="A91" i="1" s="1"/>
  <c r="U88" i="92" l="1"/>
  <c r="U112" i="92" s="1"/>
  <c r="K88" i="92"/>
  <c r="K112" i="92" s="1"/>
  <c r="Z88" i="92"/>
  <c r="Z112" i="92" s="1"/>
  <c r="Z118" i="92" s="1"/>
  <c r="Z120" i="92" s="1"/>
  <c r="Y88" i="92"/>
  <c r="Y112" i="92" s="1"/>
  <c r="Y118" i="92" s="1"/>
  <c r="Y120" i="92" s="1"/>
  <c r="N44" i="44"/>
  <c r="J41" i="42"/>
  <c r="C85" i="42"/>
  <c r="B83" i="42"/>
  <c r="I87" i="44"/>
  <c r="E85" i="42"/>
  <c r="D79" i="42"/>
  <c r="M79" i="44"/>
  <c r="E63" i="44"/>
  <c r="F87" i="42"/>
  <c r="J54" i="42"/>
  <c r="J60" i="42"/>
  <c r="F56" i="42"/>
  <c r="F63" i="44"/>
  <c r="H79" i="44"/>
  <c r="F87" i="44"/>
  <c r="H73" i="42"/>
  <c r="F71" i="44"/>
  <c r="E71" i="44"/>
  <c r="L56" i="44"/>
  <c r="B56" i="44"/>
  <c r="D47" i="42"/>
  <c r="G39" i="44"/>
  <c r="B51" i="44"/>
  <c r="L77" i="42"/>
  <c r="C75" i="42"/>
  <c r="J69" i="44"/>
  <c r="C67" i="42"/>
  <c r="F77" i="44"/>
  <c r="I69" i="42"/>
  <c r="J65" i="42"/>
  <c r="B69" i="44"/>
  <c r="F69" i="42"/>
  <c r="D77" i="44"/>
  <c r="K75" i="44"/>
  <c r="J73" i="42"/>
  <c r="B65" i="42"/>
  <c r="M77" i="44"/>
  <c r="H69" i="44"/>
  <c r="I77" i="42"/>
  <c r="H77" i="44"/>
  <c r="M69" i="44"/>
  <c r="D69" i="44"/>
  <c r="N52" i="44"/>
  <c r="H47" i="42"/>
  <c r="K51" i="44"/>
  <c r="G45" i="44"/>
  <c r="K47" i="42"/>
  <c r="G35" i="42"/>
  <c r="L37" i="44"/>
  <c r="E45" i="44"/>
  <c r="M45" i="44"/>
  <c r="D45" i="44"/>
  <c r="B33" i="42"/>
  <c r="C51" i="42"/>
  <c r="N36" i="44"/>
  <c r="D47" i="44"/>
  <c r="I68" i="44"/>
  <c r="N67" i="44"/>
  <c r="K45" i="44"/>
  <c r="M47" i="44"/>
  <c r="H81" i="44"/>
  <c r="L51" i="42"/>
  <c r="J73" i="44"/>
  <c r="B85" i="42"/>
  <c r="F60" i="42"/>
  <c r="B63" i="42"/>
  <c r="H29" i="44"/>
  <c r="I29" i="42"/>
  <c r="G27" i="42"/>
  <c r="C29" i="44"/>
  <c r="C27" i="42"/>
  <c r="L43" i="44"/>
  <c r="K55" i="42"/>
  <c r="M83" i="42"/>
  <c r="M83" i="44"/>
  <c r="C67" i="44"/>
  <c r="G79" i="42"/>
  <c r="B73" i="44"/>
  <c r="L69" i="42"/>
  <c r="M65" i="44"/>
  <c r="E79" i="42"/>
  <c r="K79" i="44"/>
  <c r="N72" i="44"/>
  <c r="F81" i="42"/>
  <c r="K67" i="42"/>
  <c r="D53" i="42"/>
  <c r="E53" i="44"/>
  <c r="I53" i="44"/>
  <c r="H53" i="44"/>
  <c r="J85" i="42"/>
  <c r="D81" i="42"/>
  <c r="B77" i="42"/>
  <c r="J69" i="42"/>
  <c r="F81" i="44"/>
  <c r="H73" i="44"/>
  <c r="G65" i="44"/>
  <c r="E87" i="42"/>
  <c r="G73" i="44"/>
  <c r="H49" i="44"/>
  <c r="C87" i="42"/>
  <c r="K75" i="42"/>
  <c r="I73" i="42"/>
  <c r="G71" i="42"/>
  <c r="M81" i="44"/>
  <c r="D81" i="44"/>
  <c r="F73" i="44"/>
  <c r="C79" i="42"/>
  <c r="E81" i="44"/>
  <c r="K71" i="44"/>
  <c r="C81" i="44"/>
  <c r="M81" i="42"/>
  <c r="H75" i="42"/>
  <c r="L81" i="44"/>
  <c r="E73" i="44"/>
  <c r="M58" i="44"/>
  <c r="K83" i="42"/>
  <c r="J77" i="42"/>
  <c r="F73" i="42"/>
  <c r="E71" i="42"/>
  <c r="B69" i="42"/>
  <c r="I23" i="42"/>
  <c r="J81" i="44"/>
  <c r="B81" i="44"/>
  <c r="M73" i="44"/>
  <c r="D73" i="44"/>
  <c r="E58" i="44"/>
  <c r="G41" i="44"/>
  <c r="D41" i="42"/>
  <c r="C65" i="44"/>
  <c r="M65" i="42"/>
  <c r="I81" i="42"/>
  <c r="D73" i="42"/>
  <c r="C71" i="42"/>
  <c r="N88" i="44"/>
  <c r="I81" i="44"/>
  <c r="N80" i="44"/>
  <c r="L73" i="44"/>
  <c r="C73" i="44"/>
  <c r="B37" i="42"/>
  <c r="D43" i="44"/>
  <c r="F43" i="42"/>
  <c r="M33" i="44"/>
  <c r="B33" i="44"/>
  <c r="N71" i="44"/>
  <c r="M62" i="42"/>
  <c r="K57" i="42"/>
  <c r="B45" i="42"/>
  <c r="G18" i="42"/>
  <c r="M30" i="44"/>
  <c r="M22" i="44"/>
  <c r="I65" i="42"/>
  <c r="D62" i="42"/>
  <c r="C47" i="42"/>
  <c r="G44" i="42"/>
  <c r="D30" i="42"/>
  <c r="J54" i="44"/>
  <c r="M41" i="44"/>
  <c r="E30" i="44"/>
  <c r="I49" i="42"/>
  <c r="J45" i="42"/>
  <c r="G36" i="42"/>
  <c r="E62" i="44"/>
  <c r="G58" i="44"/>
  <c r="F49" i="44"/>
  <c r="E41" i="44"/>
  <c r="J42" i="42"/>
  <c r="H64" i="42"/>
  <c r="E84" i="42"/>
  <c r="F33" i="42"/>
  <c r="D44" i="44"/>
  <c r="J33" i="44"/>
  <c r="C52" i="42"/>
  <c r="C56" i="42"/>
  <c r="C28" i="44"/>
  <c r="F58" i="42"/>
  <c r="F54" i="42"/>
  <c r="H51" i="42"/>
  <c r="F41" i="42"/>
  <c r="E65" i="44"/>
  <c r="C38" i="44"/>
  <c r="D33" i="44"/>
  <c r="E20" i="42"/>
  <c r="G46" i="44"/>
  <c r="B84" i="42"/>
  <c r="F64" i="42"/>
  <c r="J88" i="44"/>
  <c r="H59" i="42"/>
  <c r="B88" i="44"/>
  <c r="G57" i="44"/>
  <c r="H48" i="44"/>
  <c r="B61" i="42"/>
  <c r="N79" i="44"/>
  <c r="J64" i="44"/>
  <c r="B64" i="44"/>
  <c r="I80" i="44"/>
  <c r="F72" i="42"/>
  <c r="I72" i="44"/>
  <c r="I66" i="42"/>
  <c r="E50" i="44"/>
  <c r="M82" i="44"/>
  <c r="E22" i="44"/>
  <c r="K20" i="44"/>
  <c r="M22" i="42"/>
  <c r="L45" i="42"/>
  <c r="L53" i="42"/>
  <c r="L55" i="42"/>
  <c r="L71" i="42"/>
  <c r="L79" i="42"/>
  <c r="L87" i="42"/>
  <c r="K27" i="42"/>
  <c r="N24" i="44"/>
  <c r="K23" i="44"/>
  <c r="J76" i="42"/>
  <c r="I88" i="44"/>
  <c r="M87" i="42"/>
  <c r="D87" i="42"/>
  <c r="K82" i="42"/>
  <c r="B76" i="42"/>
  <c r="B75" i="42"/>
  <c r="M71" i="42"/>
  <c r="D71" i="42"/>
  <c r="B67" i="42"/>
  <c r="H65" i="42"/>
  <c r="M63" i="42"/>
  <c r="G62" i="42"/>
  <c r="G55" i="42"/>
  <c r="K58" i="42"/>
  <c r="F57" i="42"/>
  <c r="E53" i="42"/>
  <c r="C45" i="42"/>
  <c r="H42" i="42"/>
  <c r="M39" i="42"/>
  <c r="J35" i="42"/>
  <c r="E21" i="42"/>
  <c r="H88" i="44"/>
  <c r="M87" i="44"/>
  <c r="E87" i="44"/>
  <c r="G80" i="44"/>
  <c r="L79" i="44"/>
  <c r="D79" i="44"/>
  <c r="K77" i="44"/>
  <c r="G72" i="44"/>
  <c r="L71" i="44"/>
  <c r="D71" i="44"/>
  <c r="K69" i="44"/>
  <c r="H64" i="44"/>
  <c r="M63" i="44"/>
  <c r="D63" i="44"/>
  <c r="E57" i="44"/>
  <c r="I56" i="44"/>
  <c r="N54" i="44"/>
  <c r="L47" i="44"/>
  <c r="C47" i="44"/>
  <c r="F40" i="44"/>
  <c r="E39" i="44"/>
  <c r="H72" i="44"/>
  <c r="I64" i="44"/>
  <c r="C86" i="42"/>
  <c r="J84" i="42"/>
  <c r="J83" i="42"/>
  <c r="H82" i="42"/>
  <c r="L78" i="42"/>
  <c r="G77" i="42"/>
  <c r="K74" i="42"/>
  <c r="G69" i="42"/>
  <c r="K66" i="42"/>
  <c r="E62" i="42"/>
  <c r="D57" i="42"/>
  <c r="G54" i="42"/>
  <c r="K41" i="42"/>
  <c r="I39" i="42"/>
  <c r="G88" i="44"/>
  <c r="L87" i="44"/>
  <c r="D87" i="44"/>
  <c r="K85" i="44"/>
  <c r="F80" i="44"/>
  <c r="C79" i="44"/>
  <c r="F72" i="44"/>
  <c r="C71" i="44"/>
  <c r="G64" i="44"/>
  <c r="L63" i="44"/>
  <c r="C63" i="44"/>
  <c r="K55" i="44"/>
  <c r="M57" i="44"/>
  <c r="D57" i="44"/>
  <c r="H56" i="44"/>
  <c r="J47" i="44"/>
  <c r="B47" i="44"/>
  <c r="M39" i="44"/>
  <c r="D39" i="44"/>
  <c r="I40" i="42"/>
  <c r="D32" i="44"/>
  <c r="M88" i="42"/>
  <c r="M80" i="42"/>
  <c r="G78" i="42"/>
  <c r="G70" i="42"/>
  <c r="B68" i="42"/>
  <c r="I63" i="42"/>
  <c r="E55" i="42"/>
  <c r="H58" i="42"/>
  <c r="B51" i="42"/>
  <c r="E80" i="44"/>
  <c r="B79" i="44"/>
  <c r="J71" i="44"/>
  <c r="F64" i="44"/>
  <c r="L57" i="44"/>
  <c r="G56" i="44"/>
  <c r="I47" i="44"/>
  <c r="L39" i="44"/>
  <c r="D72" i="42"/>
  <c r="D64" i="42"/>
  <c r="N87" i="44"/>
  <c r="I79" i="42"/>
  <c r="H74" i="42"/>
  <c r="M56" i="42"/>
  <c r="C53" i="42"/>
  <c r="J44" i="42"/>
  <c r="F39" i="42"/>
  <c r="F88" i="44"/>
  <c r="C87" i="44"/>
  <c r="J79" i="44"/>
  <c r="E72" i="44"/>
  <c r="B71" i="44"/>
  <c r="J63" i="44"/>
  <c r="B63" i="44"/>
  <c r="C57" i="44"/>
  <c r="N46" i="44"/>
  <c r="C39" i="44"/>
  <c r="I87" i="42"/>
  <c r="K81" i="42"/>
  <c r="I80" i="42"/>
  <c r="E78" i="42"/>
  <c r="E77" i="42"/>
  <c r="J75" i="42"/>
  <c r="I71" i="42"/>
  <c r="E70" i="42"/>
  <c r="E69" i="42"/>
  <c r="H66" i="42"/>
  <c r="M64" i="42"/>
  <c r="C62" i="42"/>
  <c r="K49" i="42"/>
  <c r="I47" i="42"/>
  <c r="H41" i="42"/>
  <c r="D39" i="42"/>
  <c r="E88" i="44"/>
  <c r="J87" i="44"/>
  <c r="B87" i="44"/>
  <c r="M80" i="44"/>
  <c r="D80" i="44"/>
  <c r="I79" i="44"/>
  <c r="N78" i="44"/>
  <c r="M72" i="44"/>
  <c r="D72" i="44"/>
  <c r="I71" i="44"/>
  <c r="N70" i="44"/>
  <c r="E64" i="44"/>
  <c r="I63" i="44"/>
  <c r="N62" i="44"/>
  <c r="J57" i="44"/>
  <c r="B57" i="44"/>
  <c r="F56" i="44"/>
  <c r="H47" i="44"/>
  <c r="J39" i="44"/>
  <c r="B39" i="44"/>
  <c r="L41" i="42"/>
  <c r="L73" i="42"/>
  <c r="J68" i="42"/>
  <c r="H80" i="44"/>
  <c r="F57" i="44"/>
  <c r="I88" i="42"/>
  <c r="G86" i="42"/>
  <c r="M72" i="42"/>
  <c r="F63" i="42"/>
  <c r="C55" i="42"/>
  <c r="B60" i="42"/>
  <c r="I56" i="42"/>
  <c r="J43" i="42"/>
  <c r="E38" i="42"/>
  <c r="K25" i="42"/>
  <c r="D88" i="44"/>
  <c r="C80" i="44"/>
  <c r="K78" i="44"/>
  <c r="C72" i="44"/>
  <c r="M64" i="44"/>
  <c r="N56" i="44"/>
  <c r="N38" i="44"/>
  <c r="H15" i="44"/>
  <c r="I57" i="42"/>
  <c r="N63" i="44"/>
  <c r="F80" i="42"/>
  <c r="C78" i="42"/>
  <c r="C70" i="42"/>
  <c r="J67" i="42"/>
  <c r="I64" i="42"/>
  <c r="G45" i="42"/>
  <c r="M88" i="44"/>
  <c r="L80" i="44"/>
  <c r="L72" i="44"/>
  <c r="K70" i="44"/>
  <c r="D64" i="44"/>
  <c r="H63" i="44"/>
  <c r="I57" i="44"/>
  <c r="E56" i="44"/>
  <c r="G47" i="44"/>
  <c r="I39" i="44"/>
  <c r="F88" i="42"/>
  <c r="E86" i="42"/>
  <c r="D80" i="42"/>
  <c r="F79" i="42"/>
  <c r="C77" i="42"/>
  <c r="I72" i="42"/>
  <c r="C69" i="42"/>
  <c r="K65" i="42"/>
  <c r="D63" i="42"/>
  <c r="J61" i="42"/>
  <c r="K59" i="42"/>
  <c r="M57" i="42"/>
  <c r="J51" i="42"/>
  <c r="F47" i="42"/>
  <c r="F24" i="42"/>
  <c r="L88" i="44"/>
  <c r="C88" i="44"/>
  <c r="H87" i="44"/>
  <c r="K86" i="44"/>
  <c r="J80" i="44"/>
  <c r="B80" i="44"/>
  <c r="G79" i="44"/>
  <c r="J72" i="44"/>
  <c r="B72" i="44"/>
  <c r="G71" i="44"/>
  <c r="L64" i="44"/>
  <c r="C64" i="44"/>
  <c r="G63" i="44"/>
  <c r="K62" i="44"/>
  <c r="H57" i="44"/>
  <c r="M56" i="44"/>
  <c r="D56" i="44"/>
  <c r="K53" i="44"/>
  <c r="F47" i="44"/>
  <c r="H39" i="44"/>
  <c r="G85" i="42"/>
  <c r="B52" i="42"/>
  <c r="K50" i="42"/>
  <c r="I48" i="42"/>
  <c r="F40" i="42"/>
  <c r="C38" i="42"/>
  <c r="K34" i="42"/>
  <c r="G48" i="44"/>
  <c r="E40" i="44"/>
  <c r="N31" i="44"/>
  <c r="H50" i="42"/>
  <c r="F48" i="42"/>
  <c r="B44" i="42"/>
  <c r="D40" i="42"/>
  <c r="B28" i="42"/>
  <c r="F48" i="44"/>
  <c r="M40" i="44"/>
  <c r="D40" i="44"/>
  <c r="K38" i="44"/>
  <c r="K22" i="44"/>
  <c r="D48" i="42"/>
  <c r="E46" i="42"/>
  <c r="J36" i="42"/>
  <c r="M48" i="44"/>
  <c r="D48" i="44"/>
  <c r="K46" i="44"/>
  <c r="J40" i="44"/>
  <c r="B40" i="44"/>
  <c r="I24" i="44"/>
  <c r="L40" i="44"/>
  <c r="E54" i="42"/>
  <c r="C46" i="42"/>
  <c r="J20" i="42"/>
  <c r="L48" i="44"/>
  <c r="C48" i="44"/>
  <c r="I40" i="44"/>
  <c r="N39" i="44"/>
  <c r="M32" i="44"/>
  <c r="G24" i="44"/>
  <c r="L16" i="44"/>
  <c r="L81" i="42"/>
  <c r="L83" i="42"/>
  <c r="E22" i="42"/>
  <c r="E48" i="44"/>
  <c r="C40" i="44"/>
  <c r="M24" i="44"/>
  <c r="C54" i="42"/>
  <c r="K42" i="42"/>
  <c r="B36" i="42"/>
  <c r="G30" i="42"/>
  <c r="K54" i="44"/>
  <c r="J48" i="44"/>
  <c r="B48" i="44"/>
  <c r="H40" i="44"/>
  <c r="I32" i="44"/>
  <c r="D24" i="44"/>
  <c r="G46" i="42"/>
  <c r="K30" i="44"/>
  <c r="J52" i="42"/>
  <c r="M40" i="42"/>
  <c r="G38" i="42"/>
  <c r="M24" i="42"/>
  <c r="I48" i="44"/>
  <c r="N47" i="44"/>
  <c r="G40" i="44"/>
  <c r="G32" i="44"/>
  <c r="N23" i="44"/>
  <c r="E50" i="42"/>
  <c r="G52" i="44"/>
  <c r="J12" i="44"/>
  <c r="L43" i="42"/>
  <c r="L60" i="42"/>
  <c r="L67" i="42"/>
  <c r="L75" i="42"/>
  <c r="G34" i="42"/>
  <c r="I61" i="44"/>
  <c r="B12" i="44"/>
  <c r="N60" i="44"/>
  <c r="I61" i="42"/>
  <c r="F36" i="42"/>
  <c r="H20" i="44"/>
  <c r="I36" i="44"/>
  <c r="K18" i="44"/>
  <c r="M44" i="44"/>
  <c r="N35" i="44"/>
  <c r="L28" i="44"/>
  <c r="E81" i="42"/>
  <c r="D75" i="42"/>
  <c r="J71" i="42"/>
  <c r="B71" i="42"/>
  <c r="I67" i="42"/>
  <c r="E65" i="42"/>
  <c r="G49" i="42"/>
  <c r="B47" i="42"/>
  <c r="D43" i="42"/>
  <c r="B39" i="42"/>
  <c r="H25" i="42"/>
  <c r="H83" i="44"/>
  <c r="F75" i="44"/>
  <c r="K73" i="44"/>
  <c r="J67" i="44"/>
  <c r="B67" i="44"/>
  <c r="G60" i="44"/>
  <c r="K58" i="44"/>
  <c r="I51" i="44"/>
  <c r="N50" i="44"/>
  <c r="C43" i="44"/>
  <c r="H35" i="44"/>
  <c r="F27" i="44"/>
  <c r="I23" i="44"/>
  <c r="H69" i="42"/>
  <c r="C65" i="42"/>
  <c r="H55" i="42"/>
  <c r="D60" i="42"/>
  <c r="I51" i="42"/>
  <c r="E49" i="42"/>
  <c r="H45" i="42"/>
  <c r="G41" i="42"/>
  <c r="G83" i="44"/>
  <c r="M75" i="44"/>
  <c r="E75" i="44"/>
  <c r="I67" i="44"/>
  <c r="N66" i="44"/>
  <c r="F60" i="44"/>
  <c r="H51" i="44"/>
  <c r="J43" i="44"/>
  <c r="B43" i="44"/>
  <c r="G35" i="44"/>
  <c r="C23" i="44"/>
  <c r="G81" i="42"/>
  <c r="L33" i="42"/>
  <c r="L49" i="42"/>
  <c r="F83" i="42"/>
  <c r="C81" i="42"/>
  <c r="F67" i="42"/>
  <c r="J63" i="42"/>
  <c r="M60" i="42"/>
  <c r="G58" i="42"/>
  <c r="C49" i="42"/>
  <c r="J47" i="42"/>
  <c r="C33" i="42"/>
  <c r="E29" i="42"/>
  <c r="J19" i="42"/>
  <c r="F83" i="44"/>
  <c r="L75" i="44"/>
  <c r="D75" i="44"/>
  <c r="H67" i="44"/>
  <c r="M60" i="44"/>
  <c r="E60" i="44"/>
  <c r="G51" i="44"/>
  <c r="K49" i="44"/>
  <c r="I43" i="44"/>
  <c r="N42" i="44"/>
  <c r="F35" i="44"/>
  <c r="N22" i="44"/>
  <c r="J15" i="44"/>
  <c r="C75" i="44"/>
  <c r="K65" i="44"/>
  <c r="L60" i="44"/>
  <c r="E41" i="42"/>
  <c r="G67" i="44"/>
  <c r="D60" i="44"/>
  <c r="J87" i="42"/>
  <c r="B87" i="42"/>
  <c r="D83" i="42"/>
  <c r="J79" i="42"/>
  <c r="B79" i="42"/>
  <c r="M67" i="42"/>
  <c r="D67" i="42"/>
  <c r="E58" i="42"/>
  <c r="B56" i="42"/>
  <c r="F51" i="42"/>
  <c r="J39" i="42"/>
  <c r="K37" i="42"/>
  <c r="D23" i="42"/>
  <c r="I15" i="42"/>
  <c r="L83" i="44"/>
  <c r="D83" i="44"/>
  <c r="K81" i="44"/>
  <c r="J75" i="44"/>
  <c r="B75" i="44"/>
  <c r="F67" i="44"/>
  <c r="C60" i="44"/>
  <c r="M51" i="44"/>
  <c r="E51" i="44"/>
  <c r="G43" i="44"/>
  <c r="K41" i="44"/>
  <c r="L31" i="44"/>
  <c r="B15" i="44"/>
  <c r="K77" i="42"/>
  <c r="G73" i="42"/>
  <c r="K53" i="42"/>
  <c r="M35" i="42"/>
  <c r="E73" i="42"/>
  <c r="I60" i="42"/>
  <c r="C58" i="42"/>
  <c r="H53" i="42"/>
  <c r="C41" i="42"/>
  <c r="E13" i="42"/>
  <c r="C83" i="44"/>
  <c r="I75" i="44"/>
  <c r="N74" i="44"/>
  <c r="M67" i="44"/>
  <c r="E67" i="44"/>
  <c r="J60" i="44"/>
  <c r="B60" i="44"/>
  <c r="L51" i="44"/>
  <c r="D51" i="44"/>
  <c r="F43" i="44"/>
  <c r="F31" i="44"/>
  <c r="K13" i="44"/>
  <c r="I75" i="42"/>
  <c r="F51" i="44"/>
  <c r="H43" i="44"/>
  <c r="H85" i="42"/>
  <c r="H77" i="42"/>
  <c r="F75" i="42"/>
  <c r="K69" i="42"/>
  <c r="J56" i="42"/>
  <c r="D51" i="42"/>
  <c r="I43" i="42"/>
  <c r="D35" i="42"/>
  <c r="J83" i="44"/>
  <c r="B83" i="44"/>
  <c r="H75" i="44"/>
  <c r="L67" i="44"/>
  <c r="D67" i="44"/>
  <c r="I60" i="44"/>
  <c r="N59" i="44"/>
  <c r="C51" i="44"/>
  <c r="M43" i="44"/>
  <c r="E43" i="44"/>
  <c r="D31" i="44"/>
  <c r="C66" i="42"/>
  <c r="I44" i="42"/>
  <c r="F76" i="44"/>
  <c r="C82" i="42"/>
  <c r="G82" i="42"/>
  <c r="K78" i="42"/>
  <c r="K62" i="42"/>
  <c r="M61" i="42"/>
  <c r="F52" i="42"/>
  <c r="F44" i="42"/>
  <c r="I36" i="42"/>
  <c r="J32" i="42"/>
  <c r="H22" i="42"/>
  <c r="D20" i="42"/>
  <c r="K14" i="42"/>
  <c r="M76" i="44"/>
  <c r="D76" i="44"/>
  <c r="L68" i="44"/>
  <c r="C68" i="44"/>
  <c r="K66" i="44"/>
  <c r="L61" i="44"/>
  <c r="C61" i="44"/>
  <c r="K59" i="44"/>
  <c r="I52" i="44"/>
  <c r="N51" i="44"/>
  <c r="F44" i="44"/>
  <c r="L36" i="44"/>
  <c r="C36" i="44"/>
  <c r="E28" i="44"/>
  <c r="J20" i="44"/>
  <c r="B20" i="44"/>
  <c r="M12" i="44"/>
  <c r="D12" i="44"/>
  <c r="L86" i="42"/>
  <c r="H54" i="42"/>
  <c r="F20" i="42"/>
  <c r="E82" i="42"/>
  <c r="H78" i="42"/>
  <c r="M76" i="42"/>
  <c r="B72" i="42"/>
  <c r="I68" i="42"/>
  <c r="J64" i="42"/>
  <c r="H62" i="42"/>
  <c r="D52" i="42"/>
  <c r="G50" i="42"/>
  <c r="B48" i="42"/>
  <c r="D44" i="42"/>
  <c r="B32" i="42"/>
  <c r="J24" i="42"/>
  <c r="H14" i="42"/>
  <c r="L76" i="44"/>
  <c r="C76" i="44"/>
  <c r="K74" i="44"/>
  <c r="J68" i="44"/>
  <c r="B68" i="44"/>
  <c r="J61" i="44"/>
  <c r="B61" i="44"/>
  <c r="H52" i="44"/>
  <c r="E44" i="44"/>
  <c r="J36" i="44"/>
  <c r="B36" i="44"/>
  <c r="M28" i="44"/>
  <c r="D28" i="44"/>
  <c r="I20" i="44"/>
  <c r="N19" i="44"/>
  <c r="L12" i="44"/>
  <c r="C12" i="44"/>
  <c r="I76" i="42"/>
  <c r="F61" i="42"/>
  <c r="E59" i="42"/>
  <c r="B57" i="42"/>
  <c r="C50" i="42"/>
  <c r="J40" i="42"/>
  <c r="D36" i="42"/>
  <c r="E34" i="42"/>
  <c r="M28" i="42"/>
  <c r="G26" i="42"/>
  <c r="B24" i="42"/>
  <c r="M20" i="42"/>
  <c r="E18" i="42"/>
  <c r="M12" i="42"/>
  <c r="I76" i="44"/>
  <c r="N75" i="44"/>
  <c r="H68" i="44"/>
  <c r="H61" i="44"/>
  <c r="F52" i="44"/>
  <c r="L44" i="44"/>
  <c r="C44" i="44"/>
  <c r="K42" i="44"/>
  <c r="H36" i="44"/>
  <c r="J28" i="44"/>
  <c r="B28" i="44"/>
  <c r="G20" i="44"/>
  <c r="I12" i="44"/>
  <c r="N11" i="44"/>
  <c r="F76" i="42"/>
  <c r="D68" i="42"/>
  <c r="G66" i="42"/>
  <c r="D61" i="42"/>
  <c r="C59" i="42"/>
  <c r="H46" i="42"/>
  <c r="C34" i="42"/>
  <c r="K30" i="42"/>
  <c r="I28" i="42"/>
  <c r="E26" i="42"/>
  <c r="C18" i="42"/>
  <c r="I12" i="42"/>
  <c r="H76" i="44"/>
  <c r="G68" i="44"/>
  <c r="G61" i="44"/>
  <c r="E52" i="44"/>
  <c r="J44" i="44"/>
  <c r="B44" i="44"/>
  <c r="G36" i="44"/>
  <c r="I28" i="44"/>
  <c r="N27" i="44"/>
  <c r="F20" i="44"/>
  <c r="H12" i="44"/>
  <c r="L82" i="42"/>
  <c r="D76" i="42"/>
  <c r="G74" i="42"/>
  <c r="J72" i="42"/>
  <c r="E66" i="42"/>
  <c r="K54" i="42"/>
  <c r="J48" i="42"/>
  <c r="G42" i="42"/>
  <c r="H30" i="42"/>
  <c r="F28" i="42"/>
  <c r="C26" i="42"/>
  <c r="I20" i="42"/>
  <c r="J16" i="42"/>
  <c r="F12" i="42"/>
  <c r="G76" i="44"/>
  <c r="F68" i="44"/>
  <c r="F61" i="44"/>
  <c r="M52" i="44"/>
  <c r="D52" i="44"/>
  <c r="I44" i="44"/>
  <c r="N43" i="44"/>
  <c r="F36" i="44"/>
  <c r="H28" i="44"/>
  <c r="M20" i="44"/>
  <c r="E20" i="44"/>
  <c r="G12" i="44"/>
  <c r="L58" i="42"/>
  <c r="L65" i="42"/>
  <c r="E74" i="42"/>
  <c r="E42" i="42"/>
  <c r="M36" i="42"/>
  <c r="D28" i="42"/>
  <c r="B16" i="42"/>
  <c r="E68" i="44"/>
  <c r="E61" i="44"/>
  <c r="L52" i="44"/>
  <c r="C52" i="44"/>
  <c r="K50" i="44"/>
  <c r="H44" i="44"/>
  <c r="E36" i="44"/>
  <c r="K34" i="44"/>
  <c r="G28" i="44"/>
  <c r="L20" i="44"/>
  <c r="D20" i="44"/>
  <c r="F12" i="44"/>
  <c r="J80" i="42"/>
  <c r="K70" i="42"/>
  <c r="B64" i="42"/>
  <c r="K38" i="42"/>
  <c r="D12" i="42"/>
  <c r="K10" i="44"/>
  <c r="C74" i="42"/>
  <c r="H70" i="42"/>
  <c r="M68" i="42"/>
  <c r="J57" i="42"/>
  <c r="I52" i="42"/>
  <c r="C42" i="42"/>
  <c r="B40" i="42"/>
  <c r="H38" i="42"/>
  <c r="K22" i="42"/>
  <c r="E76" i="44"/>
  <c r="M68" i="44"/>
  <c r="D68" i="44"/>
  <c r="M61" i="44"/>
  <c r="D61" i="44"/>
  <c r="J52" i="44"/>
  <c r="B52" i="44"/>
  <c r="G44" i="44"/>
  <c r="M36" i="44"/>
  <c r="D36" i="44"/>
  <c r="F28" i="44"/>
  <c r="K26" i="44"/>
  <c r="C20" i="44"/>
  <c r="E12" i="44"/>
  <c r="E11" i="42"/>
  <c r="G11" i="42"/>
  <c r="K11" i="44"/>
  <c r="D13" i="42"/>
  <c r="M13" i="42"/>
  <c r="C13" i="44"/>
  <c r="G13" i="44"/>
  <c r="H13" i="44"/>
  <c r="J13" i="44"/>
  <c r="H15" i="42"/>
  <c r="K15" i="42"/>
  <c r="B17" i="42"/>
  <c r="J17" i="42"/>
  <c r="C19" i="42"/>
  <c r="E19" i="42"/>
  <c r="G19" i="42"/>
  <c r="K19" i="44"/>
  <c r="N20" i="44"/>
  <c r="D21" i="42"/>
  <c r="F21" i="42"/>
  <c r="I21" i="42"/>
  <c r="L21" i="42"/>
  <c r="M21" i="42"/>
  <c r="B21" i="44"/>
  <c r="C21" i="44"/>
  <c r="D21" i="44"/>
  <c r="E21" i="44"/>
  <c r="F21" i="44"/>
  <c r="G21" i="44"/>
  <c r="H21" i="44"/>
  <c r="I21" i="44"/>
  <c r="J21" i="44"/>
  <c r="L21" i="44"/>
  <c r="M21" i="44"/>
  <c r="L15" i="42"/>
  <c r="I17" i="44"/>
  <c r="L17" i="44"/>
  <c r="G23" i="42"/>
  <c r="C25" i="44"/>
  <c r="D25" i="44"/>
  <c r="G56" i="42"/>
  <c r="K43" i="42"/>
  <c r="L49" i="44"/>
  <c r="D49" i="44"/>
  <c r="C41" i="44"/>
  <c r="H33" i="44"/>
  <c r="J31" i="44"/>
  <c r="B31" i="44"/>
  <c r="J25" i="44"/>
  <c r="G23" i="44"/>
  <c r="F15" i="44"/>
  <c r="C11" i="42"/>
  <c r="N12" i="44"/>
  <c r="F13" i="42"/>
  <c r="I13" i="42"/>
  <c r="L13" i="42"/>
  <c r="B13" i="44"/>
  <c r="D13" i="44"/>
  <c r="E13" i="44"/>
  <c r="F13" i="44"/>
  <c r="I13" i="44"/>
  <c r="L13" i="44"/>
  <c r="M13" i="44"/>
  <c r="H67" i="42"/>
  <c r="E63" i="42"/>
  <c r="K51" i="42"/>
  <c r="D49" i="42"/>
  <c r="I41" i="42"/>
  <c r="G37" i="42"/>
  <c r="K33" i="42"/>
  <c r="E31" i="42"/>
  <c r="J29" i="42"/>
  <c r="K17" i="42"/>
  <c r="J65" i="44"/>
  <c r="B65" i="44"/>
  <c r="K63" i="44"/>
  <c r="J58" i="44"/>
  <c r="B58" i="44"/>
  <c r="K56" i="44"/>
  <c r="C49" i="44"/>
  <c r="J41" i="44"/>
  <c r="B41" i="44"/>
  <c r="K39" i="44"/>
  <c r="G33" i="44"/>
  <c r="I31" i="44"/>
  <c r="N30" i="44"/>
  <c r="I25" i="44"/>
  <c r="F23" i="44"/>
  <c r="E15" i="44"/>
  <c r="E10" i="42"/>
  <c r="G10" i="42"/>
  <c r="C17" i="44"/>
  <c r="H19" i="42"/>
  <c r="D25" i="42"/>
  <c r="F25" i="42"/>
  <c r="G25" i="44"/>
  <c r="L25" i="44"/>
  <c r="B29" i="42"/>
  <c r="D15" i="42"/>
  <c r="C58" i="44"/>
  <c r="L63" i="42"/>
  <c r="E56" i="42"/>
  <c r="E47" i="42"/>
  <c r="E37" i="42"/>
  <c r="B35" i="42"/>
  <c r="M31" i="42"/>
  <c r="I58" i="44"/>
  <c r="J49" i="44"/>
  <c r="I41" i="44"/>
  <c r="H25" i="44"/>
  <c r="E23" i="44"/>
  <c r="D11" i="42"/>
  <c r="B11" i="44"/>
  <c r="C11" i="44"/>
  <c r="E11" i="44"/>
  <c r="F11" i="44"/>
  <c r="G11" i="44"/>
  <c r="B15" i="42"/>
  <c r="J15" i="42"/>
  <c r="C17" i="42"/>
  <c r="E17" i="42"/>
  <c r="G17" i="42"/>
  <c r="K17" i="44"/>
  <c r="N18" i="44"/>
  <c r="D19" i="42"/>
  <c r="F19" i="42"/>
  <c r="I19" i="42"/>
  <c r="M19" i="42"/>
  <c r="B19" i="44"/>
  <c r="C19" i="44"/>
  <c r="D19" i="44"/>
  <c r="E19" i="44"/>
  <c r="F19" i="44"/>
  <c r="G19" i="44"/>
  <c r="H19" i="44"/>
  <c r="I19" i="44"/>
  <c r="J19" i="44"/>
  <c r="L19" i="44"/>
  <c r="M19" i="44"/>
  <c r="H21" i="42"/>
  <c r="K21" i="42"/>
  <c r="B23" i="42"/>
  <c r="J23" i="42"/>
  <c r="C25" i="42"/>
  <c r="E25" i="42"/>
  <c r="G25" i="42"/>
  <c r="K25" i="44"/>
  <c r="N26" i="44"/>
  <c r="D27" i="42"/>
  <c r="F27" i="42"/>
  <c r="I27" i="42"/>
  <c r="M27" i="42"/>
  <c r="B27" i="44"/>
  <c r="C27" i="44"/>
  <c r="D27" i="44"/>
  <c r="E27" i="44"/>
  <c r="G27" i="44"/>
  <c r="H27" i="44"/>
  <c r="I27" i="44"/>
  <c r="J27" i="44"/>
  <c r="L27" i="44"/>
  <c r="M27" i="44"/>
  <c r="C15" i="42"/>
  <c r="M17" i="42"/>
  <c r="J17" i="44"/>
  <c r="B21" i="42"/>
  <c r="J21" i="42"/>
  <c r="M25" i="42"/>
  <c r="K60" i="42"/>
  <c r="D58" i="42"/>
  <c r="G47" i="42"/>
  <c r="L39" i="42"/>
  <c r="F31" i="42"/>
  <c r="B27" i="42"/>
  <c r="I33" i="42"/>
  <c r="D31" i="42"/>
  <c r="H17" i="42"/>
  <c r="J11" i="42"/>
  <c r="N64" i="44"/>
  <c r="N57" i="44"/>
  <c r="B49" i="44"/>
  <c r="K47" i="44"/>
  <c r="N40" i="44"/>
  <c r="F33" i="44"/>
  <c r="H31" i="44"/>
  <c r="M23" i="44"/>
  <c r="K21" i="44"/>
  <c r="M15" i="44"/>
  <c r="D15" i="44"/>
  <c r="F11" i="42"/>
  <c r="I11" i="42"/>
  <c r="M11" i="42"/>
  <c r="D11" i="44"/>
  <c r="H11" i="44"/>
  <c r="I11" i="44"/>
  <c r="J11" i="44"/>
  <c r="L11" i="44"/>
  <c r="M11" i="44"/>
  <c r="H13" i="42"/>
  <c r="K13" i="42"/>
  <c r="C63" i="42"/>
  <c r="H60" i="42"/>
  <c r="I58" i="42"/>
  <c r="L56" i="42"/>
  <c r="L47" i="42"/>
  <c r="H43" i="42"/>
  <c r="G39" i="42"/>
  <c r="C37" i="42"/>
  <c r="H33" i="42"/>
  <c r="L31" i="42"/>
  <c r="C31" i="42"/>
  <c r="G29" i="42"/>
  <c r="M23" i="42"/>
  <c r="G21" i="42"/>
  <c r="G13" i="42"/>
  <c r="B11" i="42"/>
  <c r="H65" i="44"/>
  <c r="H58" i="44"/>
  <c r="I49" i="44"/>
  <c r="N48" i="44"/>
  <c r="H41" i="44"/>
  <c r="E33" i="44"/>
  <c r="G31" i="44"/>
  <c r="B25" i="44"/>
  <c r="L23" i="44"/>
  <c r="D23" i="44"/>
  <c r="L15" i="44"/>
  <c r="C15" i="44"/>
  <c r="H12" i="42"/>
  <c r="K12" i="42"/>
  <c r="B14" i="42"/>
  <c r="J14" i="42"/>
  <c r="E16" i="42"/>
  <c r="G16" i="42"/>
  <c r="K16" i="44"/>
  <c r="N17" i="44"/>
  <c r="D18" i="42"/>
  <c r="F18" i="42"/>
  <c r="I18" i="42"/>
  <c r="M18" i="42"/>
  <c r="B18" i="44"/>
  <c r="C18" i="44"/>
  <c r="D18" i="44"/>
  <c r="E18" i="44"/>
  <c r="F18" i="44"/>
  <c r="G18" i="44"/>
  <c r="H18" i="44"/>
  <c r="I18" i="44"/>
  <c r="J18" i="44"/>
  <c r="L18" i="44"/>
  <c r="M18" i="44"/>
  <c r="H20" i="42"/>
  <c r="I17" i="42"/>
  <c r="H17" i="44"/>
  <c r="M17" i="44"/>
  <c r="E15" i="42"/>
  <c r="N16" i="44"/>
  <c r="B17" i="44"/>
  <c r="G17" i="44"/>
  <c r="F65" i="42"/>
  <c r="M41" i="42"/>
  <c r="E39" i="42"/>
  <c r="K35" i="42"/>
  <c r="D33" i="42"/>
  <c r="I31" i="42"/>
  <c r="C29" i="42"/>
  <c r="J27" i="42"/>
  <c r="I25" i="42"/>
  <c r="F23" i="42"/>
  <c r="C21" i="42"/>
  <c r="M15" i="42"/>
  <c r="C13" i="42"/>
  <c r="F65" i="44"/>
  <c r="F58" i="44"/>
  <c r="G49" i="44"/>
  <c r="F41" i="44"/>
  <c r="L33" i="44"/>
  <c r="C33" i="44"/>
  <c r="M31" i="44"/>
  <c r="E31" i="44"/>
  <c r="K29" i="44"/>
  <c r="J23" i="44"/>
  <c r="B23" i="44"/>
  <c r="I15" i="44"/>
  <c r="N14" i="44"/>
  <c r="H10" i="42"/>
  <c r="K10" i="42"/>
  <c r="J12" i="42"/>
  <c r="C14" i="42"/>
  <c r="E14" i="42"/>
  <c r="G14" i="42"/>
  <c r="K14" i="44"/>
  <c r="N15" i="44"/>
  <c r="D16" i="42"/>
  <c r="F16" i="42"/>
  <c r="I16" i="42"/>
  <c r="M16" i="42"/>
  <c r="B16" i="44"/>
  <c r="C16" i="44"/>
  <c r="D16" i="44"/>
  <c r="E16" i="44"/>
  <c r="F16" i="44"/>
  <c r="G16" i="44"/>
  <c r="H16" i="44"/>
  <c r="I16" i="44"/>
  <c r="J16" i="44"/>
  <c r="M16" i="44"/>
  <c r="H18" i="42"/>
  <c r="K18" i="42"/>
  <c r="B20" i="42"/>
  <c r="C22" i="42"/>
  <c r="G22" i="42"/>
  <c r="D24" i="42"/>
  <c r="I24" i="42"/>
  <c r="B24" i="44"/>
  <c r="C24" i="44"/>
  <c r="E24" i="44"/>
  <c r="D17" i="42"/>
  <c r="D17" i="44"/>
  <c r="E17" i="44"/>
  <c r="F17" i="44"/>
  <c r="K19" i="42"/>
  <c r="C23" i="42"/>
  <c r="E23" i="42"/>
  <c r="E25" i="44"/>
  <c r="F25" i="44"/>
  <c r="M25" i="44"/>
  <c r="H27" i="42"/>
  <c r="D65" i="42"/>
  <c r="G63" i="42"/>
  <c r="J55" i="42"/>
  <c r="B55" i="42"/>
  <c r="M58" i="42"/>
  <c r="J53" i="42"/>
  <c r="B53" i="42"/>
  <c r="F49" i="42"/>
  <c r="C39" i="42"/>
  <c r="J37" i="42"/>
  <c r="H35" i="42"/>
  <c r="M33" i="42"/>
  <c r="G31" i="42"/>
  <c r="F15" i="42"/>
  <c r="L65" i="44"/>
  <c r="D65" i="44"/>
  <c r="L58" i="44"/>
  <c r="D58" i="44"/>
  <c r="M49" i="44"/>
  <c r="E49" i="44"/>
  <c r="L41" i="44"/>
  <c r="D41" i="44"/>
  <c r="K37" i="44"/>
  <c r="I33" i="44"/>
  <c r="N32" i="44"/>
  <c r="K31" i="44"/>
  <c r="C31" i="44"/>
  <c r="H23" i="44"/>
  <c r="G15" i="44"/>
  <c r="B10" i="42"/>
  <c r="J10" i="42"/>
  <c r="C12" i="42"/>
  <c r="E12" i="42"/>
  <c r="G12" i="42"/>
  <c r="L12" i="42"/>
  <c r="K12" i="44"/>
  <c r="N13" i="44"/>
  <c r="D14" i="42"/>
  <c r="F14" i="42"/>
  <c r="I14" i="42"/>
  <c r="M14" i="42"/>
  <c r="B14" i="44"/>
  <c r="C14" i="44"/>
  <c r="D14" i="44"/>
  <c r="E14" i="44"/>
  <c r="F14" i="44"/>
  <c r="G14" i="44"/>
  <c r="H14" i="44"/>
  <c r="I14" i="44"/>
  <c r="J14" i="44"/>
  <c r="L14" i="44"/>
  <c r="M14" i="44"/>
  <c r="H16" i="42"/>
  <c r="K16" i="42"/>
  <c r="B18" i="42"/>
  <c r="J18" i="42"/>
  <c r="C20" i="42"/>
  <c r="G20" i="42"/>
  <c r="L20" i="42"/>
  <c r="F24" i="44"/>
  <c r="H24" i="44"/>
  <c r="L24" i="44"/>
  <c r="H26" i="42"/>
  <c r="J28" i="42"/>
  <c r="E30" i="42"/>
  <c r="D32" i="42"/>
  <c r="F32" i="42"/>
  <c r="I32" i="42"/>
  <c r="M32" i="42"/>
  <c r="B32" i="44"/>
  <c r="C32" i="44"/>
  <c r="E32" i="44"/>
  <c r="F32" i="44"/>
  <c r="H32" i="44"/>
  <c r="J32" i="44"/>
  <c r="L32" i="44"/>
  <c r="H34" i="42"/>
  <c r="N21" i="44"/>
  <c r="D22" i="42"/>
  <c r="I22" i="42"/>
  <c r="B22" i="44"/>
  <c r="C22" i="44"/>
  <c r="D22" i="44"/>
  <c r="F22" i="44"/>
  <c r="G22" i="44"/>
  <c r="H22" i="44"/>
  <c r="I22" i="44"/>
  <c r="J22" i="44"/>
  <c r="L22" i="44"/>
  <c r="H24" i="42"/>
  <c r="J26" i="42"/>
  <c r="E28" i="42"/>
  <c r="G28" i="42"/>
  <c r="L28" i="42"/>
  <c r="K28" i="44"/>
  <c r="N29" i="44"/>
  <c r="F30" i="42"/>
  <c r="I30" i="42"/>
  <c r="M30" i="42"/>
  <c r="B30" i="44"/>
  <c r="C30" i="44"/>
  <c r="D30" i="44"/>
  <c r="F30" i="44"/>
  <c r="G30" i="44"/>
  <c r="H30" i="44"/>
  <c r="I30" i="44"/>
  <c r="J30" i="44"/>
  <c r="L30" i="44"/>
  <c r="H32" i="42"/>
  <c r="B34" i="42"/>
  <c r="J34" i="42"/>
  <c r="E36" i="42"/>
  <c r="L36" i="42"/>
  <c r="K36" i="44"/>
  <c r="N37" i="44"/>
  <c r="D38" i="42"/>
  <c r="F38" i="42"/>
  <c r="I38" i="42"/>
  <c r="L38" i="42"/>
  <c r="M38" i="42"/>
  <c r="B38" i="44"/>
  <c r="D38" i="44"/>
  <c r="E38" i="44"/>
  <c r="F38" i="44"/>
  <c r="G38" i="44"/>
  <c r="H38" i="44"/>
  <c r="I38" i="44"/>
  <c r="J38" i="44"/>
  <c r="L38" i="44"/>
  <c r="M38" i="44"/>
  <c r="H40" i="42"/>
  <c r="B42" i="42"/>
  <c r="E44" i="42"/>
  <c r="L44" i="42"/>
  <c r="K44" i="44"/>
  <c r="N45" i="44"/>
  <c r="D46" i="42"/>
  <c r="F46" i="42"/>
  <c r="I46" i="42"/>
  <c r="L46" i="42"/>
  <c r="C46" i="44"/>
  <c r="D46" i="44"/>
  <c r="E46" i="44"/>
  <c r="F46" i="44"/>
  <c r="H46" i="44"/>
  <c r="I46" i="44"/>
  <c r="J46" i="44"/>
  <c r="L46" i="44"/>
  <c r="M46" i="44"/>
  <c r="H48" i="42"/>
  <c r="B50" i="42"/>
  <c r="J50" i="42"/>
  <c r="E52" i="42"/>
  <c r="G52" i="42"/>
  <c r="L52" i="42"/>
  <c r="K52" i="44"/>
  <c r="D54" i="42"/>
  <c r="I54" i="42"/>
  <c r="L54" i="42"/>
  <c r="C54" i="44"/>
  <c r="D54" i="44"/>
  <c r="E54" i="44"/>
  <c r="F54" i="44"/>
  <c r="G54" i="44"/>
  <c r="H54" i="44"/>
  <c r="I54" i="44"/>
  <c r="L54" i="44"/>
  <c r="M54" i="44"/>
  <c r="H57" i="42"/>
  <c r="B59" i="42"/>
  <c r="J59" i="42"/>
  <c r="C61" i="42"/>
  <c r="E61" i="42"/>
  <c r="G61" i="42"/>
  <c r="L61" i="42"/>
  <c r="K61" i="44"/>
  <c r="N55" i="44"/>
  <c r="F62" i="42"/>
  <c r="I62" i="42"/>
  <c r="L62" i="42"/>
  <c r="B62" i="44"/>
  <c r="C62" i="44"/>
  <c r="D62" i="44"/>
  <c r="F62" i="44"/>
  <c r="G62" i="44"/>
  <c r="H62" i="44"/>
  <c r="I62" i="44"/>
  <c r="J62" i="44"/>
  <c r="L62" i="44"/>
  <c r="B66" i="42"/>
  <c r="J66" i="42"/>
  <c r="C68" i="42"/>
  <c r="G68" i="42"/>
  <c r="L68" i="42"/>
  <c r="K68" i="44"/>
  <c r="N69" i="44"/>
  <c r="D70" i="42"/>
  <c r="F70" i="42"/>
  <c r="I70" i="42"/>
  <c r="L70" i="42"/>
  <c r="M70" i="42"/>
  <c r="B70" i="44"/>
  <c r="C70" i="44"/>
  <c r="D70" i="44"/>
  <c r="E70" i="44"/>
  <c r="F70" i="44"/>
  <c r="G70" i="44"/>
  <c r="I70" i="44"/>
  <c r="J70" i="44"/>
  <c r="L70" i="44"/>
  <c r="M70" i="44"/>
  <c r="H72" i="42"/>
  <c r="K72" i="42"/>
  <c r="B74" i="42"/>
  <c r="J74" i="42"/>
  <c r="C76" i="42"/>
  <c r="E76" i="42"/>
  <c r="G76" i="42"/>
  <c r="L76" i="42"/>
  <c r="K76" i="44"/>
  <c r="N77" i="44"/>
  <c r="D78" i="42"/>
  <c r="F78" i="42"/>
  <c r="I78" i="42"/>
  <c r="M78" i="42"/>
  <c r="B78" i="44"/>
  <c r="D78" i="44"/>
  <c r="E78" i="44"/>
  <c r="F78" i="44"/>
  <c r="G78" i="44"/>
  <c r="H78" i="44"/>
  <c r="I78" i="44"/>
  <c r="J78" i="44"/>
  <c r="L78" i="44"/>
  <c r="M78" i="44"/>
  <c r="H80" i="42"/>
  <c r="K80" i="42"/>
  <c r="B82" i="42"/>
  <c r="C84" i="42"/>
  <c r="G84" i="42"/>
  <c r="L84" i="42"/>
  <c r="K84" i="44"/>
  <c r="N85" i="44"/>
  <c r="D86" i="42"/>
  <c r="F86" i="42"/>
  <c r="I86" i="42"/>
  <c r="M86" i="42"/>
  <c r="B86" i="44"/>
  <c r="C86" i="44"/>
  <c r="D86" i="44"/>
  <c r="E86" i="44"/>
  <c r="G86" i="44"/>
  <c r="H86" i="44"/>
  <c r="I86" i="44"/>
  <c r="J86" i="44"/>
  <c r="L86" i="44"/>
  <c r="M86" i="44"/>
  <c r="H88" i="42"/>
  <c r="K88" i="42"/>
  <c r="H23" i="42"/>
  <c r="K23" i="42"/>
  <c r="E27" i="42"/>
  <c r="N28" i="44"/>
  <c r="D29" i="42"/>
  <c r="F29" i="42"/>
  <c r="L29" i="42"/>
  <c r="B29" i="44"/>
  <c r="D29" i="44"/>
  <c r="E29" i="44"/>
  <c r="G29" i="44"/>
  <c r="I29" i="44"/>
  <c r="J29" i="44"/>
  <c r="L29" i="44"/>
  <c r="M29" i="44"/>
  <c r="J33" i="42"/>
  <c r="C35" i="42"/>
  <c r="E35" i="42"/>
  <c r="K35" i="44"/>
  <c r="D37" i="42"/>
  <c r="F37" i="42"/>
  <c r="L37" i="42"/>
  <c r="M37" i="42"/>
  <c r="B37" i="44"/>
  <c r="C37" i="44"/>
  <c r="E37" i="44"/>
  <c r="G37" i="44"/>
  <c r="H37" i="44"/>
  <c r="J37" i="44"/>
  <c r="M37" i="44"/>
  <c r="H39" i="42"/>
  <c r="K39" i="42"/>
  <c r="C43" i="42"/>
  <c r="E43" i="42"/>
  <c r="H29" i="42"/>
  <c r="K29" i="42"/>
  <c r="B31" i="42"/>
  <c r="J31" i="42"/>
  <c r="E33" i="42"/>
  <c r="K33" i="44"/>
  <c r="N34" i="44"/>
  <c r="F35" i="42"/>
  <c r="I35" i="42"/>
  <c r="B35" i="44"/>
  <c r="C35" i="44"/>
  <c r="D35" i="44"/>
  <c r="E35" i="44"/>
  <c r="I35" i="44"/>
  <c r="J35" i="44"/>
  <c r="M35" i="44"/>
  <c r="H37" i="42"/>
  <c r="E24" i="42"/>
  <c r="G24" i="42"/>
  <c r="K24" i="44"/>
  <c r="N25" i="44"/>
  <c r="D26" i="42"/>
  <c r="I26" i="42"/>
  <c r="L26" i="42"/>
  <c r="M26" i="42"/>
  <c r="B26" i="44"/>
  <c r="C26" i="44"/>
  <c r="D26" i="44"/>
  <c r="E26" i="44"/>
  <c r="F26" i="44"/>
  <c r="G26" i="44"/>
  <c r="H26" i="44"/>
  <c r="I26" i="44"/>
  <c r="J26" i="44"/>
  <c r="L26" i="44"/>
  <c r="M26" i="44"/>
  <c r="H28" i="42"/>
  <c r="B30" i="42"/>
  <c r="J30" i="42"/>
  <c r="E32" i="42"/>
  <c r="G32" i="42"/>
  <c r="K32" i="44"/>
  <c r="N33" i="44"/>
  <c r="D34" i="42"/>
  <c r="F34" i="42"/>
  <c r="I34" i="42"/>
  <c r="L34" i="42"/>
  <c r="M34" i="42"/>
  <c r="B34" i="44"/>
  <c r="C34" i="44"/>
  <c r="D34" i="44"/>
  <c r="E34" i="44"/>
  <c r="F34" i="44"/>
  <c r="G34" i="44"/>
  <c r="H34" i="44"/>
  <c r="I34" i="44"/>
  <c r="J34" i="44"/>
  <c r="L34" i="44"/>
  <c r="M34" i="44"/>
  <c r="H36" i="42"/>
  <c r="B38" i="42"/>
  <c r="J38" i="42"/>
  <c r="E40" i="42"/>
  <c r="G40" i="42"/>
  <c r="L40" i="42"/>
  <c r="N41" i="44"/>
  <c r="D42" i="42"/>
  <c r="F42" i="42"/>
  <c r="I42" i="42"/>
  <c r="L42" i="42"/>
  <c r="B42" i="44"/>
  <c r="C42" i="44"/>
  <c r="D42" i="44"/>
  <c r="E42" i="44"/>
  <c r="F42" i="44"/>
  <c r="G42" i="44"/>
  <c r="H42" i="44"/>
  <c r="I42" i="44"/>
  <c r="J42" i="44"/>
  <c r="L42" i="44"/>
  <c r="M42" i="44"/>
  <c r="H44" i="42"/>
  <c r="B46" i="42"/>
  <c r="J46" i="42"/>
  <c r="E48" i="42"/>
  <c r="G48" i="42"/>
  <c r="L48" i="42"/>
  <c r="K48" i="44"/>
  <c r="N49" i="44"/>
  <c r="D50" i="42"/>
  <c r="F50" i="42"/>
  <c r="I50" i="42"/>
  <c r="B50" i="44"/>
  <c r="C50" i="44"/>
  <c r="D50" i="44"/>
  <c r="F50" i="44"/>
  <c r="G50" i="44"/>
  <c r="H50" i="44"/>
  <c r="I50" i="44"/>
  <c r="J50" i="44"/>
  <c r="L50" i="44"/>
  <c r="M50" i="44"/>
  <c r="H52" i="42"/>
  <c r="K52" i="42"/>
  <c r="B54" i="42"/>
  <c r="C57" i="42"/>
  <c r="E57" i="42"/>
  <c r="L57" i="42"/>
  <c r="K57" i="44"/>
  <c r="N58" i="44"/>
  <c r="D59" i="42"/>
  <c r="I59" i="42"/>
  <c r="M59" i="42"/>
  <c r="B59" i="44"/>
  <c r="C59" i="44"/>
  <c r="D59" i="44"/>
  <c r="E59" i="44"/>
  <c r="F59" i="44"/>
  <c r="G59" i="44"/>
  <c r="H59" i="44"/>
  <c r="I59" i="44"/>
  <c r="J59" i="44"/>
  <c r="L59" i="44"/>
  <c r="M59" i="44"/>
  <c r="H61" i="42"/>
  <c r="K61" i="42"/>
  <c r="B62" i="42"/>
  <c r="C64" i="42"/>
  <c r="E64" i="42"/>
  <c r="G64" i="42"/>
  <c r="L64" i="42"/>
  <c r="K64" i="44"/>
  <c r="N65" i="44"/>
  <c r="D66" i="42"/>
  <c r="F66" i="42"/>
  <c r="B66" i="44"/>
  <c r="C66" i="44"/>
  <c r="D66" i="44"/>
  <c r="E66" i="44"/>
  <c r="F66" i="44"/>
  <c r="G66" i="44"/>
  <c r="H66" i="44"/>
  <c r="I66" i="44"/>
  <c r="J66" i="44"/>
  <c r="L66" i="44"/>
  <c r="M66" i="44"/>
  <c r="H68" i="42"/>
  <c r="K68" i="42"/>
  <c r="B70" i="42"/>
  <c r="J70" i="42"/>
  <c r="C72" i="42"/>
  <c r="G72" i="42"/>
  <c r="K72" i="44"/>
  <c r="N73" i="44"/>
  <c r="D74" i="42"/>
  <c r="I74" i="42"/>
  <c r="M74" i="42"/>
  <c r="B74" i="44"/>
  <c r="C74" i="44"/>
  <c r="D74" i="44"/>
  <c r="E74" i="44"/>
  <c r="F74" i="44"/>
  <c r="G74" i="44"/>
  <c r="H74" i="44"/>
  <c r="I74" i="44"/>
  <c r="J74" i="44"/>
  <c r="L74" i="44"/>
  <c r="M74" i="44"/>
  <c r="H76" i="42"/>
  <c r="K76" i="42"/>
  <c r="B78" i="42"/>
  <c r="C80" i="42"/>
  <c r="E80" i="42"/>
  <c r="G80" i="42"/>
  <c r="L80" i="42"/>
  <c r="K80" i="44"/>
  <c r="N81" i="44"/>
  <c r="D82" i="42"/>
  <c r="F82" i="42"/>
  <c r="I82" i="42"/>
  <c r="M82" i="42"/>
  <c r="B82" i="44"/>
  <c r="C82" i="44"/>
  <c r="D82" i="44"/>
  <c r="E82" i="44"/>
  <c r="F82" i="44"/>
  <c r="G82" i="44"/>
  <c r="H82" i="44"/>
  <c r="I82" i="44"/>
  <c r="J82" i="44"/>
  <c r="L82" i="44"/>
  <c r="H84" i="42"/>
  <c r="K84" i="42"/>
  <c r="B86" i="42"/>
  <c r="J86" i="42"/>
  <c r="E88" i="42"/>
  <c r="G88" i="42"/>
  <c r="K88" i="44"/>
  <c r="L25" i="42"/>
  <c r="L18" i="42"/>
  <c r="L50" i="42"/>
  <c r="L59" i="42"/>
  <c r="L66" i="42"/>
  <c r="L72" i="42"/>
  <c r="L74" i="42"/>
  <c r="L88" i="42"/>
  <c r="L14" i="42"/>
  <c r="L22" i="42"/>
  <c r="L30" i="42"/>
  <c r="L90" i="83"/>
  <c r="AD90" i="9"/>
  <c r="BT90" i="53"/>
  <c r="P90" i="56"/>
  <c r="L35" i="42"/>
  <c r="L17" i="42"/>
  <c r="C90" i="1"/>
  <c r="K90" i="1"/>
  <c r="S90" i="1"/>
  <c r="AA90" i="1"/>
  <c r="AI90" i="1"/>
  <c r="AQ90" i="1"/>
  <c r="I90" i="6"/>
  <c r="Q90" i="6"/>
  <c r="Y90" i="6"/>
  <c r="AG90" i="6"/>
  <c r="AO90" i="6"/>
  <c r="O90" i="9"/>
  <c r="W90" i="9"/>
  <c r="AE90" i="9"/>
  <c r="I90" i="12"/>
  <c r="Q90" i="12"/>
  <c r="Y90" i="12"/>
  <c r="AG90" i="12"/>
  <c r="AO90" i="12"/>
  <c r="AW90" i="12"/>
  <c r="BE90" i="12"/>
  <c r="BM90" i="12"/>
  <c r="O90" i="15"/>
  <c r="W90" i="15"/>
  <c r="AE90" i="15"/>
  <c r="I90" i="18"/>
  <c r="Q90" i="18"/>
  <c r="Y90" i="18"/>
  <c r="AG90" i="18"/>
  <c r="AO90" i="18"/>
  <c r="AW90" i="18"/>
  <c r="BE90" i="18"/>
  <c r="E90" i="21"/>
  <c r="M90" i="21"/>
  <c r="U90" i="21"/>
  <c r="AC90" i="21"/>
  <c r="AK90" i="21"/>
  <c r="AS90" i="21"/>
  <c r="BA90" i="21"/>
  <c r="O90" i="24"/>
  <c r="W90" i="24"/>
  <c r="AE90" i="24"/>
  <c r="AM90" i="24"/>
  <c r="AU90" i="24"/>
  <c r="BC90" i="24"/>
  <c r="C90" i="27"/>
  <c r="K90" i="27"/>
  <c r="S90" i="27"/>
  <c r="I90" i="33"/>
  <c r="Q90" i="33"/>
  <c r="O90" i="30"/>
  <c r="W90" i="30"/>
  <c r="AE90" i="30"/>
  <c r="E90" i="39"/>
  <c r="Q90" i="48"/>
  <c r="Y90" i="48"/>
  <c r="AG90" i="48"/>
  <c r="AO90" i="48"/>
  <c r="AW90" i="48"/>
  <c r="BE90" i="48"/>
  <c r="Q90" i="49"/>
  <c r="Y90" i="49"/>
  <c r="AG90" i="49"/>
  <c r="AO90" i="49"/>
  <c r="AW90" i="49"/>
  <c r="BE90" i="49"/>
  <c r="Q90" i="50"/>
  <c r="Y90" i="50"/>
  <c r="AG90" i="50"/>
  <c r="AO90" i="50"/>
  <c r="Q90" i="51"/>
  <c r="Y90" i="51"/>
  <c r="AG90" i="51"/>
  <c r="AO90" i="51"/>
  <c r="AW90" i="51"/>
  <c r="BE90" i="51"/>
  <c r="BM90" i="51"/>
  <c r="BU90" i="51"/>
  <c r="CC90" i="51"/>
  <c r="CK90" i="51"/>
  <c r="Q90" i="52"/>
  <c r="Y90" i="52"/>
  <c r="AG90" i="52"/>
  <c r="AO90" i="52"/>
  <c r="Q90" i="53"/>
  <c r="Y90" i="53"/>
  <c r="AG90" i="53"/>
  <c r="AO90" i="53"/>
  <c r="AW90" i="53"/>
  <c r="BE90" i="53"/>
  <c r="BM90" i="53"/>
  <c r="BU90" i="53"/>
  <c r="CC90" i="53"/>
  <c r="Q90" i="54"/>
  <c r="Y90" i="54"/>
  <c r="AG90" i="54"/>
  <c r="AO90" i="54"/>
  <c r="AW90" i="54"/>
  <c r="BE90" i="54"/>
  <c r="BM90" i="54"/>
  <c r="BU90" i="54"/>
  <c r="Q90" i="55"/>
  <c r="Y90" i="55"/>
  <c r="AG90" i="55"/>
  <c r="AO90" i="55"/>
  <c r="AW90" i="55"/>
  <c r="BE90" i="55"/>
  <c r="BM90" i="55"/>
  <c r="BU90" i="55"/>
  <c r="CC90" i="55"/>
  <c r="Q90" i="56"/>
  <c r="Y90" i="56"/>
  <c r="Q90" i="57"/>
  <c r="Y90" i="57"/>
  <c r="I90" i="58"/>
  <c r="Q90" i="58"/>
  <c r="Y90" i="58"/>
  <c r="AG90" i="58"/>
  <c r="AO90" i="58"/>
  <c r="C90" i="59"/>
  <c r="K90" i="59"/>
  <c r="B90" i="73"/>
  <c r="J90" i="73"/>
  <c r="D90" i="74"/>
  <c r="L90" i="74"/>
  <c r="F90" i="75"/>
  <c r="D90" i="76"/>
  <c r="L90" i="76"/>
  <c r="T90" i="76"/>
  <c r="F90" i="77"/>
  <c r="D90" i="78"/>
  <c r="L90" i="78"/>
  <c r="T90" i="78"/>
  <c r="H90" i="79"/>
  <c r="P90" i="79"/>
  <c r="F90" i="80"/>
  <c r="N90" i="80"/>
  <c r="B90" i="81"/>
  <c r="D90" i="82"/>
  <c r="F90" i="83"/>
  <c r="AB90" i="6"/>
  <c r="BH90" i="12"/>
  <c r="AN90" i="21"/>
  <c r="F90" i="27"/>
  <c r="C90" i="71"/>
  <c r="W90" i="1"/>
  <c r="U90" i="6"/>
  <c r="AC90" i="18"/>
  <c r="BJ90" i="12"/>
  <c r="D90" i="15"/>
  <c r="AZ90" i="24"/>
  <c r="N90" i="33"/>
  <c r="N90" i="48"/>
  <c r="N90" i="54"/>
  <c r="V90" i="54"/>
  <c r="AL90" i="55"/>
  <c r="I90" i="1"/>
  <c r="Q90" i="1"/>
  <c r="E90" i="52"/>
  <c r="L11" i="42"/>
  <c r="L19" i="42"/>
  <c r="L27" i="42"/>
  <c r="AE90" i="12"/>
  <c r="AE90" i="18"/>
  <c r="AY90" i="21"/>
  <c r="M90" i="24"/>
  <c r="I90" i="27"/>
  <c r="BK90" i="51"/>
  <c r="CA90" i="53"/>
  <c r="K90" i="72"/>
  <c r="L24" i="42"/>
  <c r="L32" i="42"/>
  <c r="BK90" i="12"/>
  <c r="U90" i="15"/>
  <c r="E90" i="24"/>
  <c r="U90" i="24"/>
  <c r="L16" i="42"/>
  <c r="AE90" i="50"/>
  <c r="G90" i="53"/>
  <c r="AU90" i="53"/>
  <c r="BC90" i="54"/>
  <c r="O90" i="56"/>
  <c r="AF90" i="49"/>
  <c r="G90" i="83"/>
  <c r="AQ90" i="18"/>
  <c r="BG90" i="51"/>
  <c r="L23" i="42"/>
  <c r="M10" i="44"/>
  <c r="E90" i="72"/>
  <c r="C16" i="42"/>
  <c r="G90" i="6"/>
  <c r="I10" i="42"/>
  <c r="G90" i="24"/>
  <c r="B10" i="44"/>
  <c r="I90" i="48"/>
  <c r="E10" i="44"/>
  <c r="I90" i="51"/>
  <c r="L10" i="44"/>
  <c r="I90" i="57"/>
  <c r="D90" i="1"/>
  <c r="L90" i="1"/>
  <c r="T90" i="1"/>
  <c r="AB90" i="1"/>
  <c r="AJ90" i="1"/>
  <c r="B90" i="6"/>
  <c r="J90" i="6"/>
  <c r="R90" i="6"/>
  <c r="Z90" i="6"/>
  <c r="AH90" i="6"/>
  <c r="AP90" i="6"/>
  <c r="H90" i="9"/>
  <c r="P90" i="9"/>
  <c r="X90" i="9"/>
  <c r="B90" i="12"/>
  <c r="J90" i="12"/>
  <c r="R90" i="12"/>
  <c r="Z90" i="12"/>
  <c r="AH90" i="12"/>
  <c r="AP90" i="12"/>
  <c r="AX90" i="12"/>
  <c r="BF90" i="12"/>
  <c r="BN90" i="12"/>
  <c r="H90" i="15"/>
  <c r="P90" i="15"/>
  <c r="X90" i="15"/>
  <c r="B90" i="18"/>
  <c r="J90" i="18"/>
  <c r="R90" i="18"/>
  <c r="Z90" i="18"/>
  <c r="AH90" i="18"/>
  <c r="AP90" i="18"/>
  <c r="AX90" i="18"/>
  <c r="BF90" i="18"/>
  <c r="F90" i="21"/>
  <c r="N90" i="21"/>
  <c r="V90" i="21"/>
  <c r="AD90" i="21"/>
  <c r="AL90" i="21"/>
  <c r="AT90" i="21"/>
  <c r="BB90" i="21"/>
  <c r="H90" i="24"/>
  <c r="P90" i="24"/>
  <c r="X90" i="24"/>
  <c r="AF90" i="24"/>
  <c r="AN90" i="24"/>
  <c r="AV90" i="24"/>
  <c r="BD90" i="24"/>
  <c r="D90" i="27"/>
  <c r="L90" i="27"/>
  <c r="B90" i="33"/>
  <c r="J90" i="33"/>
  <c r="R90" i="33"/>
  <c r="H90" i="30"/>
  <c r="P90" i="30"/>
  <c r="X90" i="30"/>
  <c r="AF90" i="30"/>
  <c r="F90" i="39"/>
  <c r="B90" i="48"/>
  <c r="J90" i="48"/>
  <c r="R90" i="48"/>
  <c r="Z90" i="48"/>
  <c r="AH90" i="48"/>
  <c r="AP90" i="48"/>
  <c r="AX90" i="48"/>
  <c r="B90" i="49"/>
  <c r="J90" i="49"/>
  <c r="R90" i="49"/>
  <c r="Z90" i="49"/>
  <c r="AH90" i="49"/>
  <c r="AP90" i="49"/>
  <c r="AX90" i="49"/>
  <c r="B90" i="50"/>
  <c r="J90" i="50"/>
  <c r="R90" i="50"/>
  <c r="Z90" i="50"/>
  <c r="AH90" i="50"/>
  <c r="B90" i="51"/>
  <c r="J90" i="51"/>
  <c r="R90" i="51"/>
  <c r="Z90" i="51"/>
  <c r="AH90" i="51"/>
  <c r="AP90" i="51"/>
  <c r="AX90" i="51"/>
  <c r="BF90" i="51"/>
  <c r="BN90" i="51"/>
  <c r="BV90" i="51"/>
  <c r="CD90" i="51"/>
  <c r="B90" i="52"/>
  <c r="J90" i="52"/>
  <c r="R90" i="52"/>
  <c r="Z90" i="52"/>
  <c r="AH90" i="52"/>
  <c r="B90" i="53"/>
  <c r="J90" i="53"/>
  <c r="R90" i="53"/>
  <c r="Z90" i="53"/>
  <c r="AH90" i="53"/>
  <c r="AP90" i="53"/>
  <c r="AX90" i="53"/>
  <c r="BF90" i="53"/>
  <c r="BN90" i="53"/>
  <c r="BV90" i="53"/>
  <c r="B90" i="54"/>
  <c r="J90" i="54"/>
  <c r="R90" i="54"/>
  <c r="Z90" i="54"/>
  <c r="AH90" i="54"/>
  <c r="AP90" i="54"/>
  <c r="AX90" i="54"/>
  <c r="BF90" i="54"/>
  <c r="BN90" i="54"/>
  <c r="B90" i="55"/>
  <c r="J90" i="55"/>
  <c r="R90" i="55"/>
  <c r="Z90" i="55"/>
  <c r="AH90" i="55"/>
  <c r="AP90" i="55"/>
  <c r="AX90" i="55"/>
  <c r="BF90" i="55"/>
  <c r="BN90" i="55"/>
  <c r="BV90" i="55"/>
  <c r="B90" i="56"/>
  <c r="J90" i="56"/>
  <c r="R90" i="56"/>
  <c r="B90" i="57"/>
  <c r="J90" i="57"/>
  <c r="R90" i="57"/>
  <c r="B90" i="58"/>
  <c r="J90" i="58"/>
  <c r="R90" i="58"/>
  <c r="Z90" i="58"/>
  <c r="AH90" i="58"/>
  <c r="AP90" i="58"/>
  <c r="F90" i="72"/>
  <c r="D90" i="59"/>
  <c r="L90" i="59"/>
  <c r="C90" i="73"/>
  <c r="K90" i="73"/>
  <c r="E90" i="74"/>
  <c r="M90" i="74"/>
  <c r="G90" i="75"/>
  <c r="E90" i="76"/>
  <c r="M90" i="76"/>
  <c r="U90" i="76"/>
  <c r="G90" i="77"/>
  <c r="E90" i="78"/>
  <c r="M90" i="78"/>
  <c r="U90" i="78"/>
  <c r="I90" i="79"/>
  <c r="Q90" i="79"/>
  <c r="G90" i="80"/>
  <c r="O90" i="80"/>
  <c r="C90" i="81"/>
  <c r="E90" i="82"/>
  <c r="O90" i="83"/>
  <c r="E90" i="1"/>
  <c r="M90" i="1"/>
  <c r="U90" i="1"/>
  <c r="AC90" i="1"/>
  <c r="AK90" i="1"/>
  <c r="C90" i="6"/>
  <c r="K90" i="6"/>
  <c r="S90" i="6"/>
  <c r="AA90" i="6"/>
  <c r="AI90" i="6"/>
  <c r="AQ90" i="6"/>
  <c r="I90" i="9"/>
  <c r="Q90" i="9"/>
  <c r="Y90" i="9"/>
  <c r="C90" i="12"/>
  <c r="K90" i="12"/>
  <c r="S90" i="12"/>
  <c r="AA90" i="12"/>
  <c r="AI90" i="12"/>
  <c r="AQ90" i="12"/>
  <c r="AY90" i="12"/>
  <c r="BG90" i="12"/>
  <c r="BO90" i="12"/>
  <c r="I90" i="15"/>
  <c r="Q90" i="15"/>
  <c r="Y90" i="15"/>
  <c r="C90" i="18"/>
  <c r="K90" i="18"/>
  <c r="S90" i="18"/>
  <c r="AA90" i="18"/>
  <c r="AI90" i="18"/>
  <c r="AY90" i="18"/>
  <c r="BG90" i="18"/>
  <c r="G90" i="21"/>
  <c r="H11" i="42"/>
  <c r="O90" i="21"/>
  <c r="W90" i="21"/>
  <c r="AE90" i="21"/>
  <c r="AM90" i="21"/>
  <c r="AU90" i="21"/>
  <c r="BC90" i="21"/>
  <c r="I90" i="24"/>
  <c r="Q90" i="24"/>
  <c r="Y90" i="24"/>
  <c r="AG90" i="24"/>
  <c r="AO90" i="24"/>
  <c r="AW90" i="24"/>
  <c r="BE90" i="24"/>
  <c r="E90" i="27"/>
  <c r="M90" i="27"/>
  <c r="C90" i="33"/>
  <c r="K90" i="33"/>
  <c r="S90" i="33"/>
  <c r="I90" i="30"/>
  <c r="Q90" i="30"/>
  <c r="Y90" i="30"/>
  <c r="AG90" i="30"/>
  <c r="K11" i="42"/>
  <c r="G90" i="39"/>
  <c r="C90" i="48"/>
  <c r="K90" i="48"/>
  <c r="S90" i="48"/>
  <c r="AA90" i="48"/>
  <c r="AI90" i="48"/>
  <c r="AQ90" i="48"/>
  <c r="AY90" i="48"/>
  <c r="C90" i="49"/>
  <c r="K90" i="49"/>
  <c r="S90" i="49"/>
  <c r="AA90" i="49"/>
  <c r="AI90" i="49"/>
  <c r="AQ90" i="49"/>
  <c r="AY90" i="49"/>
  <c r="C90" i="50"/>
  <c r="K90" i="50"/>
  <c r="S90" i="50"/>
  <c r="AA90" i="50"/>
  <c r="AI90" i="50"/>
  <c r="C90" i="51"/>
  <c r="K90" i="51"/>
  <c r="S90" i="51"/>
  <c r="AA90" i="51"/>
  <c r="AI90" i="51"/>
  <c r="AQ90" i="51"/>
  <c r="AY90" i="51"/>
  <c r="BO90" i="51"/>
  <c r="BW90" i="51"/>
  <c r="CE90" i="51"/>
  <c r="C90" i="52"/>
  <c r="K90" i="52"/>
  <c r="S90" i="52"/>
  <c r="AA90" i="52"/>
  <c r="AI90" i="52"/>
  <c r="C90" i="53"/>
  <c r="K90" i="53"/>
  <c r="S90" i="53"/>
  <c r="AA90" i="53"/>
  <c r="AI90" i="53"/>
  <c r="AQ90" i="53"/>
  <c r="AY90" i="53"/>
  <c r="BG90" i="53"/>
  <c r="BO90" i="53"/>
  <c r="BW90" i="53"/>
  <c r="C90" i="54"/>
  <c r="K90" i="54"/>
  <c r="S90" i="54"/>
  <c r="AA90" i="54"/>
  <c r="AI90" i="54"/>
  <c r="AQ90" i="54"/>
  <c r="AY90" i="54"/>
  <c r="BG90" i="54"/>
  <c r="BO90" i="54"/>
  <c r="C90" i="55"/>
  <c r="K90" i="55"/>
  <c r="S90" i="55"/>
  <c r="AA90" i="55"/>
  <c r="AI90" i="55"/>
  <c r="AQ90" i="55"/>
  <c r="AY90" i="55"/>
  <c r="BG90" i="55"/>
  <c r="BO90" i="55"/>
  <c r="BW90" i="55"/>
  <c r="C90" i="56"/>
  <c r="K90" i="56"/>
  <c r="S90" i="56"/>
  <c r="C90" i="57"/>
  <c r="K90" i="57"/>
  <c r="S90" i="57"/>
  <c r="C90" i="58"/>
  <c r="K90" i="58"/>
  <c r="S90" i="58"/>
  <c r="AJ90" i="12"/>
  <c r="AF90" i="21"/>
  <c r="AX90" i="24"/>
  <c r="L90" i="33"/>
  <c r="J90" i="30"/>
  <c r="H90" i="39"/>
  <c r="AR90" i="48"/>
  <c r="AR90" i="55"/>
  <c r="N90" i="59"/>
  <c r="S90" i="9"/>
  <c r="U90" i="12"/>
  <c r="AK90" i="18"/>
  <c r="K90" i="30"/>
  <c r="AK90" i="48"/>
  <c r="E90" i="51"/>
  <c r="F10" i="42"/>
  <c r="G90" i="15"/>
  <c r="M90" i="39"/>
  <c r="M10" i="42"/>
  <c r="G90" i="30"/>
  <c r="L10" i="42"/>
  <c r="I90" i="52"/>
  <c r="F10" i="44"/>
  <c r="G90" i="9"/>
  <c r="D10" i="42"/>
  <c r="D10" i="44"/>
  <c r="I90" i="50"/>
  <c r="H10" i="44"/>
  <c r="I90" i="54"/>
  <c r="I90" i="55"/>
  <c r="I10" i="44"/>
  <c r="J10" i="44"/>
  <c r="I90" i="56"/>
  <c r="C10" i="44"/>
  <c r="I90" i="49"/>
  <c r="I90" i="53"/>
  <c r="G10" i="44"/>
  <c r="B90" i="1"/>
  <c r="J90" i="1"/>
  <c r="R90" i="1"/>
  <c r="Z90" i="1"/>
  <c r="AH90" i="1"/>
  <c r="AP90" i="1"/>
  <c r="H90" i="6"/>
  <c r="P90" i="6"/>
  <c r="X90" i="6"/>
  <c r="AF90" i="6"/>
  <c r="AN90" i="6"/>
  <c r="F90" i="9"/>
  <c r="N90" i="9"/>
  <c r="V90" i="9"/>
  <c r="H90" i="12"/>
  <c r="P90" i="12"/>
  <c r="X90" i="12"/>
  <c r="AF90" i="12"/>
  <c r="AN90" i="12"/>
  <c r="AV90" i="12"/>
  <c r="BD90" i="12"/>
  <c r="BL90" i="12"/>
  <c r="F90" i="15"/>
  <c r="N90" i="15"/>
  <c r="V90" i="15"/>
  <c r="AD90" i="15"/>
  <c r="H90" i="18"/>
  <c r="P90" i="18"/>
  <c r="X90" i="18"/>
  <c r="AF90" i="18"/>
  <c r="AN90" i="18"/>
  <c r="AV90" i="18"/>
  <c r="BD90" i="18"/>
  <c r="D90" i="21"/>
  <c r="L90" i="21"/>
  <c r="T90" i="21"/>
  <c r="AB90" i="21"/>
  <c r="AJ90" i="21"/>
  <c r="AR90" i="21"/>
  <c r="AZ90" i="21"/>
  <c r="F90" i="24"/>
  <c r="N90" i="24"/>
  <c r="V90" i="24"/>
  <c r="AD90" i="24"/>
  <c r="AL90" i="24"/>
  <c r="AT90" i="24"/>
  <c r="BB90" i="24"/>
  <c r="B90" i="27"/>
  <c r="J90" i="27"/>
  <c r="R90" i="27"/>
  <c r="H90" i="33"/>
  <c r="P90" i="33"/>
  <c r="F90" i="30"/>
  <c r="N90" i="30"/>
  <c r="V90" i="30"/>
  <c r="AD90" i="30"/>
  <c r="D90" i="39"/>
  <c r="L90" i="39"/>
  <c r="H90" i="48"/>
  <c r="P90" i="48"/>
  <c r="X90" i="48"/>
  <c r="AF90" i="48"/>
  <c r="AN90" i="48"/>
  <c r="AV90" i="48"/>
  <c r="BD90" i="48"/>
  <c r="H90" i="49"/>
  <c r="P90" i="49"/>
  <c r="X90" i="49"/>
  <c r="AN90" i="49"/>
  <c r="AV90" i="49"/>
  <c r="BD90" i="49"/>
  <c r="H90" i="50"/>
  <c r="P90" i="50"/>
  <c r="X90" i="50"/>
  <c r="AF90" i="50"/>
  <c r="AN90" i="50"/>
  <c r="H90" i="51"/>
  <c r="P90" i="51"/>
  <c r="X90" i="51"/>
  <c r="AF90" i="51"/>
  <c r="AN90" i="51"/>
  <c r="AV90" i="51"/>
  <c r="BD90" i="51"/>
  <c r="BL90" i="51"/>
  <c r="BT90" i="51"/>
  <c r="CB90" i="51"/>
  <c r="CJ90" i="51"/>
  <c r="H90" i="52"/>
  <c r="P90" i="52"/>
  <c r="X90" i="52"/>
  <c r="AF90" i="52"/>
  <c r="AN90" i="52"/>
  <c r="H90" i="53"/>
  <c r="P90" i="53"/>
  <c r="X90" i="53"/>
  <c r="AF90" i="53"/>
  <c r="AN90" i="53"/>
  <c r="AV90" i="53"/>
  <c r="BD90" i="53"/>
  <c r="BL90" i="53"/>
  <c r="CB90" i="53"/>
  <c r="H90" i="54"/>
  <c r="P90" i="54"/>
  <c r="X90" i="54"/>
  <c r="AF90" i="54"/>
  <c r="AN90" i="54"/>
  <c r="AV90" i="54"/>
  <c r="BD90" i="54"/>
  <c r="BL90" i="54"/>
  <c r="BT90" i="54"/>
  <c r="H90" i="55"/>
  <c r="P90" i="55"/>
  <c r="X90" i="55"/>
  <c r="AF90" i="55"/>
  <c r="AN90" i="55"/>
  <c r="AV90" i="55"/>
  <c r="BD90" i="55"/>
  <c r="BL90" i="55"/>
  <c r="BT90" i="55"/>
  <c r="CB90" i="55"/>
  <c r="H90" i="56"/>
  <c r="X90" i="56"/>
  <c r="H90" i="57"/>
  <c r="P90" i="57"/>
  <c r="X90" i="57"/>
  <c r="H90" i="58"/>
  <c r="P90" i="58"/>
  <c r="X90" i="58"/>
  <c r="AF90" i="58"/>
  <c r="AN90" i="58"/>
  <c r="D90" i="72"/>
  <c r="B90" i="59"/>
  <c r="J90" i="59"/>
  <c r="N10" i="44"/>
  <c r="R90" i="59"/>
  <c r="I90" i="73"/>
  <c r="C90" i="74"/>
  <c r="K90" i="74"/>
  <c r="E90" i="75"/>
  <c r="C90" i="76"/>
  <c r="K90" i="76"/>
  <c r="S90" i="76"/>
  <c r="E90" i="77"/>
  <c r="C90" i="78"/>
  <c r="K90" i="78"/>
  <c r="S90" i="78"/>
  <c r="G90" i="79"/>
  <c r="O90" i="79"/>
  <c r="E90" i="80"/>
  <c r="M90" i="80"/>
  <c r="U90" i="80"/>
  <c r="C90" i="82"/>
  <c r="M90" i="83"/>
  <c r="AA90" i="58"/>
  <c r="AI90" i="58"/>
  <c r="AQ90" i="58"/>
  <c r="G90" i="72"/>
  <c r="E90" i="59"/>
  <c r="M90" i="59"/>
  <c r="D90" i="73"/>
  <c r="L90" i="73"/>
  <c r="F90" i="74"/>
  <c r="N90" i="74"/>
  <c r="H90" i="75"/>
  <c r="F90" i="76"/>
  <c r="N90" i="76"/>
  <c r="V90" i="76"/>
  <c r="H90" i="77"/>
  <c r="F90" i="78"/>
  <c r="N90" i="78"/>
  <c r="B90" i="79"/>
  <c r="J90" i="79"/>
  <c r="R90" i="79"/>
  <c r="H90" i="80"/>
  <c r="P90" i="80"/>
  <c r="D90" i="81"/>
  <c r="F90" i="82"/>
  <c r="B90" i="71"/>
  <c r="F90" i="1"/>
  <c r="N90" i="1"/>
  <c r="V90" i="1"/>
  <c r="AD90" i="1"/>
  <c r="AL90" i="1"/>
  <c r="D90" i="6"/>
  <c r="L90" i="6"/>
  <c r="T90" i="6"/>
  <c r="AJ90" i="6"/>
  <c r="B90" i="9"/>
  <c r="J90" i="9"/>
  <c r="R90" i="9"/>
  <c r="Z90" i="9"/>
  <c r="D90" i="12"/>
  <c r="L90" i="12"/>
  <c r="T90" i="12"/>
  <c r="AB90" i="12"/>
  <c r="AR90" i="12"/>
  <c r="AZ90" i="12"/>
  <c r="B90" i="15"/>
  <c r="J90" i="15"/>
  <c r="R90" i="15"/>
  <c r="Z90" i="15"/>
  <c r="D90" i="18"/>
  <c r="L90" i="18"/>
  <c r="T90" i="18"/>
  <c r="AB90" i="18"/>
  <c r="AJ90" i="18"/>
  <c r="AR90" i="18"/>
  <c r="AZ90" i="18"/>
  <c r="BH90" i="18"/>
  <c r="H90" i="21"/>
  <c r="P90" i="21"/>
  <c r="X90" i="21"/>
  <c r="AV90" i="21"/>
  <c r="B90" i="24"/>
  <c r="J90" i="24"/>
  <c r="R90" i="24"/>
  <c r="Z90" i="24"/>
  <c r="AH90" i="24"/>
  <c r="AP90" i="24"/>
  <c r="BF90" i="24"/>
  <c r="N90" i="27"/>
  <c r="D90" i="33"/>
  <c r="B90" i="30"/>
  <c r="R90" i="30"/>
  <c r="Z90" i="30"/>
  <c r="AH90" i="30"/>
  <c r="D90" i="48"/>
  <c r="L90" i="48"/>
  <c r="T90" i="48"/>
  <c r="AB90" i="48"/>
  <c r="AJ90" i="48"/>
  <c r="AZ90" i="48"/>
  <c r="D90" i="49"/>
  <c r="L90" i="49"/>
  <c r="T90" i="49"/>
  <c r="AB90" i="49"/>
  <c r="AJ90" i="49"/>
  <c r="AR90" i="49"/>
  <c r="AZ90" i="49"/>
  <c r="D90" i="50"/>
  <c r="L90" i="50"/>
  <c r="T90" i="50"/>
  <c r="AB90" i="50"/>
  <c r="AJ90" i="50"/>
  <c r="D90" i="51"/>
  <c r="L90" i="51"/>
  <c r="T90" i="51"/>
  <c r="AB90" i="51"/>
  <c r="AJ90" i="51"/>
  <c r="AR90" i="51"/>
  <c r="AZ90" i="51"/>
  <c r="BH90" i="51"/>
  <c r="BP90" i="51"/>
  <c r="BX90" i="51"/>
  <c r="CF90" i="51"/>
  <c r="D90" i="52"/>
  <c r="L90" i="52"/>
  <c r="T90" i="52"/>
  <c r="AB90" i="52"/>
  <c r="AJ90" i="52"/>
  <c r="D90" i="53"/>
  <c r="L90" i="53"/>
  <c r="T90" i="53"/>
  <c r="AB90" i="53"/>
  <c r="AJ90" i="53"/>
  <c r="AR90" i="53"/>
  <c r="AZ90" i="53"/>
  <c r="BH90" i="53"/>
  <c r="BP90" i="53"/>
  <c r="BX90" i="53"/>
  <c r="D90" i="54"/>
  <c r="L90" i="54"/>
  <c r="T90" i="54"/>
  <c r="AB90" i="54"/>
  <c r="AJ90" i="54"/>
  <c r="AR90" i="54"/>
  <c r="AZ90" i="54"/>
  <c r="BH90" i="54"/>
  <c r="BP90" i="54"/>
  <c r="D90" i="55"/>
  <c r="L90" i="55"/>
  <c r="T90" i="55"/>
  <c r="AB90" i="55"/>
  <c r="AJ90" i="55"/>
  <c r="AZ90" i="55"/>
  <c r="BH90" i="55"/>
  <c r="BP90" i="55"/>
  <c r="BX90" i="55"/>
  <c r="D90" i="56"/>
  <c r="L90" i="56"/>
  <c r="T90" i="56"/>
  <c r="D90" i="57"/>
  <c r="L90" i="57"/>
  <c r="T90" i="57"/>
  <c r="D90" i="58"/>
  <c r="L90" i="58"/>
  <c r="T90" i="58"/>
  <c r="AB90" i="58"/>
  <c r="AJ90" i="58"/>
  <c r="AR90" i="58"/>
  <c r="H90" i="72"/>
  <c r="F90" i="59"/>
  <c r="E90" i="73"/>
  <c r="M90" i="73"/>
  <c r="G90" i="74"/>
  <c r="O90" i="74"/>
  <c r="I90" i="75"/>
  <c r="G90" i="76"/>
  <c r="O90" i="76"/>
  <c r="W90" i="76"/>
  <c r="I90" i="77"/>
  <c r="G90" i="78"/>
  <c r="O90" i="78"/>
  <c r="C90" i="79"/>
  <c r="K90" i="79"/>
  <c r="S90" i="79"/>
  <c r="I90" i="80"/>
  <c r="Q90" i="80"/>
  <c r="E90" i="81"/>
  <c r="G90" i="82"/>
  <c r="I90" i="83"/>
  <c r="B13" i="42"/>
  <c r="G90" i="1"/>
  <c r="O90" i="1"/>
  <c r="AE90" i="1"/>
  <c r="AM90" i="1"/>
  <c r="E90" i="6"/>
  <c r="M90" i="6"/>
  <c r="AC90" i="6"/>
  <c r="AK90" i="6"/>
  <c r="C90" i="9"/>
  <c r="K90" i="9"/>
  <c r="AA90" i="9"/>
  <c r="E90" i="12"/>
  <c r="M90" i="12"/>
  <c r="AC90" i="12"/>
  <c r="AK90" i="12"/>
  <c r="AS90" i="12"/>
  <c r="BA90" i="12"/>
  <c r="BI90" i="12"/>
  <c r="C90" i="15"/>
  <c r="K90" i="15"/>
  <c r="S90" i="15"/>
  <c r="AA90" i="15"/>
  <c r="E90" i="18"/>
  <c r="M90" i="18"/>
  <c r="U90" i="18"/>
  <c r="AS90" i="18"/>
  <c r="BA90" i="18"/>
  <c r="BI90" i="18"/>
  <c r="I90" i="21"/>
  <c r="Q90" i="21"/>
  <c r="Y90" i="21"/>
  <c r="AG90" i="21"/>
  <c r="AO90" i="21"/>
  <c r="AW90" i="21"/>
  <c r="C90" i="24"/>
  <c r="K90" i="24"/>
  <c r="S90" i="24"/>
  <c r="AA90" i="24"/>
  <c r="AI90" i="24"/>
  <c r="AQ90" i="24"/>
  <c r="AY90" i="24"/>
  <c r="BG90" i="24"/>
  <c r="J13" i="42"/>
  <c r="G90" i="27"/>
  <c r="O90" i="27"/>
  <c r="E90" i="33"/>
  <c r="M90" i="33"/>
  <c r="C90" i="30"/>
  <c r="S90" i="30"/>
  <c r="AA90" i="30"/>
  <c r="AI90" i="30"/>
  <c r="I90" i="39"/>
  <c r="E90" i="48"/>
  <c r="M90" i="48"/>
  <c r="U90" i="48"/>
  <c r="AC90" i="48"/>
  <c r="AS90" i="48"/>
  <c r="BA90" i="48"/>
  <c r="E90" i="49"/>
  <c r="M90" i="49"/>
  <c r="U90" i="49"/>
  <c r="AC90" i="49"/>
  <c r="AK90" i="49"/>
  <c r="AS90" i="49"/>
  <c r="BA90" i="49"/>
  <c r="E90" i="50"/>
  <c r="M90" i="50"/>
  <c r="U90" i="50"/>
  <c r="AC90" i="50"/>
  <c r="AK90" i="50"/>
  <c r="M90" i="51"/>
  <c r="U90" i="51"/>
  <c r="AC90" i="51"/>
  <c r="AK90" i="51"/>
  <c r="AS90" i="51"/>
  <c r="BA90" i="51"/>
  <c r="BI90" i="51"/>
  <c r="BQ90" i="51"/>
  <c r="BY90" i="51"/>
  <c r="CG90" i="51"/>
  <c r="M90" i="52"/>
  <c r="U90" i="52"/>
  <c r="AC90" i="52"/>
  <c r="AK90" i="52"/>
  <c r="E90" i="53"/>
  <c r="M90" i="53"/>
  <c r="U90" i="53"/>
  <c r="AC90" i="53"/>
  <c r="AK90" i="53"/>
  <c r="AS90" i="53"/>
  <c r="BA90" i="53"/>
  <c r="BI90" i="53"/>
  <c r="BQ90" i="53"/>
  <c r="BY90" i="53"/>
  <c r="E90" i="54"/>
  <c r="M90" i="54"/>
  <c r="U90" i="54"/>
  <c r="AC90" i="54"/>
  <c r="AK90" i="54"/>
  <c r="AS90" i="54"/>
  <c r="BA90" i="54"/>
  <c r="BI90" i="54"/>
  <c r="BQ90" i="54"/>
  <c r="E90" i="55"/>
  <c r="M90" i="55"/>
  <c r="U90" i="55"/>
  <c r="AC90" i="55"/>
  <c r="AK90" i="55"/>
  <c r="AS90" i="55"/>
  <c r="BA90" i="55"/>
  <c r="BI90" i="55"/>
  <c r="BQ90" i="55"/>
  <c r="BY90" i="55"/>
  <c r="E90" i="56"/>
  <c r="M90" i="56"/>
  <c r="U90" i="56"/>
  <c r="E90" i="57"/>
  <c r="M90" i="57"/>
  <c r="U90" i="57"/>
  <c r="E90" i="58"/>
  <c r="M90" i="58"/>
  <c r="U90" i="58"/>
  <c r="AC90" i="58"/>
  <c r="AK90" i="58"/>
  <c r="AS90" i="58"/>
  <c r="I90" i="72"/>
  <c r="G90" i="59"/>
  <c r="O90" i="59"/>
  <c r="F90" i="73"/>
  <c r="N90" i="73"/>
  <c r="H90" i="74"/>
  <c r="B90" i="75"/>
  <c r="J90" i="75"/>
  <c r="H90" i="76"/>
  <c r="P90" i="76"/>
  <c r="B90" i="77"/>
  <c r="J90" i="77"/>
  <c r="H90" i="78"/>
  <c r="P90" i="78"/>
  <c r="D90" i="79"/>
  <c r="L90" i="79"/>
  <c r="B90" i="80"/>
  <c r="J90" i="80"/>
  <c r="R90" i="80"/>
  <c r="F90" i="81"/>
  <c r="B90" i="83"/>
  <c r="J90" i="83"/>
  <c r="D90" i="71"/>
  <c r="H90" i="1"/>
  <c r="P90" i="1"/>
  <c r="X90" i="1"/>
  <c r="AF90" i="1"/>
  <c r="AN90" i="1"/>
  <c r="F90" i="6"/>
  <c r="AD90" i="12"/>
  <c r="AT90" i="12"/>
  <c r="L90" i="15"/>
  <c r="AB90" i="15"/>
  <c r="V90" i="18"/>
  <c r="AD90" i="18"/>
  <c r="AL90" i="18"/>
  <c r="R90" i="21"/>
  <c r="AH90" i="21"/>
  <c r="AJ90" i="24"/>
  <c r="B90" i="39"/>
  <c r="AL90" i="48"/>
  <c r="F90" i="49"/>
  <c r="F90" i="51"/>
  <c r="BR90" i="51"/>
  <c r="N90" i="53"/>
  <c r="BZ90" i="53"/>
  <c r="AT90" i="54"/>
  <c r="F90" i="55"/>
  <c r="BR90" i="55"/>
  <c r="BZ90" i="55"/>
  <c r="N90" i="6"/>
  <c r="V90" i="6"/>
  <c r="AD90" i="6"/>
  <c r="AL90" i="6"/>
  <c r="D90" i="9"/>
  <c r="L90" i="9"/>
  <c r="T90" i="9"/>
  <c r="AB90" i="9"/>
  <c r="F90" i="12"/>
  <c r="N90" i="12"/>
  <c r="V90" i="12"/>
  <c r="AL90" i="12"/>
  <c r="BB90" i="12"/>
  <c r="T90" i="15"/>
  <c r="F90" i="18"/>
  <c r="N90" i="18"/>
  <c r="AT90" i="18"/>
  <c r="BB90" i="18"/>
  <c r="B90" i="21"/>
  <c r="J90" i="21"/>
  <c r="Z90" i="21"/>
  <c r="AP90" i="21"/>
  <c r="AX90" i="21"/>
  <c r="D90" i="24"/>
  <c r="L90" i="24"/>
  <c r="T90" i="24"/>
  <c r="AB90" i="24"/>
  <c r="AR90" i="24"/>
  <c r="BH90" i="24"/>
  <c r="H90" i="27"/>
  <c r="P90" i="27"/>
  <c r="F90" i="33"/>
  <c r="D90" i="30"/>
  <c r="L90" i="30"/>
  <c r="T90" i="30"/>
  <c r="AB90" i="30"/>
  <c r="J90" i="39"/>
  <c r="F90" i="48"/>
  <c r="V90" i="48"/>
  <c r="AD90" i="48"/>
  <c r="AT90" i="48"/>
  <c r="BB90" i="48"/>
  <c r="N90" i="49"/>
  <c r="V90" i="49"/>
  <c r="AD90" i="49"/>
  <c r="AL90" i="49"/>
  <c r="AT90" i="49"/>
  <c r="BB90" i="49"/>
  <c r="F90" i="50"/>
  <c r="N90" i="50"/>
  <c r="V90" i="50"/>
  <c r="AD90" i="50"/>
  <c r="AL90" i="50"/>
  <c r="N90" i="51"/>
  <c r="V90" i="51"/>
  <c r="AD90" i="51"/>
  <c r="AL90" i="51"/>
  <c r="AT90" i="51"/>
  <c r="BB90" i="51"/>
  <c r="BJ90" i="51"/>
  <c r="BZ90" i="51"/>
  <c r="CH90" i="51"/>
  <c r="F90" i="52"/>
  <c r="N90" i="52"/>
  <c r="V90" i="52"/>
  <c r="AD90" i="52"/>
  <c r="AL90" i="52"/>
  <c r="F90" i="53"/>
  <c r="V90" i="53"/>
  <c r="AD90" i="53"/>
  <c r="AL90" i="53"/>
  <c r="AT90" i="53"/>
  <c r="BB90" i="53"/>
  <c r="BJ90" i="53"/>
  <c r="BR90" i="53"/>
  <c r="F90" i="54"/>
  <c r="AD90" i="54"/>
  <c r="AL90" i="54"/>
  <c r="BB90" i="54"/>
  <c r="BJ90" i="54"/>
  <c r="BR90" i="54"/>
  <c r="N90" i="55"/>
  <c r="V90" i="55"/>
  <c r="AD90" i="55"/>
  <c r="AT90" i="55"/>
  <c r="BB90" i="55"/>
  <c r="BJ90" i="55"/>
  <c r="F90" i="56"/>
  <c r="N90" i="56"/>
  <c r="V90" i="56"/>
  <c r="F90" i="57"/>
  <c r="N90" i="57"/>
  <c r="V90" i="57"/>
  <c r="F90" i="58"/>
  <c r="N90" i="58"/>
  <c r="V90" i="58"/>
  <c r="AD90" i="58"/>
  <c r="AL90" i="58"/>
  <c r="B90" i="72"/>
  <c r="J90" i="72"/>
  <c r="H90" i="59"/>
  <c r="P90" i="59"/>
  <c r="G90" i="73"/>
  <c r="O90" i="73"/>
  <c r="I90" i="74"/>
  <c r="C90" i="75"/>
  <c r="K90" i="75"/>
  <c r="I90" i="76"/>
  <c r="Q90" i="76"/>
  <c r="C90" i="77"/>
  <c r="K90" i="77"/>
  <c r="I90" i="78"/>
  <c r="Q90" i="78"/>
  <c r="E90" i="79"/>
  <c r="M90" i="79"/>
  <c r="C90" i="80"/>
  <c r="K90" i="80"/>
  <c r="S90" i="80"/>
  <c r="Y90" i="1"/>
  <c r="AG90" i="1"/>
  <c r="AO90" i="1"/>
  <c r="O90" i="6"/>
  <c r="W90" i="6"/>
  <c r="AE90" i="6"/>
  <c r="AM90" i="6"/>
  <c r="M90" i="9"/>
  <c r="U90" i="9"/>
  <c r="O90" i="12"/>
  <c r="W90" i="12"/>
  <c r="AM90" i="12"/>
  <c r="AU90" i="12"/>
  <c r="O90" i="18"/>
  <c r="W90" i="18"/>
  <c r="AM90" i="18"/>
  <c r="BC90" i="18"/>
  <c r="C90" i="21"/>
  <c r="S90" i="21"/>
  <c r="AA90" i="21"/>
  <c r="AI90" i="21"/>
  <c r="AC90" i="24"/>
  <c r="AK90" i="24"/>
  <c r="BA90" i="24"/>
  <c r="Q90" i="27"/>
  <c r="O90" i="33"/>
  <c r="E90" i="30"/>
  <c r="U90" i="30"/>
  <c r="AC90" i="30"/>
  <c r="C90" i="39"/>
  <c r="K90" i="39"/>
  <c r="W90" i="48"/>
  <c r="AE90" i="48"/>
  <c r="G90" i="49"/>
  <c r="O90" i="49"/>
  <c r="AU90" i="49"/>
  <c r="AE90" i="51"/>
  <c r="AU90" i="51"/>
  <c r="BC90" i="51"/>
  <c r="CI90" i="51"/>
  <c r="G90" i="52"/>
  <c r="O90" i="52"/>
  <c r="AM90" i="52"/>
  <c r="AE90" i="53"/>
  <c r="G90" i="54"/>
  <c r="AE90" i="54"/>
  <c r="AM90" i="54"/>
  <c r="BK90" i="54"/>
  <c r="BS90" i="54"/>
  <c r="O90" i="58"/>
  <c r="G90" i="81"/>
  <c r="C90" i="83"/>
  <c r="E90" i="71"/>
  <c r="E90" i="9"/>
  <c r="AC90" i="9"/>
  <c r="BC90" i="12"/>
  <c r="E90" i="15"/>
  <c r="M90" i="15"/>
  <c r="AC90" i="15"/>
  <c r="AU90" i="18"/>
  <c r="K90" i="21"/>
  <c r="AQ90" i="21"/>
  <c r="AS90" i="24"/>
  <c r="BI90" i="24"/>
  <c r="M90" i="30"/>
  <c r="G90" i="48"/>
  <c r="O90" i="48"/>
  <c r="AM90" i="48"/>
  <c r="AU90" i="48"/>
  <c r="BC90" i="48"/>
  <c r="W90" i="49"/>
  <c r="AE90" i="49"/>
  <c r="AM90" i="49"/>
  <c r="BC90" i="49"/>
  <c r="G90" i="50"/>
  <c r="O90" i="50"/>
  <c r="W90" i="50"/>
  <c r="AM90" i="50"/>
  <c r="G90" i="51"/>
  <c r="O90" i="51"/>
  <c r="W90" i="51"/>
  <c r="AM90" i="51"/>
  <c r="BS90" i="51"/>
  <c r="CA90" i="51"/>
  <c r="W90" i="52"/>
  <c r="AE90" i="52"/>
  <c r="O90" i="53"/>
  <c r="W90" i="53"/>
  <c r="AM90" i="53"/>
  <c r="BC90" i="53"/>
  <c r="BK90" i="53"/>
  <c r="BS90" i="53"/>
  <c r="O90" i="54"/>
  <c r="W90" i="54"/>
  <c r="AU90" i="54"/>
  <c r="G90" i="55"/>
  <c r="O90" i="55"/>
  <c r="W90" i="55"/>
  <c r="AE90" i="55"/>
  <c r="AM90" i="55"/>
  <c r="AU90" i="55"/>
  <c r="BC90" i="55"/>
  <c r="BK90" i="55"/>
  <c r="BS90" i="55"/>
  <c r="CA90" i="55"/>
  <c r="G90" i="56"/>
  <c r="W90" i="56"/>
  <c r="G90" i="57"/>
  <c r="O90" i="57"/>
  <c r="W90" i="57"/>
  <c r="G90" i="58"/>
  <c r="W90" i="58"/>
  <c r="AE90" i="58"/>
  <c r="AM90" i="58"/>
  <c r="C90" i="72"/>
  <c r="I90" i="59"/>
  <c r="K15" i="44"/>
  <c r="Q90" i="59"/>
  <c r="H90" i="73"/>
  <c r="B90" i="74"/>
  <c r="J90" i="74"/>
  <c r="D90" i="75"/>
  <c r="B90" i="76"/>
  <c r="J90" i="76"/>
  <c r="R90" i="76"/>
  <c r="D90" i="77"/>
  <c r="B90" i="78"/>
  <c r="J90" i="78"/>
  <c r="R90" i="78"/>
  <c r="F90" i="79"/>
  <c r="N90" i="79"/>
  <c r="D90" i="80"/>
  <c r="L90" i="80"/>
  <c r="T90" i="80"/>
  <c r="B90" i="82"/>
  <c r="D90" i="83"/>
  <c r="G90" i="18"/>
  <c r="G90" i="33"/>
  <c r="G90" i="12" l="1"/>
  <c r="E45" i="42"/>
  <c r="K45" i="42" s="1"/>
  <c r="H90" i="42"/>
  <c r="G90" i="42"/>
  <c r="C90" i="42"/>
  <c r="B90" i="42"/>
  <c r="J90" i="44"/>
  <c r="F90" i="42"/>
  <c r="I90" i="42"/>
  <c r="I90" i="44"/>
  <c r="F90" i="44"/>
  <c r="L90" i="44"/>
  <c r="G90" i="44"/>
  <c r="H90" i="44"/>
  <c r="E90" i="44"/>
  <c r="J90" i="42"/>
  <c r="C90" i="44"/>
  <c r="D90" i="44"/>
  <c r="B90" i="44"/>
  <c r="M90" i="44"/>
  <c r="L90" i="42"/>
  <c r="K90" i="44"/>
  <c r="D90" i="42"/>
  <c r="N90" i="44"/>
  <c r="E90" i="42" l="1"/>
  <c r="K90" i="42"/>
  <c r="M90" i="42" l="1"/>
</calcChain>
</file>

<file path=xl/sharedStrings.xml><?xml version="1.0" encoding="utf-8"?>
<sst xmlns="http://schemas.openxmlformats.org/spreadsheetml/2006/main" count="7031" uniqueCount="424">
  <si>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</si>
  <si>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</si>
  <si>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</si>
  <si>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</si>
  <si>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</si>
  <si>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</si>
  <si>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</si>
  <si>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</si>
  <si>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</si>
  <si>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</si>
  <si>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</si>
  <si>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</si>
  <si>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</si>
  <si>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</si>
  <si>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</si>
  <si>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</si>
  <si>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</si>
  <si>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</si>
  <si>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</si>
  <si>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</si>
  <si>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</si>
  <si>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</si>
  <si>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</si>
  <si>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</si>
  <si>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</si>
  <si>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</si>
  <si>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</si>
  <si>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</si>
  <si>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</si>
  <si>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</si>
  <si>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</si>
  <si>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</si>
  <si>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</si>
  <si>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</si>
  <si>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</si>
  <si>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</si>
  <si>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</si>
  <si>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</si>
  <si>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</si>
  <si>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</si>
  <si>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</si>
  <si>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</si>
  <si>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</si>
  <si>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</si>
  <si>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</si>
  <si>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</si>
  <si>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</si>
  <si>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</si>
  <si>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</si>
  <si>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</si>
  <si>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</si>
  <si>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</si>
  <si>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</si>
  <si>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</si>
  <si>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</si>
  <si>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</si>
  <si>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</si>
  <si>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</si>
  <si>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</si>
  <si>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</si>
  <si>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</si>
  <si>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</si>
  <si>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</si>
  <si>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</si>
  <si>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</si>
  <si>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</si>
  <si>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</si>
  <si>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</si>
  <si>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</si>
  <si>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</si>
  <si>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</si>
  <si>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</si>
  <si>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</si>
  <si>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</si>
  <si>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</si>
  <si>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</si>
  <si>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</si>
  <si>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</si>
  <si>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</si>
  <si>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</si>
  <si>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</si>
  <si>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</si>
  <si>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</si>
  <si>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</si>
  <si>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</si>
  <si>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</si>
  <si>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</si>
  <si>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</si>
  <si>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</si>
  <si>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</si>
  <si>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</si>
  <si>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</si>
  <si>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</si>
  <si>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</si>
  <si>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</si>
  <si>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</si>
  <si>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</si>
  <si>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</si>
  <si>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</si>
  <si>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</si>
  <si>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</si>
  <si>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</si>
  <si>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</si>
  <si>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</si>
  <si>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</si>
  <si>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</si>
  <si>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</si>
  <si>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</si>
  <si>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</si>
  <si>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</si>
  <si>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</si>
  <si>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</si>
  <si>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</si>
  <si>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</si>
  <si>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</si>
  <si>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</si>
  <si>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</si>
  <si>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</si>
  <si>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</si>
  <si>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</si>
  <si>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</si>
  <si>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</si>
  <si>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</si>
  <si>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</si>
  <si>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</si>
  <si>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</si>
  <si>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</si>
  <si>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</si>
  <si>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</si>
  <si>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</si>
  <si>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</si>
  <si>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</si>
  <si>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</si>
  <si>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</si>
  <si>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</si>
  <si>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</si>
  <si>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</si>
  <si>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</si>
  <si>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</si>
  <si>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</si>
  <si>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</si>
  <si>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</si>
  <si>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</si>
  <si>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</si>
  <si>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</si>
  <si>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</si>
  <si>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</si>
  <si>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</si>
  <si>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</si>
  <si>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</si>
  <si>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</si>
  <si>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</si>
  <si>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</si>
  <si>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</si>
  <si>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</si>
  <si>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</si>
  <si>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</si>
  <si>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</si>
  <si>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</si>
  <si>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</si>
  <si>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</si>
  <si>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</si>
  <si>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</si>
  <si>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</si>
  <si>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</si>
  <si>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</si>
  <si>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</si>
  <si>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</si>
  <si>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</si>
  <si>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</si>
  <si>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</si>
  <si>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</si>
  <si>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</si>
  <si>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</si>
  <si>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</si>
  <si>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</si>
  <si>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</si>
  <si>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</si>
  <si>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</si>
  <si>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</si>
  <si>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</si>
  <si>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</si>
  <si>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</si>
  <si>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</si>
  <si>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</si>
  <si>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</si>
  <si>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</si>
  <si>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</si>
  <si>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</si>
  <si>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</si>
  <si>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</si>
  <si>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</si>
  <si>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</si>
  <si>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</si>
  <si>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</si>
  <si>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</si>
  <si>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</si>
  <si>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</si>
  <si>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</si>
  <si>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</si>
  <si>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</si>
  <si>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</si>
  <si>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</si>
  <si>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</si>
  <si>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</si>
  <si>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</si>
  <si>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</si>
  <si>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</si>
  <si>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</si>
  <si>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</si>
  <si>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</si>
  <si>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</si>
  <si>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</si>
  <si>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</si>
  <si>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</si>
  <si>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</si>
  <si>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</si>
  <si>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</si>
  <si>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</si>
  <si>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</si>
  <si>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</si>
  <si>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</si>
  <si>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</si>
  <si>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</si>
  <si>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</si>
  <si>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</si>
  <si>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</si>
  <si>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</si>
  <si>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</si>
  <si>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</si>
  <si>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</si>
  <si>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</si>
  <si>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</si>
  <si>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</si>
  <si>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</si>
  <si>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</si>
  <si>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</si>
  <si>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</si>
  <si>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</si>
  <si>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</si>
  <si>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</si>
  <si>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</si>
  <si>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</si>
  <si>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</si>
  <si>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</si>
  <si>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</si>
  <si>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</si>
  <si>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</si>
  <si>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</si>
  <si>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</si>
  <si>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</si>
  <si>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</si>
  <si>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</si>
  <si>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</si>
  <si>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</si>
  <si>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</si>
  <si>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</si>
  <si>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</si>
  <si>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</si>
  <si>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</si>
  <si>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</si>
  <si>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</si>
  <si>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</si>
  <si>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</si>
  <si>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</si>
  <si>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</si>
  <si>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</si>
  <si>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</si>
  <si>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</si>
  <si>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</si>
  <si>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</si>
  <si>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</si>
  <si>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</si>
  <si>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</si>
  <si>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</si>
  <si>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</si>
  <si>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</si>
  <si>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</si>
  <si>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</si>
  <si>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</si>
  <si>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</si>
  <si>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</si>
  <si>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</si>
  <si>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 xml:space="preserve"> </t>
  </si>
  <si>
    <t xml:space="preserve">  </t>
  </si>
  <si>
    <t>VGC1</t>
  </si>
  <si>
    <t xml:space="preserve">Expenditure &amp; Revenue </t>
  </si>
  <si>
    <t xml:space="preserve">State 
Government Grants </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</si>
  <si>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</si>
  <si>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</si>
  <si>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</si>
  <si>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</si>
  <si>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</si>
  <si>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</si>
  <si>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</si>
  <si>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</si>
  <si>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</si>
  <si>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</si>
  <si>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t>Sub-total</t>
  </si>
  <si>
    <t>Aged and Disabled Services</t>
  </si>
  <si>
    <t>Total</t>
  </si>
  <si>
    <t>Other (please specify)</t>
  </si>
  <si>
    <t/>
  </si>
  <si>
    <t xml:space="preserve">    - General Purpose Grants</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</si>
  <si>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</si>
  <si>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</si>
  <si>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</si>
  <si>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</si>
  <si>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</si>
  <si>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</si>
  <si>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</si>
  <si>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</si>
  <si>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</si>
  <si>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</si>
  <si>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 xml:space="preserve">Previous year total      </t>
  </si>
  <si>
    <t>Victorian Local Government Grants Commission</t>
  </si>
  <si>
    <t>Council Name</t>
  </si>
  <si>
    <t>Commonwealth 
Government Grants</t>
  </si>
  <si>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</si>
  <si>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</si>
  <si>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r>
      <t xml:space="preserve">Rates &amp; Charges </t>
    </r>
    <r>
      <rPr>
        <i/>
        <sz val="11"/>
        <color rgb="FFFF0000"/>
        <rFont val="Arial"/>
        <family val="2"/>
      </rPr>
      <t>(should equal VGC2 - 04999)</t>
    </r>
  </si>
  <si>
    <t xml:space="preserve">Financial Assistance Grants (VLGGC) </t>
  </si>
  <si>
    <t xml:space="preserve">    - Local Roads Grant</t>
  </si>
  <si>
    <t xml:space="preserve">NOTE:   * From 26 Sept 2022, Moreland City Council changed name to Merri-bek City Council.  </t>
  </si>
  <si>
    <t>Merri-bek (C)</t>
  </si>
  <si>
    <t>as at 30 June 2024</t>
  </si>
  <si>
    <t>2023-24</t>
  </si>
  <si>
    <t> </t>
  </si>
  <si>
    <t>Employee oncosts</t>
  </si>
  <si>
    <t>Sale of Assets net profit / (loss)</t>
  </si>
  <si>
    <t>Amortisation</t>
  </si>
  <si>
    <t>Net loss on Disposal of Property, Infrastructure, Plant &amp; Equipment</t>
  </si>
  <si>
    <t>Share of net gain on Joint Venture</t>
  </si>
  <si>
    <t>Fair Value adjustment to Investment Property</t>
  </si>
  <si>
    <t>Works Fleet/Plant Operations</t>
  </si>
  <si>
    <t>Operations Group Management</t>
  </si>
  <si>
    <t>Theatre</t>
  </si>
  <si>
    <t>Private Works</t>
  </si>
  <si>
    <t>Fair Value Adjustment on Investment Property</t>
  </si>
  <si>
    <t>Contributed Assets</t>
  </si>
  <si>
    <t>natural disaster relief</t>
  </si>
  <si>
    <t>Other - Asset, Infrastructure and Capital Works Management</t>
  </si>
  <si>
    <t>Other - Marketing &amp; Econcomic Development</t>
  </si>
  <si>
    <t>Sale of Assets</t>
  </si>
  <si>
    <t>Flood - 2023</t>
  </si>
  <si>
    <t>Flood - Oct/Nov 2022</t>
  </si>
  <si>
    <t>Transition out of Aged Care</t>
  </si>
  <si>
    <t>COVID Grants and Grant Expenditure</t>
  </si>
  <si>
    <t>Storm Damage Expenditure</t>
  </si>
  <si>
    <t>Portland Bay Local Port Capital Expenditure</t>
  </si>
  <si>
    <t>Asset Write Off &amp; Impairment</t>
  </si>
  <si>
    <t>Found &amp; Donated assets</t>
  </si>
  <si>
    <t>Capital Works</t>
  </si>
  <si>
    <t>Contributions - Non-Cash</t>
  </si>
  <si>
    <t>Assets Written Off/Gain on Asset Sales</t>
  </si>
  <si>
    <t>Fair value adjustments</t>
  </si>
  <si>
    <t>Net loss on sale of prop, infrast, P&amp;E</t>
  </si>
  <si>
    <t>Sahre of net loss/gain of assocate</t>
  </si>
  <si>
    <t>Developer Gifted Assets</t>
  </si>
  <si>
    <t>Asset management</t>
  </si>
  <si>
    <t>Gain/loss on sale of assets</t>
  </si>
  <si>
    <t>Share on gain/loss on joint venture</t>
  </si>
  <si>
    <t>Fair value adjustment</t>
  </si>
  <si>
    <t>MV amortisation/P&amp;E depreciation</t>
  </si>
  <si>
    <t>Loan interest</t>
  </si>
  <si>
    <t>Loss on disposal of plant &amp; equipment.</t>
  </si>
  <si>
    <t>General Purpose Grants adj received July 2024</t>
  </si>
  <si>
    <t>Local Roads Grant adj received July 2024</t>
  </si>
  <si>
    <t>Amortisation - right of use assets</t>
  </si>
  <si>
    <t>Capital Maintenance</t>
  </si>
  <si>
    <t>Developers Contributions</t>
  </si>
  <si>
    <t>Net gain on disposal of property, infrastructure, plant and equipment</t>
  </si>
  <si>
    <t>Non-monetary asset contribution</t>
  </si>
  <si>
    <t>Disposal of Assets</t>
  </si>
  <si>
    <t>Depn on building, plant and equipment</t>
  </si>
  <si>
    <t>Net Gain on Disposal of Property, Plant &amp; Equipment</t>
  </si>
  <si>
    <t>Net Asset Adjustments,Write Offs, Increment/Decrement</t>
  </si>
  <si>
    <t>Net Asset Revaluation Increment/(Decrement)</t>
  </si>
  <si>
    <t>Movement in investment property value</t>
  </si>
  <si>
    <t>Net loss on disposal of property/infrastructure</t>
  </si>
  <si>
    <t>Fleet</t>
  </si>
  <si>
    <t>Asset &amp; Infrastructure Management-Administration</t>
  </si>
  <si>
    <t>Net Loss on disposal of assets</t>
  </si>
  <si>
    <t>Found Assets and Investments</t>
  </si>
  <si>
    <t>Net gain on landfill provision</t>
  </si>
  <si>
    <t>Net loss / (gain) on disposal of assets</t>
  </si>
  <si>
    <t>NCGRLC Share of profit</t>
  </si>
  <si>
    <t>Net gain/(loss) on disposal of property, infrastructure, plant and equipment</t>
  </si>
  <si>
    <t xml:space="preserve">Private Works </t>
  </si>
  <si>
    <t xml:space="preserve">Internal Sales Quarry </t>
  </si>
  <si>
    <t>Net asset revaluation decrement expense</t>
  </si>
  <si>
    <t>Net Gain o Disposals</t>
  </si>
  <si>
    <t>Landfill provision adjustment</t>
  </si>
  <si>
    <t>Net profit / (loss) on disposal of property, plant and equipment  and infrastructure</t>
  </si>
  <si>
    <t>Rounding</t>
  </si>
  <si>
    <t>Granted assets</t>
  </si>
  <si>
    <t>Found assets</t>
  </si>
  <si>
    <t>Our Region Our Rivers - Federal Funded Program</t>
  </si>
  <si>
    <t>Local Roads and Community Infrastructure Funding</t>
  </si>
  <si>
    <t>Interest Paid / Received</t>
  </si>
  <si>
    <t>Developer Capital and non monetary contributions</t>
  </si>
  <si>
    <t>Debt collection fees</t>
  </si>
  <si>
    <t>Net Loss on disposal of property,infrastructure, and plant and equipment</t>
  </si>
  <si>
    <t>Information Services</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</si>
  <si>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</si>
  <si>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</si>
  <si>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</si>
  <si>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</si>
  <si>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</si>
  <si>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</si>
  <si>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</si>
  <si>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</si>
  <si>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</si>
  <si>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10-25.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</si>
  <si>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</si>
  <si>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</si>
  <si>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</si>
  <si>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</si>
  <si>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</si>
  <si>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</si>
  <si>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</si>
  <si>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</si>
  <si>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</si>
  <si>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for the year ending 30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</si>
</sst>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5"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i/>
      <sz val="10"/>
      <color theme="1"/>
      <name val="Arial"/>
      <family val="2"/>
    </font>
    <font>
      <b/>
      <sz val="14"/>
      <color theme="1"/>
      <name val="Arial"/>
      <family val="2"/>
    </font>
    <font>
      <i/>
      <sz val="11"/>
      <color theme="1"/>
      <name val="Arial"/>
      <family val="2"/>
    </font>
    <font>
      <i/>
      <sz val="11"/>
      <color rgb="FFFF0000"/>
      <name val="Arial"/>
      <family val="2"/>
    </font>
    <font>
      <sz val="1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1">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xf numFmtId="0" fontId="30" fillId="0" borderId="0"/>
    <xf numFmtId="0" fontId="16" fillId="0" borderId="0"/>
  </cellStyleXfs>
  <cellXfs count="198">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xf numFmtId="164" fontId="2" fillId="0" borderId="0" xfId="0" applyNumberFormat="1" applyFont="1"/>
    <xf numFmtId="164" fontId="4" fillId="0" borderId="0" xfId="0" applyNumberFormat="1" applyFont="1"/>
    <xf numFmtId="164" fontId="3" fillId="0" borderId="0" xfId="0" applyNumberFormat="1" applyFont="1"/>
    <xf numFmtId="164" fontId="1" fillId="0" borderId="14" xfId="0" applyNumberFormat="1" applyFont="1" applyBorder="1" applyAlignment="1">
      <alignment vertical="top"/>
    </xf>
    <xf numFmtId="164" fontId="1" fillId="0" borderId="17" xfId="0" applyNumberFormat="1" applyFont="1" applyBorder="1" applyAlignment="1">
      <alignment vertical="top"/>
    </xf>
    <xf numFmtId="164" fontId="1" fillId="0" borderId="20" xfId="0" applyNumberFormat="1" applyFont="1" applyBorder="1" applyAlignment="1">
      <alignment vertical="top"/>
    </xf>
    <xf numFmtId="164" fontId="6" fillId="0" borderId="12" xfId="0" applyNumberFormat="1" applyFont="1" applyBorder="1" applyAlignment="1">
      <alignment vertical="top"/>
    </xf>
    <xf numFmtId="164" fontId="6" fillId="0" borderId="13" xfId="0" applyNumberFormat="1" applyFont="1" applyBorder="1" applyAlignment="1">
      <alignment vertical="top"/>
    </xf>
    <xf numFmtId="164" fontId="6" fillId="0" borderId="15" xfId="0" applyNumberFormat="1" applyFont="1" applyBorder="1" applyAlignment="1">
      <alignment vertical="top"/>
    </xf>
    <xf numFmtId="164" fontId="6" fillId="0" borderId="16" xfId="0" applyNumberFormat="1" applyFont="1" applyBorder="1" applyAlignment="1">
      <alignment vertical="top"/>
    </xf>
    <xf numFmtId="164" fontId="6" fillId="0" borderId="18" xfId="0" applyNumberFormat="1" applyFont="1" applyBorder="1" applyAlignment="1">
      <alignment vertical="top"/>
    </xf>
    <xf numFmtId="164" fontId="6" fillId="0" borderId="19" xfId="0" applyNumberFormat="1" applyFont="1" applyBorder="1" applyAlignment="1">
      <alignment vertical="top"/>
    </xf>
    <xf numFmtId="164" fontId="1" fillId="0" borderId="16" xfId="0" applyNumberFormat="1" applyFont="1" applyBorder="1" applyAlignment="1">
      <alignment vertical="top"/>
    </xf>
    <xf numFmtId="164" fontId="1" fillId="0" borderId="19" xfId="0" applyNumberFormat="1" applyFont="1" applyBorder="1" applyAlignment="1">
      <alignment vertical="top"/>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27" xfId="0" applyNumberFormat="1" applyFont="1" applyBorder="1" applyAlignment="1">
      <alignment vertical="top"/>
    </xf>
    <xf numFmtId="164" fontId="1" fillId="0" borderId="15" xfId="0" applyNumberFormat="1" applyFont="1" applyBorder="1" applyAlignment="1">
      <alignment vertical="top"/>
    </xf>
    <xf numFmtId="164" fontId="1" fillId="0" borderId="18" xfId="0" applyNumberFormat="1" applyFont="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Alignment="1">
      <alignment horizontal="left" vertical="center"/>
    </xf>
    <xf numFmtId="0" fontId="9" fillId="5" borderId="25" xfId="0" quotePrefix="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13" fillId="5" borderId="2" xfId="0" applyFont="1" applyFill="1" applyBorder="1"/>
    <xf numFmtId="0" fontId="9" fillId="5" borderId="24" xfId="0" quotePrefix="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Border="1" applyAlignment="1">
      <alignment vertical="top"/>
    </xf>
    <xf numFmtId="164" fontId="6" fillId="0" borderId="17" xfId="0" applyNumberFormat="1" applyFont="1" applyBorder="1" applyAlignment="1">
      <alignment vertical="top"/>
    </xf>
    <xf numFmtId="164" fontId="6" fillId="0" borderId="20" xfId="0" applyNumberFormat="1" applyFont="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3" fontId="24" fillId="0" borderId="0" xfId="0" applyNumberFormat="1" applyFont="1" applyAlignment="1">
      <alignment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0" fontId="22" fillId="0" borderId="0" xfId="0" applyFont="1"/>
    <xf numFmtId="49" fontId="22" fillId="0" borderId="0" xfId="0" applyNumberFormat="1" applyFont="1"/>
    <xf numFmtId="3" fontId="22" fillId="0" borderId="0" xfId="0" applyNumberFormat="1" applyFont="1"/>
    <xf numFmtId="44" fontId="2" fillId="0" borderId="0" xfId="8" applyFont="1" applyAlignment="1">
      <alignment vertical="center"/>
    </xf>
    <xf numFmtId="44" fontId="24" fillId="0" borderId="0" xfId="8" applyFont="1" applyAlignment="1">
      <alignment vertical="center"/>
    </xf>
    <xf numFmtId="0" fontId="27" fillId="0" borderId="30" xfId="0" applyFont="1" applyBorder="1" applyAlignment="1">
      <alignment vertical="center"/>
    </xf>
    <xf numFmtId="49" fontId="27" fillId="0" borderId="30" xfId="0" applyNumberFormat="1" applyFont="1" applyBorder="1" applyAlignment="1">
      <alignment horizontal="center" vertical="center"/>
    </xf>
    <xf numFmtId="3" fontId="27"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7"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28"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19" fillId="0" borderId="0" xfId="0" applyNumberFormat="1" applyFont="1" applyAlignment="1">
      <alignment vertical="center"/>
    </xf>
    <xf numFmtId="164" fontId="27" fillId="0" borderId="30" xfId="0" applyNumberFormat="1" applyFont="1" applyBorder="1" applyAlignment="1">
      <alignment vertical="center"/>
    </xf>
    <xf numFmtId="3" fontId="23" fillId="11" borderId="0" xfId="0" applyNumberFormat="1" applyFont="1" applyFill="1" applyAlignment="1">
      <alignment horizontal="center" vertical="center" wrapText="1"/>
    </xf>
    <xf numFmtId="49"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5" fillId="0" borderId="0" xfId="0" applyNumberFormat="1" applyFont="1" applyAlignment="1">
      <alignment vertical="center"/>
    </xf>
    <xf numFmtId="49" fontId="2" fillId="0" borderId="0" xfId="0" quotePrefix="1" applyNumberFormat="1" applyFont="1" applyAlignment="1">
      <alignment horizontal="center" vertical="center"/>
    </xf>
    <xf numFmtId="164" fontId="26" fillId="0" borderId="0" xfId="0" applyNumberFormat="1" applyFont="1" applyAlignment="1">
      <alignment horizontal="right" vertical="top"/>
    </xf>
    <xf numFmtId="0" fontId="5" fillId="0" borderId="0" xfId="0" applyFont="1"/>
    <xf numFmtId="0" fontId="19" fillId="0" borderId="0" xfId="0" applyFont="1"/>
    <xf numFmtId="0" fontId="21" fillId="0" borderId="0" xfId="0" applyFont="1" applyAlignment="1">
      <alignment horizontal="right"/>
    </xf>
    <xf numFmtId="0" fontId="31" fillId="0" borderId="0" xfId="0" applyFont="1"/>
    <xf numFmtId="0" fontId="20" fillId="0" borderId="0" xfId="0" applyFont="1"/>
    <xf numFmtId="0" fontId="21" fillId="0" borderId="30" xfId="0" applyFont="1" applyBorder="1"/>
    <xf numFmtId="0" fontId="32" fillId="11" borderId="0" xfId="0" applyFont="1" applyFill="1"/>
    <xf numFmtId="0" fontId="4" fillId="11" borderId="0" xfId="0" applyFont="1" applyFill="1" applyAlignment="1">
      <alignment vertical="top"/>
    </xf>
    <xf numFmtId="3" fontId="33" fillId="11" borderId="0" xfId="0" applyNumberFormat="1" applyFont="1" applyFill="1" applyAlignment="1">
      <alignment vertical="top"/>
    </xf>
    <xf numFmtId="0" fontId="3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3" borderId="0" xfId="0" applyFont="1" applyFill="1" applyAlignment="1">
      <alignment vertical="top" wrapText="1"/>
    </xf>
    <xf numFmtId="0" fontId="4" fillId="11" borderId="0" xfId="0" applyFont="1" applyFill="1" applyAlignment="1">
      <alignment vertical="top" wrapText="1"/>
    </xf>
    <xf numFmtId="0" fontId="4" fillId="9" borderId="0" xfId="0" applyFont="1" applyFill="1" applyAlignment="1">
      <alignment vertical="top" wrapText="1"/>
    </xf>
    <xf numFmtId="0" fontId="4" fillId="12" borderId="0" xfId="0" applyFont="1" applyFill="1" applyAlignment="1">
      <alignment vertical="top" wrapText="1"/>
    </xf>
    <xf numFmtId="0" fontId="3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distributed" wrapText="1"/>
    </xf>
    <xf numFmtId="0" fontId="34" fillId="11" borderId="0" xfId="0" applyFont="1" applyFill="1"/>
    <xf numFmtId="0" fontId="5" fillId="11" borderId="0" xfId="0" applyFont="1" applyFill="1" applyAlignment="1">
      <alignment vertical="top"/>
    </xf>
    <xf numFmtId="0" fontId="34" fillId="0" borderId="30" xfId="0" applyFont="1" applyBorder="1"/>
    <xf numFmtId="0" fontId="34" fillId="0" borderId="30" xfId="0" applyFont="1" applyBorder="1" applyAlignment="1">
      <alignment vertical="top" wrapText="1"/>
    </xf>
    <xf numFmtId="0" fontId="23" fillId="0" borderId="0" xfId="0" applyFont="1" applyAlignment="1">
      <alignment wrapText="1"/>
    </xf>
    <xf numFmtId="3" fontId="4" fillId="0" borderId="0" xfId="0" applyNumberFormat="1" applyFont="1"/>
    <xf numFmtId="3" fontId="23" fillId="11" borderId="22" xfId="0" applyNumberFormat="1" applyFont="1" applyFill="1" applyBorder="1" applyAlignment="1">
      <alignment horizontal="center" vertical="center" wrapText="1"/>
    </xf>
  </cellXfs>
  <cellStyles count="11">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 name="Normal 2 2" xfId="10" xr:uid="{337BA661-C2AC-478A-87F3-7DA6F7112868}"/>
    <cellStyle name="Normal 3" xfId="9" xr:uid="{96CC7691-4330-4290-AF56-74B695B9906A}"/>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6B24-0DC0-4E30-90CD-B4AB8D87C711}">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73" customFormat="1" ht="15.5" x14ac:dyDescent="0.35">
      <c r="C1" s="174"/>
    </row>
    <row r="2" spans="2:3" s="173" customFormat="1" ht="15.5" x14ac:dyDescent="0.35">
      <c r="B2" s="175" t="s">
        <v>315</v>
      </c>
      <c r="C2" s="138"/>
    </row>
    <row r="3" spans="2:3" s="173" customFormat="1" ht="18" x14ac:dyDescent="0.4">
      <c r="B3" s="176" t="s">
        <v>404</v>
      </c>
      <c r="C3" s="138"/>
    </row>
    <row r="4" spans="2:3" s="173" customFormat="1" ht="15.5" x14ac:dyDescent="0.35">
      <c r="B4" s="175" t="s">
        <v>423</v>
      </c>
      <c r="C4" s="138"/>
    </row>
    <row r="5" spans="2:3" s="173" customFormat="1" ht="16" thickBot="1" x14ac:dyDescent="0.4">
      <c r="B5" s="177"/>
      <c r="C5" s="177"/>
    </row>
    <row r="7" spans="2:3" x14ac:dyDescent="0.3">
      <c r="B7" s="178"/>
      <c r="C7" s="179"/>
    </row>
    <row r="8" spans="2:3" ht="25" x14ac:dyDescent="0.3">
      <c r="B8" s="178" t="s">
        <v>285</v>
      </c>
      <c r="C8" s="180" t="s">
        <v>405</v>
      </c>
    </row>
    <row r="9" spans="2:3" x14ac:dyDescent="0.3">
      <c r="B9" s="178"/>
      <c r="C9" s="179"/>
    </row>
    <row r="10" spans="2:3" x14ac:dyDescent="0.3">
      <c r="B10" s="181"/>
      <c r="C10" s="182"/>
    </row>
    <row r="11" spans="2:3" x14ac:dyDescent="0.3">
      <c r="B11" s="181"/>
      <c r="C11" s="182"/>
    </row>
    <row r="12" spans="2:3" ht="28" x14ac:dyDescent="0.3">
      <c r="B12" s="181" t="s">
        <v>406</v>
      </c>
      <c r="C12" s="183" t="s">
        <v>407</v>
      </c>
    </row>
    <row r="13" spans="2:3" ht="42" x14ac:dyDescent="0.3">
      <c r="B13" s="181"/>
      <c r="C13" s="182" t="s">
        <v>408</v>
      </c>
    </row>
    <row r="14" spans="2:3" ht="42" x14ac:dyDescent="0.3">
      <c r="B14" s="181"/>
      <c r="C14" s="182" t="s">
        <v>409</v>
      </c>
    </row>
    <row r="15" spans="2:3" ht="42" x14ac:dyDescent="0.3">
      <c r="B15" s="181"/>
      <c r="C15" s="182" t="s">
        <v>410</v>
      </c>
    </row>
    <row r="16" spans="2:3" ht="84" x14ac:dyDescent="0.3">
      <c r="B16" s="181"/>
      <c r="C16" s="182" t="s">
        <v>411</v>
      </c>
    </row>
    <row r="17" spans="2:3" ht="42" x14ac:dyDescent="0.3">
      <c r="B17" s="181" t="s">
        <v>412</v>
      </c>
      <c r="C17" s="182" t="s">
        <v>413</v>
      </c>
    </row>
    <row r="18" spans="2:3" ht="42" x14ac:dyDescent="0.3">
      <c r="B18" s="181" t="s">
        <v>414</v>
      </c>
      <c r="C18" s="184" t="s">
        <v>415</v>
      </c>
    </row>
    <row r="19" spans="2:3" ht="56" x14ac:dyDescent="0.3">
      <c r="B19" s="181"/>
      <c r="C19" s="185" t="s">
        <v>416</v>
      </c>
    </row>
    <row r="20" spans="2:3" ht="42" x14ac:dyDescent="0.3">
      <c r="B20" s="181"/>
      <c r="C20" s="186" t="s">
        <v>417</v>
      </c>
    </row>
    <row r="21" spans="2:3" ht="56" x14ac:dyDescent="0.3">
      <c r="B21" s="181"/>
      <c r="C21" s="187" t="s">
        <v>418</v>
      </c>
    </row>
    <row r="22" spans="2:3" s="173" customFormat="1" ht="16" thickBot="1" x14ac:dyDescent="0.4">
      <c r="B22" s="177"/>
      <c r="C22" s="177"/>
    </row>
    <row r="23" spans="2:3" s="172" customFormat="1" ht="11.5" x14ac:dyDescent="0.25"/>
    <row r="24" spans="2:3" s="172" customFormat="1" ht="11.5" x14ac:dyDescent="0.25"/>
    <row r="25" spans="2:3" s="172" customFormat="1" ht="34.5" x14ac:dyDescent="0.25">
      <c r="B25" s="188" t="s">
        <v>419</v>
      </c>
      <c r="C25" s="189" t="s">
        <v>420</v>
      </c>
    </row>
    <row r="26" spans="2:3" s="172" customFormat="1" ht="126.5" x14ac:dyDescent="0.25">
      <c r="B26" s="188" t="s">
        <v>421</v>
      </c>
      <c r="C26" s="190" t="s">
        <v>422</v>
      </c>
    </row>
    <row r="27" spans="2:3" s="172" customFormat="1" ht="11.5" x14ac:dyDescent="0.25">
      <c r="B27" s="191"/>
      <c r="C27" s="192"/>
    </row>
    <row r="28" spans="2:3" s="172" customFormat="1" ht="12" thickBot="1" x14ac:dyDescent="0.3">
      <c r="B28" s="193"/>
      <c r="C28" s="194"/>
    </row>
    <row r="193" spans="1:9" s="196" customFormat="1" ht="15.5" x14ac:dyDescent="0.35">
      <c r="A193" s="6"/>
      <c r="B193" s="6"/>
      <c r="C193" s="195"/>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DE5A-EDA8-407F-933F-0C598AF97BEA}">
  <sheetPr>
    <tabColor theme="9" tint="0.39997558519241921"/>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81640625" defaultRowHeight="15.5" x14ac:dyDescent="0.35"/>
  <cols>
    <col min="1" max="1" width="4.81640625" style="143" customWidth="1"/>
    <col min="2" max="2" width="12.81640625" style="143" customWidth="1"/>
    <col min="3" max="3" width="45.81640625" style="144" customWidth="1"/>
    <col min="4" max="4" width="12.81640625" style="152" customWidth="1"/>
    <col min="5" max="5" width="2.81640625" style="143" customWidth="1"/>
    <col min="6" max="11" width="18.81640625" style="145" customWidth="1"/>
    <col min="12" max="12" width="2.81640625" style="143" customWidth="1"/>
    <col min="13" max="21" width="18.81640625" style="145" customWidth="1"/>
    <col min="22" max="22" width="2.81640625" style="143" customWidth="1"/>
    <col min="23" max="26" width="18.81640625" style="145" customWidth="1"/>
    <col min="27" max="27" width="2.81640625" style="143" customWidth="1"/>
    <col min="28" max="16384" width="12.81640625" style="143"/>
  </cols>
  <sheetData>
    <row r="1" spans="1:26" s="103" customFormat="1" ht="18" customHeight="1" x14ac:dyDescent="0.3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5">
      <c r="B2" s="107" t="s">
        <v>285</v>
      </c>
      <c r="C2" s="107" t="s">
        <v>286</v>
      </c>
      <c r="D2" s="108"/>
      <c r="F2" s="109"/>
      <c r="G2" s="109"/>
      <c r="H2" s="109"/>
      <c r="I2" s="109"/>
      <c r="J2" s="109"/>
      <c r="K2" s="110"/>
      <c r="M2" s="109"/>
      <c r="N2" s="109"/>
      <c r="O2" s="109"/>
      <c r="P2" s="109"/>
      <c r="Q2" s="109"/>
      <c r="R2" s="109"/>
      <c r="S2" s="109"/>
      <c r="T2" s="109"/>
      <c r="U2" s="110"/>
      <c r="W2" s="109"/>
      <c r="X2" s="109"/>
      <c r="Y2" s="110"/>
      <c r="Z2" s="110" t="s">
        <v>316</v>
      </c>
    </row>
    <row r="3" spans="1:26" s="103" customFormat="1" ht="18" customHeight="1" x14ac:dyDescent="0.35">
      <c r="B3" s="107"/>
      <c r="C3" s="111" t="s">
        <v>325</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4">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5">
      <c r="B6" s="122"/>
      <c r="C6" s="123"/>
      <c r="D6" s="123"/>
      <c r="F6" s="124" t="s">
        <v>260</v>
      </c>
      <c r="G6" s="124"/>
      <c r="H6" s="124"/>
      <c r="I6" s="124"/>
      <c r="J6" s="124"/>
      <c r="K6" s="124"/>
      <c r="M6" s="124" t="s">
        <v>261</v>
      </c>
      <c r="N6" s="124"/>
      <c r="O6" s="124"/>
      <c r="P6" s="124"/>
      <c r="Q6" s="124"/>
      <c r="R6" s="124"/>
      <c r="S6" s="124"/>
      <c r="T6" s="124"/>
      <c r="U6" s="124"/>
      <c r="W6" s="124"/>
      <c r="X6" s="124"/>
      <c r="Y6" s="124"/>
      <c r="Z6" s="124"/>
    </row>
    <row r="7" spans="1:26" s="121" customFormat="1" ht="33.75" customHeight="1" x14ac:dyDescent="0.35">
      <c r="B7" s="122"/>
      <c r="C7" s="123"/>
      <c r="D7" s="123"/>
      <c r="F7" s="166"/>
      <c r="G7" s="166"/>
      <c r="H7" s="166"/>
      <c r="I7" s="166"/>
      <c r="J7" s="166"/>
      <c r="K7" s="166"/>
      <c r="M7" s="166"/>
      <c r="N7" s="166"/>
      <c r="O7" s="197" t="s">
        <v>287</v>
      </c>
      <c r="P7" s="197"/>
      <c r="Q7" s="197" t="s">
        <v>317</v>
      </c>
      <c r="R7" s="197"/>
      <c r="S7" s="166"/>
      <c r="T7" s="166"/>
      <c r="U7" s="166"/>
      <c r="W7" s="197" t="s">
        <v>288</v>
      </c>
      <c r="X7" s="197"/>
      <c r="Y7" s="197" t="s">
        <v>289</v>
      </c>
      <c r="Z7" s="197"/>
    </row>
    <row r="8" spans="1:26" s="125" customFormat="1" ht="46.5" x14ac:dyDescent="0.35">
      <c r="B8" s="126"/>
      <c r="C8" s="127"/>
      <c r="D8" s="127" t="s">
        <v>290</v>
      </c>
      <c r="F8" s="128" t="s">
        <v>85</v>
      </c>
      <c r="G8" s="128" t="s">
        <v>86</v>
      </c>
      <c r="H8" s="128" t="s">
        <v>87</v>
      </c>
      <c r="I8" s="128" t="s">
        <v>88</v>
      </c>
      <c r="J8" s="128" t="s">
        <v>89</v>
      </c>
      <c r="K8" s="128" t="s">
        <v>291</v>
      </c>
      <c r="M8" s="128" t="s">
        <v>254</v>
      </c>
      <c r="N8" s="128" t="s">
        <v>104</v>
      </c>
      <c r="O8" s="128" t="s">
        <v>292</v>
      </c>
      <c r="P8" s="128" t="s">
        <v>105</v>
      </c>
      <c r="Q8" s="128" t="s">
        <v>292</v>
      </c>
      <c r="R8" s="128" t="s">
        <v>105</v>
      </c>
      <c r="S8" s="128" t="s">
        <v>106</v>
      </c>
      <c r="T8" s="128" t="s">
        <v>107</v>
      </c>
      <c r="U8" s="128" t="s">
        <v>293</v>
      </c>
      <c r="W8" s="128" t="s">
        <v>116</v>
      </c>
      <c r="X8" s="128" t="s">
        <v>117</v>
      </c>
      <c r="Y8" s="128" t="s">
        <v>294</v>
      </c>
      <c r="Z8" s="128" t="s">
        <v>295</v>
      </c>
    </row>
    <row r="9" spans="1:26" s="129" customFormat="1" ht="18" customHeight="1" x14ac:dyDescent="0.35">
      <c r="B9" s="130"/>
      <c r="C9" s="130"/>
      <c r="D9" s="130"/>
      <c r="F9" s="131" t="s">
        <v>77</v>
      </c>
      <c r="G9" s="131" t="s">
        <v>78</v>
      </c>
      <c r="H9" s="131" t="s">
        <v>79</v>
      </c>
      <c r="I9" s="131" t="s">
        <v>80</v>
      </c>
      <c r="J9" s="131" t="s">
        <v>81</v>
      </c>
      <c r="K9" s="130" t="s">
        <v>82</v>
      </c>
      <c r="M9" s="130" t="s">
        <v>255</v>
      </c>
      <c r="N9" s="130" t="s">
        <v>108</v>
      </c>
      <c r="O9" s="130" t="s">
        <v>109</v>
      </c>
      <c r="P9" s="130" t="s">
        <v>110</v>
      </c>
      <c r="Q9" s="130" t="s">
        <v>111</v>
      </c>
      <c r="R9" s="130" t="s">
        <v>112</v>
      </c>
      <c r="S9" s="130" t="s">
        <v>113</v>
      </c>
      <c r="T9" s="130" t="s">
        <v>114</v>
      </c>
      <c r="U9" s="130" t="s">
        <v>115</v>
      </c>
      <c r="W9" s="130" t="s">
        <v>118</v>
      </c>
      <c r="X9" s="130" t="s">
        <v>119</v>
      </c>
      <c r="Y9" s="130" t="s">
        <v>296</v>
      </c>
      <c r="Z9" s="130" t="s">
        <v>297</v>
      </c>
    </row>
    <row r="10" spans="1:26" s="117" customFormat="1" ht="18" customHeight="1" x14ac:dyDescent="0.35">
      <c r="A10" s="132"/>
      <c r="B10" s="133"/>
      <c r="C10" s="137"/>
      <c r="D10" s="167"/>
      <c r="E10" s="132"/>
      <c r="F10" s="154"/>
      <c r="G10" s="154"/>
      <c r="H10" s="154"/>
      <c r="I10" s="154"/>
      <c r="J10" s="154"/>
      <c r="K10" s="154"/>
      <c r="L10" s="154"/>
      <c r="M10" s="154"/>
      <c r="N10" s="154"/>
      <c r="O10" s="154"/>
      <c r="P10" s="154"/>
      <c r="Q10" s="154"/>
      <c r="R10" s="154"/>
      <c r="S10" s="154"/>
      <c r="T10" s="154"/>
      <c r="U10" s="154"/>
      <c r="V10" s="154"/>
      <c r="W10" s="154"/>
      <c r="X10" s="154"/>
      <c r="Y10" s="154"/>
      <c r="Z10" s="154"/>
    </row>
    <row r="11" spans="1:26" s="117" customFormat="1" ht="18" customHeight="1" x14ac:dyDescent="0.35">
      <c r="A11" s="132"/>
      <c r="B11" s="133" t="s">
        <v>84</v>
      </c>
      <c r="C11" s="137"/>
      <c r="D11" s="167"/>
      <c r="E11" s="132"/>
      <c r="F11" s="154"/>
      <c r="G11" s="154"/>
      <c r="H11" s="154"/>
      <c r="I11" s="154"/>
      <c r="J11" s="154"/>
      <c r="K11" s="154"/>
      <c r="L11" s="154"/>
      <c r="M11" s="154"/>
      <c r="N11" s="154"/>
      <c r="O11" s="154"/>
      <c r="P11" s="154"/>
      <c r="Q11" s="154"/>
      <c r="R11" s="154"/>
      <c r="S11" s="154"/>
      <c r="T11" s="154"/>
      <c r="U11" s="154"/>
      <c r="V11" s="154"/>
      <c r="W11" s="154"/>
      <c r="X11" s="154"/>
      <c r="Y11" s="154"/>
      <c r="Z11" s="154"/>
    </row>
    <row r="12" spans="1:26" s="117" customFormat="1" ht="18" customHeight="1" x14ac:dyDescent="0.35">
      <c r="A12" s="132"/>
      <c r="B12" s="133"/>
      <c r="C12" s="137" t="s">
        <v>93</v>
      </c>
      <c r="D12" s="168" t="s">
        <v>91</v>
      </c>
      <c r="E12" s="132"/>
      <c r="F12" s="155"/>
      <c r="G12" s="155"/>
      <c r="H12" s="155"/>
      <c r="I12" s="155"/>
      <c r="J12" s="155"/>
      <c r="K12" s="156">
        <f t="shared" ref="K12:K17" si="0">SUM(F12:J12)</f>
        <v>0</v>
      </c>
      <c r="L12" s="154"/>
      <c r="M12" s="154"/>
      <c r="N12" s="155"/>
      <c r="O12" s="155"/>
      <c r="P12" s="155"/>
      <c r="Q12" s="155"/>
      <c r="R12" s="155"/>
      <c r="S12" s="155"/>
      <c r="T12" s="155"/>
      <c r="U12" s="156">
        <f t="shared" ref="U12:U17" si="1">SUM(N12:T12)</f>
        <v>0</v>
      </c>
      <c r="V12" s="154"/>
      <c r="W12" s="155"/>
      <c r="X12" s="155"/>
      <c r="Y12" s="156">
        <f>K12+W12</f>
        <v>0</v>
      </c>
      <c r="Z12" s="156">
        <f t="shared" ref="Z12:Z17" si="2">U12+X12</f>
        <v>0</v>
      </c>
    </row>
    <row r="13" spans="1:26" s="117" customFormat="1" ht="18" customHeight="1" x14ac:dyDescent="0.35">
      <c r="A13" s="132"/>
      <c r="B13" s="133"/>
      <c r="C13" s="137" t="s">
        <v>94</v>
      </c>
      <c r="D13" s="168" t="s">
        <v>92</v>
      </c>
      <c r="E13" s="132"/>
      <c r="F13" s="155"/>
      <c r="G13" s="155"/>
      <c r="H13" s="155"/>
      <c r="I13" s="155"/>
      <c r="J13" s="155"/>
      <c r="K13" s="156">
        <f t="shared" si="0"/>
        <v>0</v>
      </c>
      <c r="L13" s="154"/>
      <c r="M13" s="154"/>
      <c r="N13" s="155"/>
      <c r="O13" s="155"/>
      <c r="P13" s="155"/>
      <c r="Q13" s="155"/>
      <c r="R13" s="155"/>
      <c r="S13" s="155"/>
      <c r="T13" s="155"/>
      <c r="U13" s="156">
        <f t="shared" si="1"/>
        <v>0</v>
      </c>
      <c r="V13" s="154"/>
      <c r="W13" s="155"/>
      <c r="X13" s="155"/>
      <c r="Y13" s="156">
        <f t="shared" ref="Y13:Y17" si="3">K13+W13</f>
        <v>0</v>
      </c>
      <c r="Z13" s="156">
        <f t="shared" si="2"/>
        <v>0</v>
      </c>
    </row>
    <row r="14" spans="1:26" s="117" customFormat="1" ht="18" customHeight="1" x14ac:dyDescent="0.35">
      <c r="A14" s="132"/>
      <c r="B14" s="133"/>
      <c r="C14" s="137" t="s">
        <v>97</v>
      </c>
      <c r="D14" s="168" t="s">
        <v>95</v>
      </c>
      <c r="E14" s="132"/>
      <c r="F14" s="155"/>
      <c r="G14" s="155"/>
      <c r="H14" s="155"/>
      <c r="I14" s="155"/>
      <c r="J14" s="155"/>
      <c r="K14" s="156">
        <f t="shared" si="0"/>
        <v>0</v>
      </c>
      <c r="L14" s="154"/>
      <c r="M14" s="154"/>
      <c r="N14" s="155"/>
      <c r="O14" s="155"/>
      <c r="P14" s="155"/>
      <c r="Q14" s="155"/>
      <c r="R14" s="155"/>
      <c r="S14" s="155"/>
      <c r="T14" s="155"/>
      <c r="U14" s="156">
        <f t="shared" si="1"/>
        <v>0</v>
      </c>
      <c r="V14" s="154"/>
      <c r="W14" s="155"/>
      <c r="X14" s="155"/>
      <c r="Y14" s="156">
        <f t="shared" si="3"/>
        <v>0</v>
      </c>
      <c r="Z14" s="156">
        <f t="shared" si="2"/>
        <v>0</v>
      </c>
    </row>
    <row r="15" spans="1:26" s="117" customFormat="1" ht="18" customHeight="1" x14ac:dyDescent="0.35">
      <c r="A15" s="132"/>
      <c r="B15" s="133"/>
      <c r="C15" s="137" t="s">
        <v>98</v>
      </c>
      <c r="D15" s="168" t="s">
        <v>96</v>
      </c>
      <c r="E15" s="132"/>
      <c r="F15" s="155"/>
      <c r="G15" s="155"/>
      <c r="H15" s="155"/>
      <c r="I15" s="155"/>
      <c r="J15" s="155"/>
      <c r="K15" s="156">
        <f t="shared" si="0"/>
        <v>0</v>
      </c>
      <c r="L15" s="154"/>
      <c r="M15" s="154"/>
      <c r="N15" s="155"/>
      <c r="O15" s="155"/>
      <c r="P15" s="155"/>
      <c r="Q15" s="155"/>
      <c r="R15" s="155"/>
      <c r="S15" s="155"/>
      <c r="T15" s="155"/>
      <c r="U15" s="156">
        <f t="shared" si="1"/>
        <v>0</v>
      </c>
      <c r="V15" s="154"/>
      <c r="W15" s="155"/>
      <c r="X15" s="155"/>
      <c r="Y15" s="156">
        <f t="shared" si="3"/>
        <v>0</v>
      </c>
      <c r="Z15" s="156">
        <f t="shared" si="2"/>
        <v>0</v>
      </c>
    </row>
    <row r="16" spans="1:26" s="117" customFormat="1" ht="18" customHeight="1" x14ac:dyDescent="0.35">
      <c r="A16" s="132"/>
      <c r="B16" s="133"/>
      <c r="C16" s="169" t="s">
        <v>101</v>
      </c>
      <c r="D16" s="168" t="s">
        <v>99</v>
      </c>
      <c r="E16" s="132"/>
      <c r="F16" s="155"/>
      <c r="G16" s="155"/>
      <c r="H16" s="155"/>
      <c r="I16" s="155"/>
      <c r="J16" s="155"/>
      <c r="K16" s="156">
        <f t="shared" si="0"/>
        <v>0</v>
      </c>
      <c r="L16" s="154"/>
      <c r="M16" s="154"/>
      <c r="N16" s="155"/>
      <c r="O16" s="155"/>
      <c r="P16" s="155"/>
      <c r="Q16" s="155"/>
      <c r="R16" s="155"/>
      <c r="S16" s="155"/>
      <c r="T16" s="155"/>
      <c r="U16" s="156">
        <f t="shared" si="1"/>
        <v>0</v>
      </c>
      <c r="V16" s="154"/>
      <c r="W16" s="155"/>
      <c r="X16" s="155"/>
      <c r="Y16" s="156">
        <f t="shared" si="3"/>
        <v>0</v>
      </c>
      <c r="Z16" s="156">
        <f t="shared" si="2"/>
        <v>0</v>
      </c>
    </row>
    <row r="17" spans="1:26" s="117" customFormat="1" ht="18" customHeight="1" x14ac:dyDescent="0.35">
      <c r="A17" s="132"/>
      <c r="B17" s="133"/>
      <c r="C17" s="169" t="s">
        <v>318</v>
      </c>
      <c r="D17" s="168" t="s">
        <v>100</v>
      </c>
      <c r="E17" s="132"/>
      <c r="F17" s="155"/>
      <c r="G17" s="155"/>
      <c r="H17" s="155"/>
      <c r="I17" s="155"/>
      <c r="J17" s="155"/>
      <c r="K17" s="156">
        <f t="shared" si="0"/>
        <v>0</v>
      </c>
      <c r="L17" s="154"/>
      <c r="M17" s="154"/>
      <c r="N17" s="155"/>
      <c r="O17" s="155"/>
      <c r="P17" s="155"/>
      <c r="Q17" s="155"/>
      <c r="R17" s="155"/>
      <c r="S17" s="155"/>
      <c r="T17" s="155"/>
      <c r="U17" s="156">
        <f t="shared" si="1"/>
        <v>0</v>
      </c>
      <c r="V17" s="154"/>
      <c r="W17" s="155"/>
      <c r="X17" s="155"/>
      <c r="Y17" s="156">
        <f t="shared" si="3"/>
        <v>0</v>
      </c>
      <c r="Z17" s="156">
        <f t="shared" si="2"/>
        <v>0</v>
      </c>
    </row>
    <row r="18" spans="1:26" s="117" customFormat="1" ht="18" customHeight="1" x14ac:dyDescent="0.35">
      <c r="A18" s="132"/>
      <c r="B18" s="133"/>
      <c r="C18" s="136" t="s">
        <v>298</v>
      </c>
      <c r="D18" s="170" t="s">
        <v>149</v>
      </c>
      <c r="E18" s="132"/>
      <c r="F18" s="156">
        <f t="shared" ref="F18:K18" si="4">SUM(F12:F17)</f>
        <v>0</v>
      </c>
      <c r="G18" s="156">
        <f t="shared" si="4"/>
        <v>0</v>
      </c>
      <c r="H18" s="156">
        <f t="shared" si="4"/>
        <v>0</v>
      </c>
      <c r="I18" s="156">
        <f t="shared" si="4"/>
        <v>0</v>
      </c>
      <c r="J18" s="156">
        <f t="shared" si="4"/>
        <v>0</v>
      </c>
      <c r="K18" s="156">
        <f t="shared" si="4"/>
        <v>0</v>
      </c>
      <c r="L18" s="154"/>
      <c r="M18" s="154"/>
      <c r="N18" s="156">
        <f t="shared" ref="N18:U18" si="5">SUM(N12:N17)</f>
        <v>0</v>
      </c>
      <c r="O18" s="156">
        <f t="shared" si="5"/>
        <v>0</v>
      </c>
      <c r="P18" s="156">
        <f t="shared" si="5"/>
        <v>0</v>
      </c>
      <c r="Q18" s="156">
        <f t="shared" si="5"/>
        <v>0</v>
      </c>
      <c r="R18" s="156">
        <f t="shared" si="5"/>
        <v>0</v>
      </c>
      <c r="S18" s="156">
        <f t="shared" si="5"/>
        <v>0</v>
      </c>
      <c r="T18" s="156">
        <f t="shared" si="5"/>
        <v>0</v>
      </c>
      <c r="U18" s="156">
        <f t="shared" si="5"/>
        <v>0</v>
      </c>
      <c r="V18" s="154"/>
      <c r="W18" s="156">
        <f>SUM(W12:W17)</f>
        <v>0</v>
      </c>
      <c r="X18" s="156">
        <f>SUM(X12:X17)</f>
        <v>0</v>
      </c>
      <c r="Y18" s="156">
        <f>SUM(Y12:Y17)</f>
        <v>0</v>
      </c>
      <c r="Z18" s="156">
        <f>SUM(Z12:Z17)</f>
        <v>0</v>
      </c>
    </row>
    <row r="19" spans="1:26" s="117" customFormat="1" ht="18" customHeight="1" x14ac:dyDescent="0.35">
      <c r="A19" s="132"/>
      <c r="B19" s="133" t="s">
        <v>120</v>
      </c>
      <c r="C19" s="137"/>
      <c r="D19" s="167"/>
      <c r="E19" s="132"/>
      <c r="F19" s="154"/>
      <c r="G19" s="154"/>
      <c r="H19" s="154"/>
      <c r="I19" s="154"/>
      <c r="J19" s="154"/>
      <c r="K19" s="154"/>
      <c r="L19" s="154"/>
      <c r="M19" s="154"/>
      <c r="N19" s="154"/>
      <c r="O19" s="154"/>
      <c r="P19" s="154"/>
      <c r="Q19" s="154"/>
      <c r="R19" s="154"/>
      <c r="S19" s="154"/>
      <c r="T19" s="154"/>
      <c r="U19" s="154"/>
      <c r="V19" s="154"/>
      <c r="W19" s="154"/>
      <c r="X19" s="154"/>
      <c r="Y19" s="154"/>
      <c r="Z19" s="154"/>
    </row>
    <row r="20" spans="1:26" s="117" customFormat="1" ht="18" customHeight="1" x14ac:dyDescent="0.35">
      <c r="A20" s="132"/>
      <c r="B20" s="133"/>
      <c r="C20" s="137" t="s">
        <v>130</v>
      </c>
      <c r="D20" s="168" t="s">
        <v>129</v>
      </c>
      <c r="E20" s="132"/>
      <c r="F20" s="155"/>
      <c r="G20" s="155"/>
      <c r="H20" s="155"/>
      <c r="I20" s="155"/>
      <c r="J20" s="155"/>
      <c r="K20" s="156">
        <f t="shared" ref="K20:K25" si="6">SUM(F20:J20)</f>
        <v>0</v>
      </c>
      <c r="L20" s="154"/>
      <c r="M20" s="154"/>
      <c r="N20" s="155"/>
      <c r="O20" s="155"/>
      <c r="P20" s="155"/>
      <c r="Q20" s="155"/>
      <c r="R20" s="155"/>
      <c r="S20" s="155"/>
      <c r="T20" s="155"/>
      <c r="U20" s="156">
        <f t="shared" ref="U20:U25" si="7">SUM(N20:T20)</f>
        <v>0</v>
      </c>
      <c r="V20" s="154"/>
      <c r="W20" s="155"/>
      <c r="X20" s="155"/>
      <c r="Y20" s="156">
        <f t="shared" ref="Y20:Y25" si="8">K20+W20</f>
        <v>0</v>
      </c>
      <c r="Z20" s="156">
        <f t="shared" ref="Z20:Z25" si="9">U20+X20</f>
        <v>0</v>
      </c>
    </row>
    <row r="21" spans="1:26" s="117" customFormat="1" ht="18" customHeight="1" x14ac:dyDescent="0.35">
      <c r="A21" s="132"/>
      <c r="B21" s="133"/>
      <c r="C21" s="137" t="s">
        <v>132</v>
      </c>
      <c r="D21" s="168" t="s">
        <v>131</v>
      </c>
      <c r="E21" s="132"/>
      <c r="F21" s="155"/>
      <c r="G21" s="155"/>
      <c r="H21" s="155"/>
      <c r="I21" s="155"/>
      <c r="J21" s="155"/>
      <c r="K21" s="156">
        <f t="shared" si="6"/>
        <v>0</v>
      </c>
      <c r="L21" s="154"/>
      <c r="M21" s="154"/>
      <c r="N21" s="155"/>
      <c r="O21" s="155"/>
      <c r="P21" s="155"/>
      <c r="Q21" s="155"/>
      <c r="R21" s="155"/>
      <c r="S21" s="155"/>
      <c r="T21" s="155"/>
      <c r="U21" s="156">
        <f t="shared" si="7"/>
        <v>0</v>
      </c>
      <c r="V21" s="154"/>
      <c r="W21" s="155"/>
      <c r="X21" s="155"/>
      <c r="Y21" s="156">
        <f t="shared" si="8"/>
        <v>0</v>
      </c>
      <c r="Z21" s="156">
        <f t="shared" si="9"/>
        <v>0</v>
      </c>
    </row>
    <row r="22" spans="1:26" s="117" customFormat="1" ht="18" customHeight="1" x14ac:dyDescent="0.35">
      <c r="A22" s="132"/>
      <c r="B22" s="133"/>
      <c r="C22" s="137" t="s">
        <v>134</v>
      </c>
      <c r="D22" s="168" t="s">
        <v>133</v>
      </c>
      <c r="E22" s="132"/>
      <c r="F22" s="155"/>
      <c r="G22" s="155"/>
      <c r="H22" s="155"/>
      <c r="I22" s="155"/>
      <c r="J22" s="155"/>
      <c r="K22" s="156">
        <f t="shared" si="6"/>
        <v>0</v>
      </c>
      <c r="L22" s="154"/>
      <c r="M22" s="154"/>
      <c r="N22" s="155"/>
      <c r="O22" s="155"/>
      <c r="P22" s="155"/>
      <c r="Q22" s="155"/>
      <c r="R22" s="155"/>
      <c r="S22" s="155"/>
      <c r="T22" s="155"/>
      <c r="U22" s="156">
        <f t="shared" si="7"/>
        <v>0</v>
      </c>
      <c r="V22" s="154"/>
      <c r="W22" s="155"/>
      <c r="X22" s="155"/>
      <c r="Y22" s="156">
        <f t="shared" si="8"/>
        <v>0</v>
      </c>
      <c r="Z22" s="156">
        <f t="shared" si="9"/>
        <v>0</v>
      </c>
    </row>
    <row r="23" spans="1:26" s="117" customFormat="1" ht="18" customHeight="1" x14ac:dyDescent="0.35">
      <c r="A23" s="132"/>
      <c r="B23" s="133"/>
      <c r="C23" s="137" t="s">
        <v>138</v>
      </c>
      <c r="D23" s="168" t="s">
        <v>135</v>
      </c>
      <c r="E23" s="132"/>
      <c r="F23" s="155"/>
      <c r="G23" s="155"/>
      <c r="H23" s="155"/>
      <c r="I23" s="155"/>
      <c r="J23" s="155"/>
      <c r="K23" s="156">
        <f t="shared" si="6"/>
        <v>0</v>
      </c>
      <c r="L23" s="154"/>
      <c r="M23" s="154"/>
      <c r="N23" s="155"/>
      <c r="O23" s="155"/>
      <c r="P23" s="155"/>
      <c r="Q23" s="155"/>
      <c r="R23" s="155"/>
      <c r="S23" s="155"/>
      <c r="T23" s="155"/>
      <c r="U23" s="156">
        <f t="shared" si="7"/>
        <v>0</v>
      </c>
      <c r="V23" s="154"/>
      <c r="W23" s="155"/>
      <c r="X23" s="155"/>
      <c r="Y23" s="156">
        <f t="shared" si="8"/>
        <v>0</v>
      </c>
      <c r="Z23" s="156">
        <f t="shared" si="9"/>
        <v>0</v>
      </c>
    </row>
    <row r="24" spans="1:26" s="117" customFormat="1" ht="18" customHeight="1" x14ac:dyDescent="0.35">
      <c r="A24" s="132"/>
      <c r="B24" s="133"/>
      <c r="C24" s="137" t="s">
        <v>139</v>
      </c>
      <c r="D24" s="168" t="s">
        <v>136</v>
      </c>
      <c r="E24" s="132"/>
      <c r="F24" s="155"/>
      <c r="G24" s="155"/>
      <c r="H24" s="155"/>
      <c r="I24" s="155"/>
      <c r="J24" s="155"/>
      <c r="K24" s="156">
        <f t="shared" si="6"/>
        <v>0</v>
      </c>
      <c r="L24" s="154"/>
      <c r="M24" s="154"/>
      <c r="N24" s="155"/>
      <c r="O24" s="155"/>
      <c r="P24" s="155"/>
      <c r="Q24" s="155"/>
      <c r="R24" s="155"/>
      <c r="S24" s="155"/>
      <c r="T24" s="155"/>
      <c r="U24" s="156">
        <f t="shared" si="7"/>
        <v>0</v>
      </c>
      <c r="V24" s="154"/>
      <c r="W24" s="155"/>
      <c r="X24" s="155"/>
      <c r="Y24" s="156">
        <f t="shared" si="8"/>
        <v>0</v>
      </c>
      <c r="Z24" s="156">
        <f t="shared" si="9"/>
        <v>0</v>
      </c>
    </row>
    <row r="25" spans="1:26" s="117" customFormat="1" ht="18" customHeight="1" x14ac:dyDescent="0.35">
      <c r="A25" s="132"/>
      <c r="B25" s="133"/>
      <c r="C25" s="169" t="s">
        <v>140</v>
      </c>
      <c r="D25" s="168" t="s">
        <v>137</v>
      </c>
      <c r="E25" s="132"/>
      <c r="F25" s="155"/>
      <c r="G25" s="155"/>
      <c r="H25" s="155"/>
      <c r="I25" s="155"/>
      <c r="J25" s="155"/>
      <c r="K25" s="156">
        <f t="shared" si="6"/>
        <v>0</v>
      </c>
      <c r="L25" s="154"/>
      <c r="M25" s="154"/>
      <c r="N25" s="155"/>
      <c r="O25" s="155"/>
      <c r="P25" s="155"/>
      <c r="Q25" s="155"/>
      <c r="R25" s="155"/>
      <c r="S25" s="155"/>
      <c r="T25" s="155"/>
      <c r="U25" s="156">
        <f t="shared" si="7"/>
        <v>0</v>
      </c>
      <c r="V25" s="154"/>
      <c r="W25" s="155"/>
      <c r="X25" s="155"/>
      <c r="Y25" s="156">
        <f t="shared" si="8"/>
        <v>0</v>
      </c>
      <c r="Z25" s="156">
        <f t="shared" si="9"/>
        <v>0</v>
      </c>
    </row>
    <row r="26" spans="1:26" s="117" customFormat="1" ht="18" customHeight="1" x14ac:dyDescent="0.35">
      <c r="A26" s="132"/>
      <c r="B26" s="133"/>
      <c r="C26" s="136" t="s">
        <v>298</v>
      </c>
      <c r="D26" s="170" t="s">
        <v>150</v>
      </c>
      <c r="E26" s="132"/>
      <c r="F26" s="156">
        <f t="shared" ref="F26:K26" si="10">SUM(F20:F25)</f>
        <v>0</v>
      </c>
      <c r="G26" s="156">
        <f t="shared" si="10"/>
        <v>0</v>
      </c>
      <c r="H26" s="156">
        <f t="shared" si="10"/>
        <v>0</v>
      </c>
      <c r="I26" s="156">
        <f t="shared" si="10"/>
        <v>0</v>
      </c>
      <c r="J26" s="156">
        <f t="shared" si="10"/>
        <v>0</v>
      </c>
      <c r="K26" s="156">
        <f t="shared" si="10"/>
        <v>0</v>
      </c>
      <c r="L26" s="154"/>
      <c r="M26" s="154"/>
      <c r="N26" s="156">
        <f t="shared" ref="N26:U26" si="11">SUM(N20:N25)</f>
        <v>0</v>
      </c>
      <c r="O26" s="156">
        <f t="shared" si="11"/>
        <v>0</v>
      </c>
      <c r="P26" s="156">
        <f t="shared" si="11"/>
        <v>0</v>
      </c>
      <c r="Q26" s="156">
        <f t="shared" si="11"/>
        <v>0</v>
      </c>
      <c r="R26" s="156">
        <f t="shared" si="11"/>
        <v>0</v>
      </c>
      <c r="S26" s="156">
        <f t="shared" si="11"/>
        <v>0</v>
      </c>
      <c r="T26" s="156">
        <f t="shared" si="11"/>
        <v>0</v>
      </c>
      <c r="U26" s="156">
        <f t="shared" si="11"/>
        <v>0</v>
      </c>
      <c r="V26" s="154"/>
      <c r="W26" s="156">
        <f>SUM(W20:W25)</f>
        <v>0</v>
      </c>
      <c r="X26" s="156">
        <f>SUM(X20:X25)</f>
        <v>0</v>
      </c>
      <c r="Y26" s="156">
        <f>SUM(Y20:Y25)</f>
        <v>0</v>
      </c>
      <c r="Z26" s="156">
        <f>SUM(Z20:Z25)</f>
        <v>0</v>
      </c>
    </row>
    <row r="27" spans="1:26" s="117" customFormat="1" ht="18" customHeight="1" x14ac:dyDescent="0.35">
      <c r="A27" s="132"/>
      <c r="B27" s="133" t="s">
        <v>299</v>
      </c>
      <c r="C27" s="137"/>
      <c r="D27" s="167"/>
      <c r="E27" s="132"/>
      <c r="F27" s="154"/>
      <c r="G27" s="154"/>
      <c r="H27" s="154"/>
      <c r="I27" s="154"/>
      <c r="J27" s="154"/>
      <c r="K27" s="154"/>
      <c r="L27" s="154"/>
      <c r="M27" s="154"/>
      <c r="N27" s="154"/>
      <c r="O27" s="154"/>
      <c r="P27" s="154"/>
      <c r="Q27" s="154"/>
      <c r="R27" s="154"/>
      <c r="S27" s="154"/>
      <c r="T27" s="154"/>
      <c r="U27" s="154"/>
      <c r="V27" s="154"/>
      <c r="W27" s="154"/>
      <c r="X27" s="154"/>
      <c r="Y27" s="154"/>
      <c r="Z27" s="154"/>
    </row>
    <row r="28" spans="1:26" s="117" customFormat="1" ht="18" customHeight="1" x14ac:dyDescent="0.35">
      <c r="A28" s="132"/>
      <c r="B28" s="133"/>
      <c r="C28" s="137" t="s">
        <v>144</v>
      </c>
      <c r="D28" s="168" t="s">
        <v>141</v>
      </c>
      <c r="E28" s="132"/>
      <c r="F28" s="155"/>
      <c r="G28" s="155"/>
      <c r="H28" s="155"/>
      <c r="I28" s="155"/>
      <c r="J28" s="155"/>
      <c r="K28" s="156">
        <f>SUM(F28:J28)</f>
        <v>0</v>
      </c>
      <c r="L28" s="154"/>
      <c r="M28" s="154"/>
      <c r="N28" s="155"/>
      <c r="O28" s="155"/>
      <c r="P28" s="155"/>
      <c r="Q28" s="155"/>
      <c r="R28" s="155"/>
      <c r="S28" s="155"/>
      <c r="T28" s="155"/>
      <c r="U28" s="156">
        <f>SUM(N28:T28)</f>
        <v>0</v>
      </c>
      <c r="V28" s="154"/>
      <c r="W28" s="155"/>
      <c r="X28" s="155"/>
      <c r="Y28" s="156">
        <f>K28+W28</f>
        <v>0</v>
      </c>
      <c r="Z28" s="156">
        <f>U28+X28</f>
        <v>0</v>
      </c>
    </row>
    <row r="29" spans="1:26" s="117" customFormat="1" ht="18" customHeight="1" x14ac:dyDescent="0.35">
      <c r="A29" s="132"/>
      <c r="B29" s="133"/>
      <c r="C29" s="137" t="s">
        <v>145</v>
      </c>
      <c r="D29" s="168" t="s">
        <v>142</v>
      </c>
      <c r="E29" s="132"/>
      <c r="F29" s="155"/>
      <c r="G29" s="155"/>
      <c r="H29" s="155"/>
      <c r="I29" s="155"/>
      <c r="J29" s="155"/>
      <c r="K29" s="156">
        <f>SUM(F29:J29)</f>
        <v>0</v>
      </c>
      <c r="L29" s="154"/>
      <c r="M29" s="154"/>
      <c r="N29" s="155"/>
      <c r="O29" s="155"/>
      <c r="P29" s="155"/>
      <c r="Q29" s="155"/>
      <c r="R29" s="155"/>
      <c r="S29" s="155"/>
      <c r="T29" s="155"/>
      <c r="U29" s="156">
        <f>SUM(N29:T29)</f>
        <v>0</v>
      </c>
      <c r="V29" s="154"/>
      <c r="W29" s="155"/>
      <c r="X29" s="155"/>
      <c r="Y29" s="156">
        <f>K29+W29</f>
        <v>0</v>
      </c>
      <c r="Z29" s="156">
        <f>U29+X29</f>
        <v>0</v>
      </c>
    </row>
    <row r="30" spans="1:26" s="117" customFormat="1" ht="18" customHeight="1" x14ac:dyDescent="0.35">
      <c r="A30" s="132"/>
      <c r="B30" s="133"/>
      <c r="C30" s="137" t="s">
        <v>146</v>
      </c>
      <c r="D30" s="168" t="s">
        <v>143</v>
      </c>
      <c r="E30" s="132"/>
      <c r="F30" s="155"/>
      <c r="G30" s="155"/>
      <c r="H30" s="155"/>
      <c r="I30" s="155"/>
      <c r="J30" s="155"/>
      <c r="K30" s="156">
        <f>SUM(F30:J30)</f>
        <v>0</v>
      </c>
      <c r="L30" s="154"/>
      <c r="M30" s="154"/>
      <c r="N30" s="155"/>
      <c r="O30" s="155"/>
      <c r="P30" s="155"/>
      <c r="Q30" s="155"/>
      <c r="R30" s="155"/>
      <c r="S30" s="155"/>
      <c r="T30" s="155"/>
      <c r="U30" s="156">
        <f>SUM(N30:T30)</f>
        <v>0</v>
      </c>
      <c r="V30" s="154"/>
      <c r="W30" s="155"/>
      <c r="X30" s="155"/>
      <c r="Y30" s="156">
        <f>K30+W30</f>
        <v>0</v>
      </c>
      <c r="Z30" s="156">
        <f>U30+X30</f>
        <v>0</v>
      </c>
    </row>
    <row r="31" spans="1:26" s="117" customFormat="1" ht="18" customHeight="1" x14ac:dyDescent="0.35">
      <c r="A31" s="132"/>
      <c r="B31" s="133"/>
      <c r="C31" s="169" t="s">
        <v>140</v>
      </c>
      <c r="D31" s="168" t="s">
        <v>147</v>
      </c>
      <c r="E31" s="132"/>
      <c r="F31" s="155"/>
      <c r="G31" s="155"/>
      <c r="H31" s="155"/>
      <c r="I31" s="155"/>
      <c r="J31" s="155"/>
      <c r="K31" s="156">
        <f>SUM(F31:J31)</f>
        <v>0</v>
      </c>
      <c r="L31" s="154"/>
      <c r="M31" s="154"/>
      <c r="N31" s="155"/>
      <c r="O31" s="155"/>
      <c r="P31" s="155"/>
      <c r="Q31" s="155"/>
      <c r="R31" s="155"/>
      <c r="S31" s="155"/>
      <c r="T31" s="155"/>
      <c r="U31" s="156">
        <f>SUM(N31:T31)</f>
        <v>0</v>
      </c>
      <c r="V31" s="154"/>
      <c r="W31" s="155"/>
      <c r="X31" s="155"/>
      <c r="Y31" s="156">
        <f>K31+W31</f>
        <v>0</v>
      </c>
      <c r="Z31" s="156">
        <f>U31+X31</f>
        <v>0</v>
      </c>
    </row>
    <row r="32" spans="1:26" s="117" customFormat="1" ht="18" customHeight="1" x14ac:dyDescent="0.35">
      <c r="A32" s="132"/>
      <c r="B32" s="133"/>
      <c r="C32" s="136" t="s">
        <v>298</v>
      </c>
      <c r="D32" s="170" t="s">
        <v>148</v>
      </c>
      <c r="E32" s="132"/>
      <c r="F32" s="156">
        <f t="shared" ref="F32:K32" si="12">SUM(F28:F31)</f>
        <v>0</v>
      </c>
      <c r="G32" s="156">
        <f t="shared" si="12"/>
        <v>0</v>
      </c>
      <c r="H32" s="156">
        <f t="shared" si="12"/>
        <v>0</v>
      </c>
      <c r="I32" s="156">
        <f t="shared" si="12"/>
        <v>0</v>
      </c>
      <c r="J32" s="156">
        <f t="shared" si="12"/>
        <v>0</v>
      </c>
      <c r="K32" s="156">
        <f t="shared" si="12"/>
        <v>0</v>
      </c>
      <c r="L32" s="154"/>
      <c r="M32" s="154"/>
      <c r="N32" s="156">
        <f t="shared" ref="N32:U32" si="13">SUM(N28:N31)</f>
        <v>0</v>
      </c>
      <c r="O32" s="156">
        <f t="shared" si="13"/>
        <v>0</v>
      </c>
      <c r="P32" s="156">
        <f t="shared" si="13"/>
        <v>0</v>
      </c>
      <c r="Q32" s="156">
        <f t="shared" si="13"/>
        <v>0</v>
      </c>
      <c r="R32" s="156">
        <f t="shared" si="13"/>
        <v>0</v>
      </c>
      <c r="S32" s="156">
        <f t="shared" si="13"/>
        <v>0</v>
      </c>
      <c r="T32" s="156">
        <f t="shared" si="13"/>
        <v>0</v>
      </c>
      <c r="U32" s="156">
        <f t="shared" si="13"/>
        <v>0</v>
      </c>
      <c r="V32" s="154"/>
      <c r="W32" s="156">
        <f>SUM(W28:W31)</f>
        <v>0</v>
      </c>
      <c r="X32" s="156">
        <f>SUM(X28:X31)</f>
        <v>0</v>
      </c>
      <c r="Y32" s="156">
        <f>SUM(Y28:Y31)</f>
        <v>0</v>
      </c>
      <c r="Z32" s="156">
        <f>SUM(Z28:Z31)</f>
        <v>0</v>
      </c>
    </row>
    <row r="33" spans="1:26" s="117" customFormat="1" ht="18" customHeight="1" x14ac:dyDescent="0.35">
      <c r="A33" s="132"/>
      <c r="B33" s="133" t="s">
        <v>122</v>
      </c>
      <c r="C33" s="137"/>
      <c r="D33" s="167"/>
      <c r="E33" s="132"/>
      <c r="F33" s="154"/>
      <c r="G33" s="154"/>
      <c r="H33" s="154"/>
      <c r="I33" s="154"/>
      <c r="J33" s="154"/>
      <c r="K33" s="154"/>
      <c r="L33" s="154"/>
      <c r="M33" s="154"/>
      <c r="N33" s="154"/>
      <c r="O33" s="154"/>
      <c r="P33" s="154"/>
      <c r="Q33" s="154"/>
      <c r="R33" s="154"/>
      <c r="S33" s="154"/>
      <c r="T33" s="154"/>
      <c r="U33" s="154"/>
      <c r="V33" s="154"/>
      <c r="W33" s="154"/>
      <c r="X33" s="154"/>
      <c r="Y33" s="154"/>
      <c r="Z33" s="154"/>
    </row>
    <row r="34" spans="1:26" s="117" customFormat="1" ht="18" customHeight="1" x14ac:dyDescent="0.35">
      <c r="A34" s="132"/>
      <c r="B34" s="133"/>
      <c r="C34" s="137" t="s">
        <v>154</v>
      </c>
      <c r="D34" s="168" t="s">
        <v>151</v>
      </c>
      <c r="E34" s="132"/>
      <c r="F34" s="155"/>
      <c r="G34" s="155"/>
      <c r="H34" s="155"/>
      <c r="I34" s="155"/>
      <c r="J34" s="155"/>
      <c r="K34" s="156">
        <f t="shared" ref="K34:K40" si="14">SUM(F34:J34)</f>
        <v>0</v>
      </c>
      <c r="L34" s="154"/>
      <c r="M34" s="154"/>
      <c r="N34" s="155"/>
      <c r="O34" s="155"/>
      <c r="P34" s="155"/>
      <c r="Q34" s="155"/>
      <c r="R34" s="155"/>
      <c r="S34" s="155"/>
      <c r="T34" s="155"/>
      <c r="U34" s="156">
        <f t="shared" ref="U34:U40" si="15">SUM(N34:T34)</f>
        <v>0</v>
      </c>
      <c r="V34" s="154"/>
      <c r="W34" s="155"/>
      <c r="X34" s="155"/>
      <c r="Y34" s="156">
        <f t="shared" ref="Y34:Y40" si="16">K34+W34</f>
        <v>0</v>
      </c>
      <c r="Z34" s="156">
        <f t="shared" ref="Z34:Z40" si="17">U34+X34</f>
        <v>0</v>
      </c>
    </row>
    <row r="35" spans="1:26" s="117" customFormat="1" ht="18" customHeight="1" x14ac:dyDescent="0.35">
      <c r="A35" s="132"/>
      <c r="B35" s="133"/>
      <c r="C35" s="137" t="s">
        <v>155</v>
      </c>
      <c r="D35" s="168" t="s">
        <v>152</v>
      </c>
      <c r="E35" s="132"/>
      <c r="F35" s="155"/>
      <c r="G35" s="155"/>
      <c r="H35" s="155"/>
      <c r="I35" s="155"/>
      <c r="J35" s="155"/>
      <c r="K35" s="156">
        <f t="shared" si="14"/>
        <v>0</v>
      </c>
      <c r="L35" s="154"/>
      <c r="M35" s="154"/>
      <c r="N35" s="155"/>
      <c r="O35" s="155"/>
      <c r="P35" s="155"/>
      <c r="Q35" s="155"/>
      <c r="R35" s="155"/>
      <c r="S35" s="155"/>
      <c r="T35" s="155"/>
      <c r="U35" s="156">
        <f t="shared" si="15"/>
        <v>0</v>
      </c>
      <c r="V35" s="154"/>
      <c r="W35" s="155"/>
      <c r="X35" s="155"/>
      <c r="Y35" s="156">
        <f t="shared" si="16"/>
        <v>0</v>
      </c>
      <c r="Z35" s="156">
        <f t="shared" si="17"/>
        <v>0</v>
      </c>
    </row>
    <row r="36" spans="1:26" s="117" customFormat="1" ht="18" customHeight="1" x14ac:dyDescent="0.35">
      <c r="A36" s="132"/>
      <c r="B36" s="133"/>
      <c r="C36" s="137" t="s">
        <v>156</v>
      </c>
      <c r="D36" s="168" t="s">
        <v>153</v>
      </c>
      <c r="E36" s="132"/>
      <c r="F36" s="155"/>
      <c r="G36" s="155"/>
      <c r="H36" s="155"/>
      <c r="I36" s="155"/>
      <c r="J36" s="155"/>
      <c r="K36" s="156">
        <f t="shared" si="14"/>
        <v>0</v>
      </c>
      <c r="L36" s="154"/>
      <c r="M36" s="154"/>
      <c r="N36" s="155"/>
      <c r="O36" s="155"/>
      <c r="P36" s="155"/>
      <c r="Q36" s="155"/>
      <c r="R36" s="155"/>
      <c r="S36" s="155"/>
      <c r="T36" s="155"/>
      <c r="U36" s="156">
        <f t="shared" si="15"/>
        <v>0</v>
      </c>
      <c r="V36" s="154"/>
      <c r="W36" s="155"/>
      <c r="X36" s="155"/>
      <c r="Y36" s="156">
        <f t="shared" si="16"/>
        <v>0</v>
      </c>
      <c r="Z36" s="156">
        <f t="shared" si="17"/>
        <v>0</v>
      </c>
    </row>
    <row r="37" spans="1:26" s="117" customFormat="1" ht="18" customHeight="1" x14ac:dyDescent="0.35">
      <c r="A37" s="132"/>
      <c r="B37" s="133"/>
      <c r="C37" s="137" t="s">
        <v>160</v>
      </c>
      <c r="D37" s="168" t="s">
        <v>157</v>
      </c>
      <c r="E37" s="132"/>
      <c r="F37" s="155"/>
      <c r="G37" s="155"/>
      <c r="H37" s="155"/>
      <c r="I37" s="155"/>
      <c r="J37" s="155"/>
      <c r="K37" s="156">
        <f t="shared" si="14"/>
        <v>0</v>
      </c>
      <c r="L37" s="154"/>
      <c r="M37" s="154"/>
      <c r="N37" s="155"/>
      <c r="O37" s="155"/>
      <c r="P37" s="155"/>
      <c r="Q37" s="155"/>
      <c r="R37" s="155"/>
      <c r="S37" s="155"/>
      <c r="T37" s="155"/>
      <c r="U37" s="156">
        <f t="shared" si="15"/>
        <v>0</v>
      </c>
      <c r="V37" s="154"/>
      <c r="W37" s="155"/>
      <c r="X37" s="155"/>
      <c r="Y37" s="156">
        <f t="shared" si="16"/>
        <v>0</v>
      </c>
      <c r="Z37" s="156">
        <f t="shared" si="17"/>
        <v>0</v>
      </c>
    </row>
    <row r="38" spans="1:26" s="117" customFormat="1" ht="18" customHeight="1" x14ac:dyDescent="0.35">
      <c r="A38" s="132"/>
      <c r="B38" s="133"/>
      <c r="C38" s="137" t="s">
        <v>161</v>
      </c>
      <c r="D38" s="168" t="s">
        <v>158</v>
      </c>
      <c r="E38" s="132"/>
      <c r="F38" s="155"/>
      <c r="G38" s="155"/>
      <c r="H38" s="155"/>
      <c r="I38" s="155"/>
      <c r="J38" s="155"/>
      <c r="K38" s="156">
        <f t="shared" si="14"/>
        <v>0</v>
      </c>
      <c r="L38" s="154"/>
      <c r="M38" s="154"/>
      <c r="N38" s="155"/>
      <c r="O38" s="155"/>
      <c r="P38" s="155"/>
      <c r="Q38" s="155"/>
      <c r="R38" s="155"/>
      <c r="S38" s="155"/>
      <c r="T38" s="155"/>
      <c r="U38" s="156">
        <f t="shared" si="15"/>
        <v>0</v>
      </c>
      <c r="V38" s="154"/>
      <c r="W38" s="155"/>
      <c r="X38" s="155"/>
      <c r="Y38" s="156">
        <f t="shared" si="16"/>
        <v>0</v>
      </c>
      <c r="Z38" s="156">
        <f t="shared" si="17"/>
        <v>0</v>
      </c>
    </row>
    <row r="39" spans="1:26" s="117" customFormat="1" ht="18" customHeight="1" x14ac:dyDescent="0.35">
      <c r="A39" s="132"/>
      <c r="B39" s="133"/>
      <c r="C39" s="137" t="s">
        <v>162</v>
      </c>
      <c r="D39" s="168" t="s">
        <v>159</v>
      </c>
      <c r="E39" s="132"/>
      <c r="F39" s="155"/>
      <c r="G39" s="155"/>
      <c r="H39" s="155"/>
      <c r="I39" s="155"/>
      <c r="J39" s="155"/>
      <c r="K39" s="156">
        <f t="shared" si="14"/>
        <v>0</v>
      </c>
      <c r="L39" s="154"/>
      <c r="M39" s="154"/>
      <c r="N39" s="155"/>
      <c r="O39" s="155"/>
      <c r="P39" s="155"/>
      <c r="Q39" s="155"/>
      <c r="R39" s="155"/>
      <c r="S39" s="155"/>
      <c r="T39" s="155"/>
      <c r="U39" s="156">
        <f t="shared" si="15"/>
        <v>0</v>
      </c>
      <c r="V39" s="154"/>
      <c r="W39" s="155"/>
      <c r="X39" s="155"/>
      <c r="Y39" s="156">
        <f t="shared" si="16"/>
        <v>0</v>
      </c>
      <c r="Z39" s="156">
        <f t="shared" si="17"/>
        <v>0</v>
      </c>
    </row>
    <row r="40" spans="1:26" s="117" customFormat="1" ht="18" customHeight="1" x14ac:dyDescent="0.35">
      <c r="A40" s="132"/>
      <c r="B40" s="133"/>
      <c r="C40" s="137" t="s">
        <v>166</v>
      </c>
      <c r="D40" s="168" t="s">
        <v>163</v>
      </c>
      <c r="E40" s="132"/>
      <c r="F40" s="155"/>
      <c r="G40" s="155"/>
      <c r="H40" s="155"/>
      <c r="I40" s="155"/>
      <c r="J40" s="155"/>
      <c r="K40" s="156">
        <f t="shared" si="14"/>
        <v>0</v>
      </c>
      <c r="L40" s="154"/>
      <c r="M40" s="154"/>
      <c r="N40" s="155"/>
      <c r="O40" s="155"/>
      <c r="P40" s="155"/>
      <c r="Q40" s="155"/>
      <c r="R40" s="155"/>
      <c r="S40" s="155"/>
      <c r="T40" s="155"/>
      <c r="U40" s="156">
        <f t="shared" si="15"/>
        <v>0</v>
      </c>
      <c r="V40" s="154"/>
      <c r="W40" s="155"/>
      <c r="X40" s="155"/>
      <c r="Y40" s="156">
        <f t="shared" si="16"/>
        <v>0</v>
      </c>
      <c r="Z40" s="156">
        <f t="shared" si="17"/>
        <v>0</v>
      </c>
    </row>
    <row r="41" spans="1:26" s="117" customFormat="1" ht="18" customHeight="1" x14ac:dyDescent="0.35">
      <c r="A41" s="132"/>
      <c r="B41" s="133"/>
      <c r="C41" s="137" t="s">
        <v>167</v>
      </c>
      <c r="D41" s="168" t="s">
        <v>164</v>
      </c>
      <c r="E41" s="132"/>
      <c r="F41" s="155"/>
      <c r="G41" s="155"/>
      <c r="H41" s="155"/>
      <c r="I41" s="155"/>
      <c r="J41" s="155"/>
      <c r="K41" s="156">
        <f>SUM(F41:J41)</f>
        <v>0</v>
      </c>
      <c r="L41" s="154"/>
      <c r="M41" s="154"/>
      <c r="N41" s="155"/>
      <c r="O41" s="155"/>
      <c r="P41" s="155"/>
      <c r="Q41" s="155"/>
      <c r="R41" s="155"/>
      <c r="S41" s="155"/>
      <c r="T41" s="155"/>
      <c r="U41" s="156">
        <f>SUM(N41:T41)</f>
        <v>0</v>
      </c>
      <c r="V41" s="154"/>
      <c r="W41" s="155"/>
      <c r="X41" s="155"/>
      <c r="Y41" s="156">
        <f>K41+W41</f>
        <v>0</v>
      </c>
      <c r="Z41" s="156">
        <f>U41+X41</f>
        <v>0</v>
      </c>
    </row>
    <row r="42" spans="1:26" s="117" customFormat="1" ht="18" customHeight="1" x14ac:dyDescent="0.35">
      <c r="A42" s="132"/>
      <c r="B42" s="133"/>
      <c r="C42" s="137" t="s">
        <v>168</v>
      </c>
      <c r="D42" s="168" t="s">
        <v>165</v>
      </c>
      <c r="E42" s="132"/>
      <c r="F42" s="155"/>
      <c r="G42" s="155"/>
      <c r="H42" s="155"/>
      <c r="I42" s="155"/>
      <c r="J42" s="155"/>
      <c r="K42" s="156">
        <f>SUM(F42:J42)</f>
        <v>0</v>
      </c>
      <c r="L42" s="154"/>
      <c r="M42" s="154"/>
      <c r="N42" s="155"/>
      <c r="O42" s="155"/>
      <c r="P42" s="155"/>
      <c r="Q42" s="155"/>
      <c r="R42" s="155"/>
      <c r="S42" s="155"/>
      <c r="T42" s="155"/>
      <c r="U42" s="156">
        <f>SUM(N42:T42)</f>
        <v>0</v>
      </c>
      <c r="V42" s="154"/>
      <c r="W42" s="155"/>
      <c r="X42" s="155"/>
      <c r="Y42" s="156">
        <f>K42+W42</f>
        <v>0</v>
      </c>
      <c r="Z42" s="156">
        <f>U42+X42</f>
        <v>0</v>
      </c>
    </row>
    <row r="43" spans="1:26" s="117" customFormat="1" ht="18" customHeight="1" x14ac:dyDescent="0.35">
      <c r="A43" s="132"/>
      <c r="B43" s="133"/>
      <c r="C43" s="169" t="s">
        <v>140</v>
      </c>
      <c r="D43" s="168" t="s">
        <v>169</v>
      </c>
      <c r="E43" s="132"/>
      <c r="F43" s="155"/>
      <c r="G43" s="155"/>
      <c r="H43" s="155"/>
      <c r="I43" s="155"/>
      <c r="J43" s="155"/>
      <c r="K43" s="156">
        <f>SUM(F43:J43)</f>
        <v>0</v>
      </c>
      <c r="L43" s="154"/>
      <c r="M43" s="154"/>
      <c r="N43" s="155"/>
      <c r="O43" s="155"/>
      <c r="P43" s="155"/>
      <c r="Q43" s="155"/>
      <c r="R43" s="155"/>
      <c r="S43" s="155"/>
      <c r="T43" s="155"/>
      <c r="U43" s="156">
        <f>SUM(N43:T43)</f>
        <v>0</v>
      </c>
      <c r="V43" s="154"/>
      <c r="W43" s="155"/>
      <c r="X43" s="155"/>
      <c r="Y43" s="156">
        <f>K43+W43</f>
        <v>0</v>
      </c>
      <c r="Z43" s="156">
        <f>U43+X43</f>
        <v>0</v>
      </c>
    </row>
    <row r="44" spans="1:26" s="117" customFormat="1" ht="18" customHeight="1" x14ac:dyDescent="0.35">
      <c r="A44" s="132"/>
      <c r="B44" s="133"/>
      <c r="C44" s="136" t="s">
        <v>298</v>
      </c>
      <c r="D44" s="170" t="s">
        <v>170</v>
      </c>
      <c r="E44" s="132"/>
      <c r="F44" s="156">
        <f t="shared" ref="F44:K44" si="18">SUM(F34:F43)</f>
        <v>0</v>
      </c>
      <c r="G44" s="156">
        <f t="shared" si="18"/>
        <v>0</v>
      </c>
      <c r="H44" s="156">
        <f t="shared" si="18"/>
        <v>0</v>
      </c>
      <c r="I44" s="156">
        <f t="shared" si="18"/>
        <v>0</v>
      </c>
      <c r="J44" s="156">
        <f t="shared" si="18"/>
        <v>0</v>
      </c>
      <c r="K44" s="156">
        <f t="shared" si="18"/>
        <v>0</v>
      </c>
      <c r="L44" s="154"/>
      <c r="M44" s="154"/>
      <c r="N44" s="156">
        <f t="shared" ref="N44:U44" si="19">SUM(N34:N43)</f>
        <v>0</v>
      </c>
      <c r="O44" s="156">
        <f t="shared" si="19"/>
        <v>0</v>
      </c>
      <c r="P44" s="156">
        <f t="shared" si="19"/>
        <v>0</v>
      </c>
      <c r="Q44" s="156">
        <f t="shared" si="19"/>
        <v>0</v>
      </c>
      <c r="R44" s="156">
        <f t="shared" si="19"/>
        <v>0</v>
      </c>
      <c r="S44" s="156">
        <f t="shared" si="19"/>
        <v>0</v>
      </c>
      <c r="T44" s="156">
        <f t="shared" si="19"/>
        <v>0</v>
      </c>
      <c r="U44" s="156">
        <f t="shared" si="19"/>
        <v>0</v>
      </c>
      <c r="V44" s="154"/>
      <c r="W44" s="156">
        <f>SUM(W34:W43)</f>
        <v>0</v>
      </c>
      <c r="X44" s="156">
        <f>SUM(X34:X43)</f>
        <v>0</v>
      </c>
      <c r="Y44" s="156">
        <f>SUM(Y34:Y43)</f>
        <v>0</v>
      </c>
      <c r="Z44" s="156">
        <f>SUM(Z34:Z43)</f>
        <v>0</v>
      </c>
    </row>
    <row r="45" spans="1:26" s="117" customFormat="1" ht="18" customHeight="1" x14ac:dyDescent="0.35">
      <c r="A45" s="132"/>
      <c r="B45" s="133" t="s">
        <v>123</v>
      </c>
      <c r="C45" s="137"/>
      <c r="D45" s="167"/>
      <c r="E45" s="132"/>
      <c r="F45" s="154"/>
      <c r="G45" s="154"/>
      <c r="H45" s="154"/>
      <c r="I45" s="154"/>
      <c r="J45" s="154"/>
      <c r="K45" s="154"/>
      <c r="L45" s="154"/>
      <c r="M45" s="154"/>
      <c r="N45" s="154"/>
      <c r="O45" s="154"/>
      <c r="P45" s="154"/>
      <c r="Q45" s="154"/>
      <c r="R45" s="154"/>
      <c r="S45" s="154"/>
      <c r="T45" s="154"/>
      <c r="U45" s="154"/>
      <c r="V45" s="154"/>
      <c r="W45" s="154"/>
      <c r="X45" s="154"/>
      <c r="Y45" s="154"/>
      <c r="Z45" s="154"/>
    </row>
    <row r="46" spans="1:26" s="117" customFormat="1" ht="18" customHeight="1" x14ac:dyDescent="0.35">
      <c r="A46" s="132"/>
      <c r="B46" s="133"/>
      <c r="C46" s="137" t="s">
        <v>174</v>
      </c>
      <c r="D46" s="168" t="s">
        <v>171</v>
      </c>
      <c r="E46" s="132"/>
      <c r="F46" s="155"/>
      <c r="G46" s="155"/>
      <c r="H46" s="155"/>
      <c r="I46" s="155"/>
      <c r="J46" s="155"/>
      <c r="K46" s="156">
        <f>SUM(F46:J46)</f>
        <v>0</v>
      </c>
      <c r="L46" s="154"/>
      <c r="M46" s="154"/>
      <c r="N46" s="155"/>
      <c r="O46" s="155"/>
      <c r="P46" s="155"/>
      <c r="Q46" s="155"/>
      <c r="R46" s="155"/>
      <c r="S46" s="155"/>
      <c r="T46" s="155"/>
      <c r="U46" s="156">
        <f>SUM(N46:T46)</f>
        <v>0</v>
      </c>
      <c r="V46" s="154"/>
      <c r="W46" s="155"/>
      <c r="X46" s="155"/>
      <c r="Y46" s="156">
        <f>K46+W46</f>
        <v>0</v>
      </c>
      <c r="Z46" s="156">
        <f>U46+X46</f>
        <v>0</v>
      </c>
    </row>
    <row r="47" spans="1:26" s="117" customFormat="1" ht="18" customHeight="1" x14ac:dyDescent="0.35">
      <c r="A47" s="132"/>
      <c r="B47" s="133"/>
      <c r="C47" s="137" t="s">
        <v>175</v>
      </c>
      <c r="D47" s="168" t="s">
        <v>172</v>
      </c>
      <c r="E47" s="132"/>
      <c r="F47" s="155"/>
      <c r="G47" s="155"/>
      <c r="H47" s="155"/>
      <c r="I47" s="155"/>
      <c r="J47" s="155"/>
      <c r="K47" s="156">
        <f>SUM(F47:J47)</f>
        <v>0</v>
      </c>
      <c r="L47" s="154"/>
      <c r="M47" s="154"/>
      <c r="N47" s="155"/>
      <c r="O47" s="155"/>
      <c r="P47" s="155"/>
      <c r="Q47" s="155"/>
      <c r="R47" s="155"/>
      <c r="S47" s="155"/>
      <c r="T47" s="155"/>
      <c r="U47" s="156">
        <f>SUM(N47:T47)</f>
        <v>0</v>
      </c>
      <c r="V47" s="154"/>
      <c r="W47" s="155"/>
      <c r="X47" s="155"/>
      <c r="Y47" s="156">
        <f>K47+W47</f>
        <v>0</v>
      </c>
      <c r="Z47" s="156">
        <f>U47+X47</f>
        <v>0</v>
      </c>
    </row>
    <row r="48" spans="1:26" s="117" customFormat="1" ht="18" customHeight="1" x14ac:dyDescent="0.35">
      <c r="A48" s="132"/>
      <c r="B48" s="133"/>
      <c r="C48" s="137" t="s">
        <v>176</v>
      </c>
      <c r="D48" s="168" t="s">
        <v>173</v>
      </c>
      <c r="E48" s="132"/>
      <c r="F48" s="155"/>
      <c r="G48" s="155"/>
      <c r="H48" s="155"/>
      <c r="I48" s="155"/>
      <c r="J48" s="155"/>
      <c r="K48" s="156">
        <f>SUM(F48:J48)</f>
        <v>0</v>
      </c>
      <c r="L48" s="154"/>
      <c r="M48" s="154"/>
      <c r="N48" s="155"/>
      <c r="O48" s="155"/>
      <c r="P48" s="155"/>
      <c r="Q48" s="155"/>
      <c r="R48" s="155"/>
      <c r="S48" s="155"/>
      <c r="T48" s="155"/>
      <c r="U48" s="156">
        <f>SUM(N48:T48)</f>
        <v>0</v>
      </c>
      <c r="V48" s="154"/>
      <c r="W48" s="155"/>
      <c r="X48" s="155"/>
      <c r="Y48" s="156">
        <f>K48+W48</f>
        <v>0</v>
      </c>
      <c r="Z48" s="156">
        <f>U48+X48</f>
        <v>0</v>
      </c>
    </row>
    <row r="49" spans="1:26" s="117" customFormat="1" ht="18" customHeight="1" x14ac:dyDescent="0.35">
      <c r="A49" s="132"/>
      <c r="B49" s="133"/>
      <c r="C49" s="169" t="s">
        <v>140</v>
      </c>
      <c r="D49" s="168" t="s">
        <v>177</v>
      </c>
      <c r="E49" s="132"/>
      <c r="F49" s="155"/>
      <c r="G49" s="155"/>
      <c r="H49" s="155"/>
      <c r="I49" s="155"/>
      <c r="J49" s="155"/>
      <c r="K49" s="156">
        <f>SUM(F49:J49)</f>
        <v>0</v>
      </c>
      <c r="L49" s="154"/>
      <c r="M49" s="154"/>
      <c r="N49" s="155"/>
      <c r="O49" s="155"/>
      <c r="P49" s="155"/>
      <c r="Q49" s="155"/>
      <c r="R49" s="155"/>
      <c r="S49" s="155"/>
      <c r="T49" s="155"/>
      <c r="U49" s="156">
        <f>SUM(N49:T49)</f>
        <v>0</v>
      </c>
      <c r="V49" s="154"/>
      <c r="W49" s="155"/>
      <c r="X49" s="155"/>
      <c r="Y49" s="156">
        <f>K49+W49</f>
        <v>0</v>
      </c>
      <c r="Z49" s="156">
        <f>U49+X49</f>
        <v>0</v>
      </c>
    </row>
    <row r="50" spans="1:26" s="117" customFormat="1" ht="18" customHeight="1" x14ac:dyDescent="0.35">
      <c r="A50" s="132"/>
      <c r="B50" s="133"/>
      <c r="C50" s="136" t="s">
        <v>298</v>
      </c>
      <c r="D50" s="170" t="s">
        <v>178</v>
      </c>
      <c r="E50" s="132"/>
      <c r="F50" s="156">
        <f t="shared" ref="F50:K50" si="20">SUM(F46:F49)</f>
        <v>0</v>
      </c>
      <c r="G50" s="156">
        <f t="shared" si="20"/>
        <v>0</v>
      </c>
      <c r="H50" s="156">
        <f t="shared" si="20"/>
        <v>0</v>
      </c>
      <c r="I50" s="156">
        <f t="shared" si="20"/>
        <v>0</v>
      </c>
      <c r="J50" s="156">
        <f t="shared" si="20"/>
        <v>0</v>
      </c>
      <c r="K50" s="156">
        <f t="shared" si="20"/>
        <v>0</v>
      </c>
      <c r="L50" s="154"/>
      <c r="M50" s="154"/>
      <c r="N50" s="156">
        <f t="shared" ref="N50:U50" si="21">SUM(N46:N49)</f>
        <v>0</v>
      </c>
      <c r="O50" s="156">
        <f t="shared" si="21"/>
        <v>0</v>
      </c>
      <c r="P50" s="156">
        <f t="shared" si="21"/>
        <v>0</v>
      </c>
      <c r="Q50" s="156">
        <f t="shared" si="21"/>
        <v>0</v>
      </c>
      <c r="R50" s="156">
        <f t="shared" si="21"/>
        <v>0</v>
      </c>
      <c r="S50" s="156">
        <f t="shared" si="21"/>
        <v>0</v>
      </c>
      <c r="T50" s="156">
        <f t="shared" si="21"/>
        <v>0</v>
      </c>
      <c r="U50" s="156">
        <f t="shared" si="21"/>
        <v>0</v>
      </c>
      <c r="V50" s="154"/>
      <c r="W50" s="156">
        <f>SUM(W46:W49)</f>
        <v>0</v>
      </c>
      <c r="X50" s="156">
        <f>SUM(X46:X49)</f>
        <v>0</v>
      </c>
      <c r="Y50" s="156">
        <f>SUM(Y46:Y49)</f>
        <v>0</v>
      </c>
      <c r="Z50" s="156">
        <f>SUM(Z46:Z49)</f>
        <v>0</v>
      </c>
    </row>
    <row r="51" spans="1:26" s="117" customFormat="1" ht="18" customHeight="1" x14ac:dyDescent="0.35">
      <c r="A51" s="132"/>
      <c r="B51" s="133" t="s">
        <v>128</v>
      </c>
      <c r="C51" s="137"/>
      <c r="D51" s="167"/>
      <c r="E51" s="132"/>
      <c r="F51" s="154"/>
      <c r="G51" s="154"/>
      <c r="H51" s="154"/>
      <c r="I51" s="154"/>
      <c r="J51" s="154"/>
      <c r="K51" s="154"/>
      <c r="L51" s="154"/>
      <c r="M51" s="154"/>
      <c r="N51" s="154"/>
      <c r="O51" s="154"/>
      <c r="P51" s="154"/>
      <c r="Q51" s="154"/>
      <c r="R51" s="154"/>
      <c r="S51" s="154"/>
      <c r="T51" s="154"/>
      <c r="U51" s="154"/>
      <c r="V51" s="154"/>
      <c r="W51" s="154"/>
      <c r="X51" s="154"/>
      <c r="Y51" s="154"/>
      <c r="Z51" s="154"/>
    </row>
    <row r="52" spans="1:26" s="117" customFormat="1" ht="18" customHeight="1" x14ac:dyDescent="0.35">
      <c r="A52" s="132"/>
      <c r="B52" s="133"/>
      <c r="C52" s="137" t="s">
        <v>182</v>
      </c>
      <c r="D52" s="168" t="s">
        <v>179</v>
      </c>
      <c r="E52" s="132"/>
      <c r="F52" s="155"/>
      <c r="G52" s="155"/>
      <c r="H52" s="155"/>
      <c r="I52" s="155"/>
      <c r="J52" s="155"/>
      <c r="K52" s="156">
        <f t="shared" ref="K52:K60" si="22">SUM(F52:J52)</f>
        <v>0</v>
      </c>
      <c r="L52" s="154"/>
      <c r="M52" s="154"/>
      <c r="N52" s="155"/>
      <c r="O52" s="155"/>
      <c r="P52" s="155"/>
      <c r="Q52" s="155"/>
      <c r="R52" s="155"/>
      <c r="S52" s="155"/>
      <c r="T52" s="155"/>
      <c r="U52" s="156">
        <f t="shared" ref="U52:U60" si="23">SUM(N52:T52)</f>
        <v>0</v>
      </c>
      <c r="V52" s="154"/>
      <c r="W52" s="155"/>
      <c r="X52" s="155"/>
      <c r="Y52" s="156">
        <f t="shared" ref="Y52:Y60" si="24">K52+W52</f>
        <v>0</v>
      </c>
      <c r="Z52" s="156">
        <f t="shared" ref="Z52:Z60" si="25">U52+X52</f>
        <v>0</v>
      </c>
    </row>
    <row r="53" spans="1:26" s="117" customFormat="1" ht="18" customHeight="1" x14ac:dyDescent="0.35">
      <c r="A53" s="132"/>
      <c r="B53" s="133"/>
      <c r="C53" s="137" t="s">
        <v>183</v>
      </c>
      <c r="D53" s="168" t="s">
        <v>180</v>
      </c>
      <c r="E53" s="132"/>
      <c r="F53" s="155"/>
      <c r="G53" s="155"/>
      <c r="H53" s="155"/>
      <c r="I53" s="155"/>
      <c r="J53" s="155"/>
      <c r="K53" s="156">
        <f t="shared" si="22"/>
        <v>0</v>
      </c>
      <c r="L53" s="154"/>
      <c r="M53" s="154"/>
      <c r="N53" s="155"/>
      <c r="O53" s="155"/>
      <c r="P53" s="155"/>
      <c r="Q53" s="155"/>
      <c r="R53" s="155"/>
      <c r="S53" s="155"/>
      <c r="T53" s="155"/>
      <c r="U53" s="156">
        <f t="shared" si="23"/>
        <v>0</v>
      </c>
      <c r="V53" s="154"/>
      <c r="W53" s="155"/>
      <c r="X53" s="155"/>
      <c r="Y53" s="156">
        <f t="shared" si="24"/>
        <v>0</v>
      </c>
      <c r="Z53" s="156">
        <f t="shared" si="25"/>
        <v>0</v>
      </c>
    </row>
    <row r="54" spans="1:26" s="117" customFormat="1" ht="18" customHeight="1" x14ac:dyDescent="0.35">
      <c r="A54" s="132"/>
      <c r="B54" s="133"/>
      <c r="C54" s="137" t="s">
        <v>184</v>
      </c>
      <c r="D54" s="168" t="s">
        <v>181</v>
      </c>
      <c r="E54" s="132"/>
      <c r="F54" s="155"/>
      <c r="G54" s="155"/>
      <c r="H54" s="155"/>
      <c r="I54" s="155"/>
      <c r="J54" s="155"/>
      <c r="K54" s="156">
        <f t="shared" si="22"/>
        <v>0</v>
      </c>
      <c r="L54" s="154"/>
      <c r="M54" s="154"/>
      <c r="N54" s="155"/>
      <c r="O54" s="155"/>
      <c r="P54" s="155"/>
      <c r="Q54" s="155"/>
      <c r="R54" s="155"/>
      <c r="S54" s="155"/>
      <c r="T54" s="155"/>
      <c r="U54" s="156">
        <f t="shared" si="23"/>
        <v>0</v>
      </c>
      <c r="V54" s="154"/>
      <c r="W54" s="155"/>
      <c r="X54" s="155"/>
      <c r="Y54" s="156">
        <f t="shared" si="24"/>
        <v>0</v>
      </c>
      <c r="Z54" s="156">
        <f t="shared" si="25"/>
        <v>0</v>
      </c>
    </row>
    <row r="55" spans="1:26" s="117" customFormat="1" ht="18" customHeight="1" x14ac:dyDescent="0.35">
      <c r="A55" s="132"/>
      <c r="B55" s="133"/>
      <c r="C55" s="137" t="s">
        <v>188</v>
      </c>
      <c r="D55" s="168" t="s">
        <v>185</v>
      </c>
      <c r="E55" s="132"/>
      <c r="F55" s="155"/>
      <c r="G55" s="155"/>
      <c r="H55" s="155"/>
      <c r="I55" s="155"/>
      <c r="J55" s="155"/>
      <c r="K55" s="156">
        <f t="shared" si="22"/>
        <v>0</v>
      </c>
      <c r="L55" s="154"/>
      <c r="M55" s="154"/>
      <c r="N55" s="155"/>
      <c r="O55" s="155"/>
      <c r="P55" s="155"/>
      <c r="Q55" s="155"/>
      <c r="R55" s="155"/>
      <c r="S55" s="155"/>
      <c r="T55" s="155"/>
      <c r="U55" s="156">
        <f t="shared" si="23"/>
        <v>0</v>
      </c>
      <c r="V55" s="154"/>
      <c r="W55" s="155"/>
      <c r="X55" s="155"/>
      <c r="Y55" s="156">
        <f t="shared" si="24"/>
        <v>0</v>
      </c>
      <c r="Z55" s="156">
        <f t="shared" si="25"/>
        <v>0</v>
      </c>
    </row>
    <row r="56" spans="1:26" s="117" customFormat="1" ht="18" customHeight="1" x14ac:dyDescent="0.35">
      <c r="A56" s="132"/>
      <c r="B56" s="133"/>
      <c r="C56" s="137" t="s">
        <v>189</v>
      </c>
      <c r="D56" s="168" t="s">
        <v>186</v>
      </c>
      <c r="E56" s="132"/>
      <c r="F56" s="155"/>
      <c r="G56" s="155"/>
      <c r="H56" s="155"/>
      <c r="I56" s="155"/>
      <c r="J56" s="155"/>
      <c r="K56" s="156">
        <f t="shared" si="22"/>
        <v>0</v>
      </c>
      <c r="L56" s="154"/>
      <c r="M56" s="154"/>
      <c r="N56" s="155"/>
      <c r="O56" s="155"/>
      <c r="P56" s="155"/>
      <c r="Q56" s="155"/>
      <c r="R56" s="155"/>
      <c r="S56" s="155"/>
      <c r="T56" s="155"/>
      <c r="U56" s="156">
        <f t="shared" si="23"/>
        <v>0</v>
      </c>
      <c r="V56" s="154"/>
      <c r="W56" s="155"/>
      <c r="X56" s="155"/>
      <c r="Y56" s="156">
        <f t="shared" si="24"/>
        <v>0</v>
      </c>
      <c r="Z56" s="156">
        <f t="shared" si="25"/>
        <v>0</v>
      </c>
    </row>
    <row r="57" spans="1:26" s="117" customFormat="1" ht="18" customHeight="1" x14ac:dyDescent="0.35">
      <c r="A57" s="132"/>
      <c r="B57" s="133"/>
      <c r="C57" s="137" t="s">
        <v>190</v>
      </c>
      <c r="D57" s="168" t="s">
        <v>187</v>
      </c>
      <c r="E57" s="132"/>
      <c r="F57" s="155"/>
      <c r="G57" s="155"/>
      <c r="H57" s="155"/>
      <c r="I57" s="155"/>
      <c r="J57" s="155"/>
      <c r="K57" s="156">
        <f t="shared" si="22"/>
        <v>0</v>
      </c>
      <c r="L57" s="154"/>
      <c r="M57" s="154"/>
      <c r="N57" s="155"/>
      <c r="O57" s="155"/>
      <c r="P57" s="155"/>
      <c r="Q57" s="155"/>
      <c r="R57" s="155"/>
      <c r="S57" s="155"/>
      <c r="T57" s="155"/>
      <c r="U57" s="156">
        <f t="shared" si="23"/>
        <v>0</v>
      </c>
      <c r="V57" s="154"/>
      <c r="W57" s="155"/>
      <c r="X57" s="155"/>
      <c r="Y57" s="156">
        <f t="shared" si="24"/>
        <v>0</v>
      </c>
      <c r="Z57" s="156">
        <f t="shared" si="25"/>
        <v>0</v>
      </c>
    </row>
    <row r="58" spans="1:26" s="117" customFormat="1" ht="18" customHeight="1" x14ac:dyDescent="0.35">
      <c r="A58" s="132"/>
      <c r="B58" s="133"/>
      <c r="C58" s="137" t="s">
        <v>193</v>
      </c>
      <c r="D58" s="168" t="s">
        <v>191</v>
      </c>
      <c r="E58" s="132"/>
      <c r="F58" s="155"/>
      <c r="G58" s="155"/>
      <c r="H58" s="155"/>
      <c r="I58" s="155"/>
      <c r="J58" s="155"/>
      <c r="K58" s="156">
        <f t="shared" si="22"/>
        <v>0</v>
      </c>
      <c r="L58" s="154"/>
      <c r="M58" s="154"/>
      <c r="N58" s="155"/>
      <c r="O58" s="155"/>
      <c r="P58" s="155"/>
      <c r="Q58" s="155"/>
      <c r="R58" s="155"/>
      <c r="S58" s="155"/>
      <c r="T58" s="155"/>
      <c r="U58" s="156">
        <f t="shared" si="23"/>
        <v>0</v>
      </c>
      <c r="V58" s="154"/>
      <c r="W58" s="155"/>
      <c r="X58" s="155"/>
      <c r="Y58" s="156">
        <f t="shared" si="24"/>
        <v>0</v>
      </c>
      <c r="Z58" s="156">
        <f t="shared" si="25"/>
        <v>0</v>
      </c>
    </row>
    <row r="59" spans="1:26" s="117" customFormat="1" ht="18" customHeight="1" x14ac:dyDescent="0.35">
      <c r="A59" s="132"/>
      <c r="B59" s="133"/>
      <c r="C59" s="137" t="s">
        <v>194</v>
      </c>
      <c r="D59" s="168" t="s">
        <v>192</v>
      </c>
      <c r="E59" s="132"/>
      <c r="F59" s="155"/>
      <c r="G59" s="155"/>
      <c r="H59" s="155"/>
      <c r="I59" s="155"/>
      <c r="J59" s="155"/>
      <c r="K59" s="156">
        <f t="shared" si="22"/>
        <v>0</v>
      </c>
      <c r="L59" s="154"/>
      <c r="M59" s="154"/>
      <c r="N59" s="155"/>
      <c r="O59" s="155"/>
      <c r="P59" s="155"/>
      <c r="Q59" s="155"/>
      <c r="R59" s="155"/>
      <c r="S59" s="155"/>
      <c r="T59" s="155"/>
      <c r="U59" s="156">
        <f t="shared" si="23"/>
        <v>0</v>
      </c>
      <c r="V59" s="154"/>
      <c r="W59" s="155"/>
      <c r="X59" s="155"/>
      <c r="Y59" s="156">
        <f t="shared" si="24"/>
        <v>0</v>
      </c>
      <c r="Z59" s="156">
        <f t="shared" si="25"/>
        <v>0</v>
      </c>
    </row>
    <row r="60" spans="1:26" s="117" customFormat="1" ht="18" customHeight="1" x14ac:dyDescent="0.35">
      <c r="A60" s="132"/>
      <c r="B60" s="133"/>
      <c r="C60" s="169" t="s">
        <v>140</v>
      </c>
      <c r="D60" s="168" t="s">
        <v>195</v>
      </c>
      <c r="E60" s="132"/>
      <c r="F60" s="155"/>
      <c r="G60" s="155"/>
      <c r="H60" s="155"/>
      <c r="I60" s="155"/>
      <c r="J60" s="155"/>
      <c r="K60" s="156">
        <f t="shared" si="22"/>
        <v>0</v>
      </c>
      <c r="L60" s="154"/>
      <c r="M60" s="154"/>
      <c r="N60" s="155"/>
      <c r="O60" s="155"/>
      <c r="P60" s="155"/>
      <c r="Q60" s="155"/>
      <c r="R60" s="155"/>
      <c r="S60" s="155"/>
      <c r="T60" s="155"/>
      <c r="U60" s="156">
        <f t="shared" si="23"/>
        <v>0</v>
      </c>
      <c r="V60" s="154"/>
      <c r="W60" s="155"/>
      <c r="X60" s="155"/>
      <c r="Y60" s="156">
        <f t="shared" si="24"/>
        <v>0</v>
      </c>
      <c r="Z60" s="156">
        <f t="shared" si="25"/>
        <v>0</v>
      </c>
    </row>
    <row r="61" spans="1:26" s="117" customFormat="1" ht="18" customHeight="1" x14ac:dyDescent="0.35">
      <c r="A61" s="132"/>
      <c r="B61" s="133"/>
      <c r="C61" s="136" t="s">
        <v>298</v>
      </c>
      <c r="D61" s="170" t="s">
        <v>196</v>
      </c>
      <c r="E61" s="132"/>
      <c r="F61" s="156">
        <f t="shared" ref="F61:K61" si="26">SUM(F52:F60)</f>
        <v>0</v>
      </c>
      <c r="G61" s="156">
        <f t="shared" si="26"/>
        <v>0</v>
      </c>
      <c r="H61" s="156">
        <f t="shared" si="26"/>
        <v>0</v>
      </c>
      <c r="I61" s="156">
        <f t="shared" si="26"/>
        <v>0</v>
      </c>
      <c r="J61" s="156">
        <f t="shared" si="26"/>
        <v>0</v>
      </c>
      <c r="K61" s="156">
        <f t="shared" si="26"/>
        <v>0</v>
      </c>
      <c r="L61" s="154"/>
      <c r="M61" s="154"/>
      <c r="N61" s="156">
        <f t="shared" ref="N61:U61" si="27">SUM(N52:N60)</f>
        <v>0</v>
      </c>
      <c r="O61" s="156">
        <f t="shared" si="27"/>
        <v>0</v>
      </c>
      <c r="P61" s="156">
        <f t="shared" si="27"/>
        <v>0</v>
      </c>
      <c r="Q61" s="156">
        <f t="shared" si="27"/>
        <v>0</v>
      </c>
      <c r="R61" s="156">
        <f t="shared" si="27"/>
        <v>0</v>
      </c>
      <c r="S61" s="156">
        <f t="shared" si="27"/>
        <v>0</v>
      </c>
      <c r="T61" s="156">
        <f t="shared" si="27"/>
        <v>0</v>
      </c>
      <c r="U61" s="156">
        <f t="shared" si="27"/>
        <v>0</v>
      </c>
      <c r="V61" s="154"/>
      <c r="W61" s="156">
        <f>SUM(W52:W60)</f>
        <v>0</v>
      </c>
      <c r="X61" s="156">
        <f>SUM(X52:X60)</f>
        <v>0</v>
      </c>
      <c r="Y61" s="156">
        <f>SUM(Y52:Y60)</f>
        <v>0</v>
      </c>
      <c r="Z61" s="156">
        <f>SUM(Z52:Z60)</f>
        <v>0</v>
      </c>
    </row>
    <row r="62" spans="1:26" s="117" customFormat="1" ht="18" customHeight="1" x14ac:dyDescent="0.35">
      <c r="A62" s="132"/>
      <c r="B62" s="133" t="s">
        <v>127</v>
      </c>
      <c r="C62" s="137"/>
      <c r="D62" s="167"/>
      <c r="E62" s="132"/>
      <c r="F62" s="154"/>
      <c r="G62" s="154"/>
      <c r="H62" s="154"/>
      <c r="I62" s="154"/>
      <c r="J62" s="154"/>
      <c r="K62" s="154"/>
      <c r="L62" s="154"/>
      <c r="M62" s="154"/>
      <c r="N62" s="154"/>
      <c r="O62" s="154"/>
      <c r="P62" s="154"/>
      <c r="Q62" s="154"/>
      <c r="R62" s="154"/>
      <c r="S62" s="154"/>
      <c r="T62" s="154"/>
      <c r="U62" s="154"/>
      <c r="V62" s="154"/>
      <c r="W62" s="154"/>
      <c r="X62" s="154"/>
      <c r="Y62" s="154"/>
      <c r="Z62" s="154"/>
    </row>
    <row r="63" spans="1:26" s="117" customFormat="1" ht="18" customHeight="1" x14ac:dyDescent="0.35">
      <c r="A63" s="132"/>
      <c r="B63" s="133"/>
      <c r="C63" s="137" t="s">
        <v>200</v>
      </c>
      <c r="D63" s="168" t="s">
        <v>197</v>
      </c>
      <c r="E63" s="132"/>
      <c r="F63" s="155"/>
      <c r="G63" s="155"/>
      <c r="H63" s="155"/>
      <c r="I63" s="155"/>
      <c r="J63" s="155"/>
      <c r="K63" s="156">
        <f t="shared" ref="K63:K69" si="28">SUM(F63:J63)</f>
        <v>0</v>
      </c>
      <c r="L63" s="154"/>
      <c r="M63" s="154"/>
      <c r="N63" s="155"/>
      <c r="O63" s="155"/>
      <c r="P63" s="155"/>
      <c r="Q63" s="155"/>
      <c r="R63" s="155"/>
      <c r="S63" s="155"/>
      <c r="T63" s="155"/>
      <c r="U63" s="156">
        <f t="shared" ref="U63:U69" si="29">SUM(N63:T63)</f>
        <v>0</v>
      </c>
      <c r="V63" s="154"/>
      <c r="W63" s="155"/>
      <c r="X63" s="155"/>
      <c r="Y63" s="156">
        <f t="shared" ref="Y63:Y69" si="30">K63+W63</f>
        <v>0</v>
      </c>
      <c r="Z63" s="156">
        <f t="shared" ref="Z63:Z69" si="31">U63+X63</f>
        <v>0</v>
      </c>
    </row>
    <row r="64" spans="1:26" s="117" customFormat="1" ht="18" customHeight="1" x14ac:dyDescent="0.35">
      <c r="A64" s="132"/>
      <c r="B64" s="133"/>
      <c r="C64" s="137" t="s">
        <v>201</v>
      </c>
      <c r="D64" s="168" t="s">
        <v>198</v>
      </c>
      <c r="E64" s="132"/>
      <c r="F64" s="155"/>
      <c r="G64" s="155"/>
      <c r="H64" s="155"/>
      <c r="I64" s="155"/>
      <c r="J64" s="155"/>
      <c r="K64" s="156">
        <f t="shared" si="28"/>
        <v>0</v>
      </c>
      <c r="L64" s="154"/>
      <c r="M64" s="154"/>
      <c r="N64" s="155"/>
      <c r="O64" s="155"/>
      <c r="P64" s="155"/>
      <c r="Q64" s="155"/>
      <c r="R64" s="155"/>
      <c r="S64" s="155"/>
      <c r="T64" s="155"/>
      <c r="U64" s="156">
        <f t="shared" si="29"/>
        <v>0</v>
      </c>
      <c r="V64" s="154"/>
      <c r="W64" s="155"/>
      <c r="X64" s="155"/>
      <c r="Y64" s="156">
        <f t="shared" si="30"/>
        <v>0</v>
      </c>
      <c r="Z64" s="156">
        <f t="shared" si="31"/>
        <v>0</v>
      </c>
    </row>
    <row r="65" spans="1:26" s="117" customFormat="1" ht="18" customHeight="1" x14ac:dyDescent="0.35">
      <c r="A65" s="132"/>
      <c r="B65" s="133"/>
      <c r="C65" s="137" t="s">
        <v>202</v>
      </c>
      <c r="D65" s="168" t="s">
        <v>199</v>
      </c>
      <c r="E65" s="132"/>
      <c r="F65" s="155"/>
      <c r="G65" s="155"/>
      <c r="H65" s="155"/>
      <c r="I65" s="155"/>
      <c r="J65" s="155"/>
      <c r="K65" s="156">
        <f t="shared" si="28"/>
        <v>0</v>
      </c>
      <c r="L65" s="154"/>
      <c r="M65" s="154"/>
      <c r="N65" s="155"/>
      <c r="O65" s="155"/>
      <c r="P65" s="155"/>
      <c r="Q65" s="155"/>
      <c r="R65" s="155"/>
      <c r="S65" s="155"/>
      <c r="T65" s="155"/>
      <c r="U65" s="156">
        <f t="shared" si="29"/>
        <v>0</v>
      </c>
      <c r="V65" s="154"/>
      <c r="W65" s="155"/>
      <c r="X65" s="155"/>
      <c r="Y65" s="156">
        <f t="shared" si="30"/>
        <v>0</v>
      </c>
      <c r="Z65" s="156">
        <f t="shared" si="31"/>
        <v>0</v>
      </c>
    </row>
    <row r="66" spans="1:26" s="117" customFormat="1" ht="18" customHeight="1" x14ac:dyDescent="0.35">
      <c r="A66" s="132"/>
      <c r="B66" s="133"/>
      <c r="C66" s="137" t="s">
        <v>206</v>
      </c>
      <c r="D66" s="168" t="s">
        <v>203</v>
      </c>
      <c r="E66" s="132"/>
      <c r="F66" s="155"/>
      <c r="G66" s="155"/>
      <c r="H66" s="155"/>
      <c r="I66" s="155"/>
      <c r="J66" s="155"/>
      <c r="K66" s="156">
        <f t="shared" si="28"/>
        <v>0</v>
      </c>
      <c r="L66" s="154"/>
      <c r="M66" s="154"/>
      <c r="N66" s="155"/>
      <c r="O66" s="155"/>
      <c r="P66" s="155"/>
      <c r="Q66" s="155"/>
      <c r="R66" s="155"/>
      <c r="S66" s="155"/>
      <c r="T66" s="155"/>
      <c r="U66" s="156">
        <f t="shared" si="29"/>
        <v>0</v>
      </c>
      <c r="V66" s="154"/>
      <c r="W66" s="155"/>
      <c r="X66" s="155"/>
      <c r="Y66" s="156">
        <f t="shared" si="30"/>
        <v>0</v>
      </c>
      <c r="Z66" s="156">
        <f t="shared" si="31"/>
        <v>0</v>
      </c>
    </row>
    <row r="67" spans="1:26" s="117" customFormat="1" ht="18" customHeight="1" x14ac:dyDescent="0.35">
      <c r="A67" s="132"/>
      <c r="B67" s="133"/>
      <c r="C67" s="137" t="s">
        <v>207</v>
      </c>
      <c r="D67" s="168" t="s">
        <v>204</v>
      </c>
      <c r="E67" s="132"/>
      <c r="F67" s="155"/>
      <c r="G67" s="155"/>
      <c r="H67" s="155"/>
      <c r="I67" s="155"/>
      <c r="J67" s="155"/>
      <c r="K67" s="156">
        <f t="shared" si="28"/>
        <v>0</v>
      </c>
      <c r="L67" s="154"/>
      <c r="M67" s="154"/>
      <c r="N67" s="155"/>
      <c r="O67" s="155"/>
      <c r="P67" s="155"/>
      <c r="Q67" s="155"/>
      <c r="R67" s="155"/>
      <c r="S67" s="155"/>
      <c r="T67" s="155"/>
      <c r="U67" s="156">
        <f t="shared" si="29"/>
        <v>0</v>
      </c>
      <c r="V67" s="154"/>
      <c r="W67" s="155"/>
      <c r="X67" s="155"/>
      <c r="Y67" s="156">
        <f t="shared" si="30"/>
        <v>0</v>
      </c>
      <c r="Z67" s="156">
        <f t="shared" si="31"/>
        <v>0</v>
      </c>
    </row>
    <row r="68" spans="1:26" s="117" customFormat="1" ht="18" customHeight="1" x14ac:dyDescent="0.35">
      <c r="A68" s="132"/>
      <c r="B68" s="133"/>
      <c r="C68" s="137" t="s">
        <v>208</v>
      </c>
      <c r="D68" s="168" t="s">
        <v>205</v>
      </c>
      <c r="E68" s="132"/>
      <c r="F68" s="155"/>
      <c r="G68" s="155"/>
      <c r="H68" s="155"/>
      <c r="I68" s="155"/>
      <c r="J68" s="155"/>
      <c r="K68" s="156">
        <f t="shared" si="28"/>
        <v>0</v>
      </c>
      <c r="L68" s="154"/>
      <c r="M68" s="154"/>
      <c r="N68" s="155"/>
      <c r="O68" s="155"/>
      <c r="P68" s="155"/>
      <c r="Q68" s="155"/>
      <c r="R68" s="155"/>
      <c r="S68" s="155"/>
      <c r="T68" s="155"/>
      <c r="U68" s="156">
        <f t="shared" si="29"/>
        <v>0</v>
      </c>
      <c r="V68" s="154"/>
      <c r="W68" s="155"/>
      <c r="X68" s="155"/>
      <c r="Y68" s="156">
        <f t="shared" si="30"/>
        <v>0</v>
      </c>
      <c r="Z68" s="156">
        <f t="shared" si="31"/>
        <v>0</v>
      </c>
    </row>
    <row r="69" spans="1:26" s="117" customFormat="1" ht="18" customHeight="1" x14ac:dyDescent="0.35">
      <c r="A69" s="132"/>
      <c r="B69" s="133"/>
      <c r="C69" s="137" t="s">
        <v>212</v>
      </c>
      <c r="D69" s="168" t="s">
        <v>209</v>
      </c>
      <c r="E69" s="132"/>
      <c r="F69" s="155"/>
      <c r="G69" s="155"/>
      <c r="H69" s="155"/>
      <c r="I69" s="155"/>
      <c r="J69" s="155"/>
      <c r="K69" s="156">
        <f t="shared" si="28"/>
        <v>0</v>
      </c>
      <c r="L69" s="154"/>
      <c r="M69" s="154"/>
      <c r="N69" s="155"/>
      <c r="O69" s="155"/>
      <c r="P69" s="155"/>
      <c r="Q69" s="155"/>
      <c r="R69" s="155"/>
      <c r="S69" s="155"/>
      <c r="T69" s="155"/>
      <c r="U69" s="156">
        <f t="shared" si="29"/>
        <v>0</v>
      </c>
      <c r="V69" s="154"/>
      <c r="W69" s="155"/>
      <c r="X69" s="155"/>
      <c r="Y69" s="156">
        <f t="shared" si="30"/>
        <v>0</v>
      </c>
      <c r="Z69" s="156">
        <f t="shared" si="31"/>
        <v>0</v>
      </c>
    </row>
    <row r="70" spans="1:26" s="117" customFormat="1" ht="18" customHeight="1" x14ac:dyDescent="0.35">
      <c r="A70" s="132"/>
      <c r="B70" s="133"/>
      <c r="C70" s="169" t="s">
        <v>140</v>
      </c>
      <c r="D70" s="168" t="s">
        <v>210</v>
      </c>
      <c r="E70" s="132"/>
      <c r="F70" s="155"/>
      <c r="G70" s="155"/>
      <c r="H70" s="155"/>
      <c r="I70" s="155"/>
      <c r="J70" s="155"/>
      <c r="K70" s="156">
        <f>SUM(F70:J70)</f>
        <v>0</v>
      </c>
      <c r="L70" s="154"/>
      <c r="M70" s="154"/>
      <c r="N70" s="155"/>
      <c r="O70" s="155"/>
      <c r="P70" s="155"/>
      <c r="Q70" s="155"/>
      <c r="R70" s="155"/>
      <c r="S70" s="155"/>
      <c r="T70" s="155"/>
      <c r="U70" s="156">
        <f>SUM(N70:T70)</f>
        <v>0</v>
      </c>
      <c r="V70" s="154"/>
      <c r="W70" s="155"/>
      <c r="X70" s="155"/>
      <c r="Y70" s="156">
        <f>K70+W70</f>
        <v>0</v>
      </c>
      <c r="Z70" s="156">
        <f>U70+X70</f>
        <v>0</v>
      </c>
    </row>
    <row r="71" spans="1:26" s="117" customFormat="1" ht="18" customHeight="1" x14ac:dyDescent="0.35">
      <c r="A71" s="132"/>
      <c r="B71" s="133"/>
      <c r="C71" s="136" t="s">
        <v>298</v>
      </c>
      <c r="D71" s="170" t="s">
        <v>211</v>
      </c>
      <c r="E71" s="132"/>
      <c r="F71" s="156">
        <f t="shared" ref="F71:K71" si="32">SUM(F63:F70)</f>
        <v>0</v>
      </c>
      <c r="G71" s="156">
        <f t="shared" si="32"/>
        <v>0</v>
      </c>
      <c r="H71" s="156">
        <f t="shared" si="32"/>
        <v>0</v>
      </c>
      <c r="I71" s="156">
        <f t="shared" si="32"/>
        <v>0</v>
      </c>
      <c r="J71" s="156">
        <f t="shared" si="32"/>
        <v>0</v>
      </c>
      <c r="K71" s="156">
        <f t="shared" si="32"/>
        <v>0</v>
      </c>
      <c r="L71" s="154"/>
      <c r="M71" s="154"/>
      <c r="N71" s="156">
        <f t="shared" ref="N71:U71" si="33">SUM(N63:N70)</f>
        <v>0</v>
      </c>
      <c r="O71" s="156">
        <f t="shared" si="33"/>
        <v>0</v>
      </c>
      <c r="P71" s="156">
        <f t="shared" si="33"/>
        <v>0</v>
      </c>
      <c r="Q71" s="156">
        <f t="shared" si="33"/>
        <v>0</v>
      </c>
      <c r="R71" s="156">
        <f t="shared" si="33"/>
        <v>0</v>
      </c>
      <c r="S71" s="156">
        <f t="shared" si="33"/>
        <v>0</v>
      </c>
      <c r="T71" s="156">
        <f t="shared" si="33"/>
        <v>0</v>
      </c>
      <c r="U71" s="156">
        <f t="shared" si="33"/>
        <v>0</v>
      </c>
      <c r="V71" s="154"/>
      <c r="W71" s="156">
        <f>SUM(W63:W70)</f>
        <v>0</v>
      </c>
      <c r="X71" s="156">
        <f>SUM(X63:X70)</f>
        <v>0</v>
      </c>
      <c r="Y71" s="156">
        <f>SUM(Y63:Y70)</f>
        <v>0</v>
      </c>
      <c r="Z71" s="156">
        <f>SUM(Z63:Z70)</f>
        <v>0</v>
      </c>
    </row>
    <row r="72" spans="1:26" s="117" customFormat="1" ht="18" customHeight="1" x14ac:dyDescent="0.35">
      <c r="A72" s="132"/>
      <c r="B72" s="133" t="s">
        <v>126</v>
      </c>
      <c r="C72" s="137"/>
      <c r="D72" s="167"/>
      <c r="E72" s="132"/>
      <c r="F72" s="154"/>
      <c r="G72" s="154"/>
      <c r="H72" s="154"/>
      <c r="I72" s="154"/>
      <c r="J72" s="154"/>
      <c r="K72" s="154"/>
      <c r="L72" s="154"/>
      <c r="M72" s="154"/>
      <c r="N72" s="154"/>
      <c r="O72" s="154"/>
      <c r="P72" s="154"/>
      <c r="Q72" s="154"/>
      <c r="R72" s="154"/>
      <c r="S72" s="154"/>
      <c r="T72" s="154"/>
      <c r="U72" s="154"/>
      <c r="V72" s="154"/>
      <c r="W72" s="154"/>
      <c r="X72" s="154"/>
      <c r="Y72" s="154"/>
      <c r="Z72" s="154"/>
    </row>
    <row r="73" spans="1:26" s="117" customFormat="1" ht="18" customHeight="1" x14ac:dyDescent="0.35">
      <c r="A73" s="132"/>
      <c r="B73" s="133"/>
      <c r="C73" s="137" t="s">
        <v>216</v>
      </c>
      <c r="D73" s="168" t="s">
        <v>213</v>
      </c>
      <c r="E73" s="132"/>
      <c r="F73" s="155"/>
      <c r="G73" s="155"/>
      <c r="H73" s="155"/>
      <c r="I73" s="155"/>
      <c r="J73" s="155"/>
      <c r="K73" s="156">
        <f t="shared" ref="K73:K81" si="34">SUM(F73:J73)</f>
        <v>0</v>
      </c>
      <c r="L73" s="154"/>
      <c r="M73" s="154"/>
      <c r="N73" s="155"/>
      <c r="O73" s="155"/>
      <c r="P73" s="155"/>
      <c r="Q73" s="155"/>
      <c r="R73" s="155"/>
      <c r="S73" s="155"/>
      <c r="T73" s="155"/>
      <c r="U73" s="156">
        <f t="shared" ref="U73:U81" si="35">SUM(N73:T73)</f>
        <v>0</v>
      </c>
      <c r="V73" s="154"/>
      <c r="W73" s="155"/>
      <c r="X73" s="155"/>
      <c r="Y73" s="156">
        <f t="shared" ref="Y73:Y81" si="36">K73+W73</f>
        <v>0</v>
      </c>
      <c r="Z73" s="156">
        <f t="shared" ref="Z73:Z81" si="37">U73+X73</f>
        <v>0</v>
      </c>
    </row>
    <row r="74" spans="1:26" s="117" customFormat="1" ht="18" customHeight="1" x14ac:dyDescent="0.35">
      <c r="A74" s="132"/>
      <c r="B74" s="133"/>
      <c r="C74" s="137" t="s">
        <v>217</v>
      </c>
      <c r="D74" s="168" t="s">
        <v>214</v>
      </c>
      <c r="E74" s="132"/>
      <c r="F74" s="155"/>
      <c r="G74" s="155"/>
      <c r="H74" s="155"/>
      <c r="I74" s="155"/>
      <c r="J74" s="155"/>
      <c r="K74" s="156">
        <f t="shared" si="34"/>
        <v>0</v>
      </c>
      <c r="L74" s="154"/>
      <c r="M74" s="154"/>
      <c r="N74" s="155"/>
      <c r="O74" s="155"/>
      <c r="P74" s="155"/>
      <c r="Q74" s="155"/>
      <c r="R74" s="155"/>
      <c r="S74" s="155"/>
      <c r="T74" s="155"/>
      <c r="U74" s="156">
        <f t="shared" si="35"/>
        <v>0</v>
      </c>
      <c r="V74" s="154"/>
      <c r="W74" s="155"/>
      <c r="X74" s="155"/>
      <c r="Y74" s="156">
        <f t="shared" si="36"/>
        <v>0</v>
      </c>
      <c r="Z74" s="156">
        <f t="shared" si="37"/>
        <v>0</v>
      </c>
    </row>
    <row r="75" spans="1:26" s="117" customFormat="1" ht="18" customHeight="1" x14ac:dyDescent="0.35">
      <c r="A75" s="132"/>
      <c r="B75" s="133"/>
      <c r="C75" s="137" t="s">
        <v>218</v>
      </c>
      <c r="D75" s="168" t="s">
        <v>215</v>
      </c>
      <c r="E75" s="132"/>
      <c r="F75" s="155"/>
      <c r="G75" s="155"/>
      <c r="H75" s="155"/>
      <c r="I75" s="155"/>
      <c r="J75" s="155"/>
      <c r="K75" s="156">
        <f t="shared" si="34"/>
        <v>0</v>
      </c>
      <c r="L75" s="154"/>
      <c r="M75" s="154"/>
      <c r="N75" s="155"/>
      <c r="O75" s="155"/>
      <c r="P75" s="155"/>
      <c r="Q75" s="155"/>
      <c r="R75" s="155"/>
      <c r="S75" s="155"/>
      <c r="T75" s="155"/>
      <c r="U75" s="156">
        <f t="shared" si="35"/>
        <v>0</v>
      </c>
      <c r="V75" s="154"/>
      <c r="W75" s="155"/>
      <c r="X75" s="155"/>
      <c r="Y75" s="156">
        <f t="shared" si="36"/>
        <v>0</v>
      </c>
      <c r="Z75" s="156">
        <f t="shared" si="37"/>
        <v>0</v>
      </c>
    </row>
    <row r="76" spans="1:26" s="117" customFormat="1" ht="18" customHeight="1" x14ac:dyDescent="0.35">
      <c r="A76" s="132"/>
      <c r="B76" s="133"/>
      <c r="C76" s="137" t="s">
        <v>222</v>
      </c>
      <c r="D76" s="168" t="s">
        <v>219</v>
      </c>
      <c r="E76" s="132"/>
      <c r="F76" s="155"/>
      <c r="G76" s="155"/>
      <c r="H76" s="155"/>
      <c r="I76" s="155"/>
      <c r="J76" s="155"/>
      <c r="K76" s="156">
        <f t="shared" si="34"/>
        <v>0</v>
      </c>
      <c r="L76" s="154"/>
      <c r="M76" s="154"/>
      <c r="N76" s="155"/>
      <c r="O76" s="155"/>
      <c r="P76" s="155"/>
      <c r="Q76" s="155"/>
      <c r="R76" s="155"/>
      <c r="S76" s="155"/>
      <c r="T76" s="155"/>
      <c r="U76" s="156">
        <f t="shared" si="35"/>
        <v>0</v>
      </c>
      <c r="V76" s="154"/>
      <c r="W76" s="155"/>
      <c r="X76" s="155"/>
      <c r="Y76" s="156">
        <f t="shared" si="36"/>
        <v>0</v>
      </c>
      <c r="Z76" s="156">
        <f t="shared" si="37"/>
        <v>0</v>
      </c>
    </row>
    <row r="77" spans="1:26" s="117" customFormat="1" ht="18" customHeight="1" x14ac:dyDescent="0.35">
      <c r="A77" s="132"/>
      <c r="B77" s="133"/>
      <c r="C77" s="137" t="s">
        <v>223</v>
      </c>
      <c r="D77" s="168" t="s">
        <v>220</v>
      </c>
      <c r="E77" s="132"/>
      <c r="F77" s="155"/>
      <c r="G77" s="155"/>
      <c r="H77" s="155"/>
      <c r="I77" s="155"/>
      <c r="J77" s="155"/>
      <c r="K77" s="156">
        <f t="shared" si="34"/>
        <v>0</v>
      </c>
      <c r="L77" s="154"/>
      <c r="M77" s="154"/>
      <c r="N77" s="155"/>
      <c r="O77" s="155"/>
      <c r="P77" s="155"/>
      <c r="Q77" s="155"/>
      <c r="R77" s="155"/>
      <c r="S77" s="155"/>
      <c r="T77" s="155"/>
      <c r="U77" s="156">
        <f t="shared" si="35"/>
        <v>0</v>
      </c>
      <c r="V77" s="154"/>
      <c r="W77" s="155"/>
      <c r="X77" s="155"/>
      <c r="Y77" s="156">
        <f t="shared" si="36"/>
        <v>0</v>
      </c>
      <c r="Z77" s="156">
        <f t="shared" si="37"/>
        <v>0</v>
      </c>
    </row>
    <row r="78" spans="1:26" s="117" customFormat="1" ht="18" customHeight="1" x14ac:dyDescent="0.35">
      <c r="A78" s="132"/>
      <c r="B78" s="133"/>
      <c r="C78" s="137" t="s">
        <v>224</v>
      </c>
      <c r="D78" s="168" t="s">
        <v>221</v>
      </c>
      <c r="E78" s="132"/>
      <c r="F78" s="155"/>
      <c r="G78" s="155"/>
      <c r="H78" s="155"/>
      <c r="I78" s="155"/>
      <c r="J78" s="155"/>
      <c r="K78" s="156">
        <f t="shared" si="34"/>
        <v>0</v>
      </c>
      <c r="L78" s="154"/>
      <c r="M78" s="154"/>
      <c r="N78" s="155"/>
      <c r="O78" s="155"/>
      <c r="P78" s="155"/>
      <c r="Q78" s="155"/>
      <c r="R78" s="155"/>
      <c r="S78" s="155"/>
      <c r="T78" s="155"/>
      <c r="U78" s="156">
        <f t="shared" si="35"/>
        <v>0</v>
      </c>
      <c r="V78" s="154"/>
      <c r="W78" s="155"/>
      <c r="X78" s="155"/>
      <c r="Y78" s="156">
        <f t="shared" si="36"/>
        <v>0</v>
      </c>
      <c r="Z78" s="156">
        <f t="shared" si="37"/>
        <v>0</v>
      </c>
    </row>
    <row r="79" spans="1:26" s="117" customFormat="1" ht="18" customHeight="1" x14ac:dyDescent="0.35">
      <c r="A79" s="132"/>
      <c r="B79" s="133"/>
      <c r="C79" s="137" t="s">
        <v>227</v>
      </c>
      <c r="D79" s="168" t="s">
        <v>225</v>
      </c>
      <c r="E79" s="132"/>
      <c r="F79" s="155"/>
      <c r="G79" s="155"/>
      <c r="H79" s="155"/>
      <c r="I79" s="155"/>
      <c r="J79" s="155"/>
      <c r="K79" s="156">
        <f t="shared" si="34"/>
        <v>0</v>
      </c>
      <c r="L79" s="154"/>
      <c r="M79" s="154"/>
      <c r="N79" s="155"/>
      <c r="O79" s="155"/>
      <c r="P79" s="155"/>
      <c r="Q79" s="155"/>
      <c r="R79" s="155"/>
      <c r="S79" s="155"/>
      <c r="T79" s="155"/>
      <c r="U79" s="156">
        <f t="shared" si="35"/>
        <v>0</v>
      </c>
      <c r="V79" s="154"/>
      <c r="W79" s="155"/>
      <c r="X79" s="155"/>
      <c r="Y79" s="156">
        <f t="shared" si="36"/>
        <v>0</v>
      </c>
      <c r="Z79" s="156">
        <f t="shared" si="37"/>
        <v>0</v>
      </c>
    </row>
    <row r="80" spans="1:26" s="117" customFormat="1" ht="18" customHeight="1" x14ac:dyDescent="0.35">
      <c r="A80" s="132"/>
      <c r="B80" s="133"/>
      <c r="C80" s="137" t="s">
        <v>228</v>
      </c>
      <c r="D80" s="168" t="s">
        <v>226</v>
      </c>
      <c r="E80" s="132"/>
      <c r="F80" s="155"/>
      <c r="G80" s="155"/>
      <c r="H80" s="155"/>
      <c r="I80" s="155"/>
      <c r="J80" s="155"/>
      <c r="K80" s="156">
        <f t="shared" si="34"/>
        <v>0</v>
      </c>
      <c r="L80" s="154"/>
      <c r="M80" s="154"/>
      <c r="N80" s="155"/>
      <c r="O80" s="155"/>
      <c r="P80" s="155"/>
      <c r="Q80" s="155"/>
      <c r="R80" s="155"/>
      <c r="S80" s="155"/>
      <c r="T80" s="155"/>
      <c r="U80" s="156">
        <f t="shared" si="35"/>
        <v>0</v>
      </c>
      <c r="V80" s="154"/>
      <c r="W80" s="155"/>
      <c r="X80" s="155"/>
      <c r="Y80" s="156">
        <f t="shared" si="36"/>
        <v>0</v>
      </c>
      <c r="Z80" s="156">
        <f t="shared" si="37"/>
        <v>0</v>
      </c>
    </row>
    <row r="81" spans="1:26" s="117" customFormat="1" ht="18" customHeight="1" x14ac:dyDescent="0.35">
      <c r="A81" s="132"/>
      <c r="B81" s="133"/>
      <c r="C81" s="169" t="s">
        <v>140</v>
      </c>
      <c r="D81" s="168" t="s">
        <v>229</v>
      </c>
      <c r="E81" s="132"/>
      <c r="F81" s="155"/>
      <c r="G81" s="155"/>
      <c r="H81" s="155"/>
      <c r="I81" s="155"/>
      <c r="J81" s="155"/>
      <c r="K81" s="156">
        <f t="shared" si="34"/>
        <v>0</v>
      </c>
      <c r="L81" s="154"/>
      <c r="M81" s="154"/>
      <c r="N81" s="155"/>
      <c r="O81" s="155"/>
      <c r="P81" s="155"/>
      <c r="Q81" s="155"/>
      <c r="R81" s="155"/>
      <c r="S81" s="155"/>
      <c r="T81" s="155"/>
      <c r="U81" s="156">
        <f t="shared" si="35"/>
        <v>0</v>
      </c>
      <c r="V81" s="154"/>
      <c r="W81" s="155"/>
      <c r="X81" s="155"/>
      <c r="Y81" s="156">
        <f t="shared" si="36"/>
        <v>0</v>
      </c>
      <c r="Z81" s="156">
        <f t="shared" si="37"/>
        <v>0</v>
      </c>
    </row>
    <row r="82" spans="1:26" s="117" customFormat="1" ht="18" customHeight="1" x14ac:dyDescent="0.35">
      <c r="A82" s="132"/>
      <c r="B82" s="133"/>
      <c r="C82" s="136" t="s">
        <v>298</v>
      </c>
      <c r="D82" s="170" t="s">
        <v>230</v>
      </c>
      <c r="E82" s="132"/>
      <c r="F82" s="156">
        <f t="shared" ref="F82:K82" si="38">SUM(F73:F81)</f>
        <v>0</v>
      </c>
      <c r="G82" s="156">
        <f t="shared" si="38"/>
        <v>0</v>
      </c>
      <c r="H82" s="156">
        <f t="shared" si="38"/>
        <v>0</v>
      </c>
      <c r="I82" s="156">
        <f t="shared" si="38"/>
        <v>0</v>
      </c>
      <c r="J82" s="156">
        <f t="shared" si="38"/>
        <v>0</v>
      </c>
      <c r="K82" s="156">
        <f t="shared" si="38"/>
        <v>0</v>
      </c>
      <c r="L82" s="154"/>
      <c r="M82" s="154"/>
      <c r="N82" s="156">
        <f t="shared" ref="N82:U82" si="39">SUM(N73:N81)</f>
        <v>0</v>
      </c>
      <c r="O82" s="156">
        <f t="shared" si="39"/>
        <v>0</v>
      </c>
      <c r="P82" s="156">
        <f t="shared" si="39"/>
        <v>0</v>
      </c>
      <c r="Q82" s="156">
        <f t="shared" si="39"/>
        <v>0</v>
      </c>
      <c r="R82" s="156">
        <f t="shared" si="39"/>
        <v>0</v>
      </c>
      <c r="S82" s="156">
        <f t="shared" si="39"/>
        <v>0</v>
      </c>
      <c r="T82" s="156">
        <f t="shared" si="39"/>
        <v>0</v>
      </c>
      <c r="U82" s="156">
        <f t="shared" si="39"/>
        <v>0</v>
      </c>
      <c r="V82" s="154"/>
      <c r="W82" s="156">
        <f>SUM(W73:W81)</f>
        <v>0</v>
      </c>
      <c r="X82" s="156">
        <f>SUM(X73:X81)</f>
        <v>0</v>
      </c>
      <c r="Y82" s="156">
        <f>SUM(Y73:Y81)</f>
        <v>0</v>
      </c>
      <c r="Z82" s="156">
        <f>SUM(Z73:Z81)</f>
        <v>0</v>
      </c>
    </row>
    <row r="83" spans="1:26" s="117" customFormat="1" ht="18" customHeight="1" x14ac:dyDescent="0.35">
      <c r="A83" s="132"/>
      <c r="B83" s="133" t="s">
        <v>125</v>
      </c>
      <c r="C83" s="137"/>
      <c r="D83" s="167"/>
      <c r="E83" s="132"/>
      <c r="F83" s="154"/>
      <c r="G83" s="154"/>
      <c r="H83" s="154"/>
      <c r="I83" s="154"/>
      <c r="J83" s="154"/>
      <c r="K83" s="154"/>
      <c r="L83" s="154"/>
      <c r="M83" s="154"/>
      <c r="N83" s="154"/>
      <c r="O83" s="154"/>
      <c r="P83" s="154"/>
      <c r="Q83" s="154"/>
      <c r="R83" s="154"/>
      <c r="S83" s="154"/>
      <c r="T83" s="154"/>
      <c r="U83" s="154"/>
      <c r="V83" s="154"/>
      <c r="W83" s="154"/>
      <c r="X83" s="154"/>
      <c r="Y83" s="154"/>
      <c r="Z83" s="154"/>
    </row>
    <row r="84" spans="1:26" s="117" customFormat="1" ht="18" customHeight="1" x14ac:dyDescent="0.35">
      <c r="A84" s="132"/>
      <c r="B84" s="133"/>
      <c r="C84" s="137" t="s">
        <v>233</v>
      </c>
      <c r="D84" s="168" t="s">
        <v>231</v>
      </c>
      <c r="E84" s="132"/>
      <c r="F84" s="155"/>
      <c r="G84" s="155"/>
      <c r="H84" s="155"/>
      <c r="I84" s="155"/>
      <c r="J84" s="155"/>
      <c r="K84" s="156">
        <f>SUM(F84:J84)</f>
        <v>0</v>
      </c>
      <c r="L84" s="154"/>
      <c r="M84" s="154"/>
      <c r="N84" s="155"/>
      <c r="O84" s="155"/>
      <c r="P84" s="155"/>
      <c r="Q84" s="155"/>
      <c r="R84" s="155"/>
      <c r="S84" s="155"/>
      <c r="T84" s="155"/>
      <c r="U84" s="156">
        <f>SUM(N84:T84)</f>
        <v>0</v>
      </c>
      <c r="V84" s="154"/>
      <c r="W84" s="155"/>
      <c r="X84" s="155"/>
      <c r="Y84" s="156">
        <f>K84+W84</f>
        <v>0</v>
      </c>
      <c r="Z84" s="156">
        <f>U84+X84</f>
        <v>0</v>
      </c>
    </row>
    <row r="85" spans="1:26" s="117" customFormat="1" ht="18" customHeight="1" x14ac:dyDescent="0.35">
      <c r="A85" s="132"/>
      <c r="B85" s="133"/>
      <c r="C85" s="169" t="s">
        <v>140</v>
      </c>
      <c r="D85" s="168" t="s">
        <v>232</v>
      </c>
      <c r="E85" s="132"/>
      <c r="F85" s="155"/>
      <c r="G85" s="155"/>
      <c r="H85" s="155"/>
      <c r="I85" s="155"/>
      <c r="J85" s="155"/>
      <c r="K85" s="156">
        <f>SUM(F85:J85)</f>
        <v>0</v>
      </c>
      <c r="L85" s="154"/>
      <c r="M85" s="154"/>
      <c r="N85" s="155"/>
      <c r="O85" s="155"/>
      <c r="P85" s="155"/>
      <c r="Q85" s="155"/>
      <c r="R85" s="155"/>
      <c r="S85" s="155"/>
      <c r="T85" s="155"/>
      <c r="U85" s="156">
        <f>SUM(N85:T85)</f>
        <v>0</v>
      </c>
      <c r="V85" s="154"/>
      <c r="W85" s="155"/>
      <c r="X85" s="155"/>
      <c r="Y85" s="156">
        <f>K85+W85</f>
        <v>0</v>
      </c>
      <c r="Z85" s="156">
        <f>U85+X85</f>
        <v>0</v>
      </c>
    </row>
    <row r="86" spans="1:26" s="117" customFormat="1" ht="18" customHeight="1" x14ac:dyDescent="0.35">
      <c r="A86" s="132"/>
      <c r="B86" s="133"/>
      <c r="C86" s="136" t="s">
        <v>298</v>
      </c>
      <c r="D86" s="170" t="s">
        <v>234</v>
      </c>
      <c r="E86" s="132"/>
      <c r="F86" s="156">
        <f t="shared" ref="F86:K86" si="40">SUM(F84:F85)</f>
        <v>0</v>
      </c>
      <c r="G86" s="156">
        <f t="shared" si="40"/>
        <v>0</v>
      </c>
      <c r="H86" s="156">
        <f t="shared" si="40"/>
        <v>0</v>
      </c>
      <c r="I86" s="156">
        <f t="shared" si="40"/>
        <v>0</v>
      </c>
      <c r="J86" s="156">
        <f t="shared" si="40"/>
        <v>0</v>
      </c>
      <c r="K86" s="156">
        <f t="shared" si="40"/>
        <v>0</v>
      </c>
      <c r="L86" s="154"/>
      <c r="M86" s="154"/>
      <c r="N86" s="156">
        <f t="shared" ref="N86:U86" si="41">SUM(N84:N85)</f>
        <v>0</v>
      </c>
      <c r="O86" s="156">
        <f t="shared" si="41"/>
        <v>0</v>
      </c>
      <c r="P86" s="156">
        <f t="shared" si="41"/>
        <v>0</v>
      </c>
      <c r="Q86" s="156">
        <f t="shared" si="41"/>
        <v>0</v>
      </c>
      <c r="R86" s="156">
        <f t="shared" si="41"/>
        <v>0</v>
      </c>
      <c r="S86" s="156">
        <f t="shared" si="41"/>
        <v>0</v>
      </c>
      <c r="T86" s="156">
        <f t="shared" si="41"/>
        <v>0</v>
      </c>
      <c r="U86" s="156">
        <f t="shared" si="41"/>
        <v>0</v>
      </c>
      <c r="V86" s="154"/>
      <c r="W86" s="156">
        <f>SUM(W84:W85)</f>
        <v>0</v>
      </c>
      <c r="X86" s="156">
        <f>SUM(X84:X85)</f>
        <v>0</v>
      </c>
      <c r="Y86" s="156">
        <f>SUM(Y84:Y85)</f>
        <v>0</v>
      </c>
      <c r="Z86" s="156">
        <f>SUM(Z84:Z85)</f>
        <v>0</v>
      </c>
    </row>
    <row r="87" spans="1:26" s="117" customFormat="1" ht="18" customHeight="1" x14ac:dyDescent="0.35">
      <c r="A87" s="132"/>
      <c r="B87" s="133"/>
      <c r="C87" s="137"/>
      <c r="D87" s="167"/>
      <c r="E87" s="132"/>
      <c r="F87" s="154"/>
      <c r="G87" s="154"/>
      <c r="H87" s="154"/>
      <c r="I87" s="154"/>
      <c r="J87" s="154"/>
      <c r="K87" s="154"/>
      <c r="L87" s="154"/>
      <c r="M87" s="154"/>
      <c r="N87" s="154"/>
      <c r="O87" s="154"/>
      <c r="P87" s="154"/>
      <c r="Q87" s="154"/>
      <c r="R87" s="154"/>
      <c r="S87" s="154"/>
      <c r="T87" s="154"/>
      <c r="U87" s="154"/>
      <c r="V87" s="154"/>
      <c r="W87" s="154"/>
      <c r="X87" s="154"/>
      <c r="Y87" s="154"/>
      <c r="Z87" s="154"/>
    </row>
    <row r="88" spans="1:26" s="117" customFormat="1" ht="18" customHeight="1" x14ac:dyDescent="0.35">
      <c r="A88" s="132"/>
      <c r="B88" s="133"/>
      <c r="C88" s="136" t="s">
        <v>300</v>
      </c>
      <c r="D88" s="170" t="s">
        <v>250</v>
      </c>
      <c r="E88" s="132"/>
      <c r="F88" s="156">
        <f t="shared" ref="F88:K88" si="42">F18+F26+F32+F44+F50+F61+F71+F82+F86</f>
        <v>0</v>
      </c>
      <c r="G88" s="156">
        <f t="shared" si="42"/>
        <v>0</v>
      </c>
      <c r="H88" s="156">
        <f t="shared" si="42"/>
        <v>0</v>
      </c>
      <c r="I88" s="156">
        <f t="shared" si="42"/>
        <v>0</v>
      </c>
      <c r="J88" s="156">
        <f t="shared" si="42"/>
        <v>0</v>
      </c>
      <c r="K88" s="156">
        <f t="shared" si="42"/>
        <v>0</v>
      </c>
      <c r="L88" s="154"/>
      <c r="M88" s="154"/>
      <c r="N88" s="156">
        <f t="shared" ref="N88:U88" si="43">N18+N26+N32+N44+N50+N61+N71+N82+N86</f>
        <v>0</v>
      </c>
      <c r="O88" s="156">
        <f t="shared" si="43"/>
        <v>0</v>
      </c>
      <c r="P88" s="156">
        <f t="shared" si="43"/>
        <v>0</v>
      </c>
      <c r="Q88" s="156">
        <f t="shared" si="43"/>
        <v>0</v>
      </c>
      <c r="R88" s="156">
        <f t="shared" si="43"/>
        <v>0</v>
      </c>
      <c r="S88" s="156">
        <f t="shared" si="43"/>
        <v>0</v>
      </c>
      <c r="T88" s="156">
        <f t="shared" si="43"/>
        <v>0</v>
      </c>
      <c r="U88" s="156">
        <f t="shared" si="43"/>
        <v>0</v>
      </c>
      <c r="V88" s="154"/>
      <c r="W88" s="156">
        <f>W18+W26+W32+W44+W50+W61+W71+W82+W86</f>
        <v>0</v>
      </c>
      <c r="X88" s="156">
        <f>X18+X26+X32+X44+X50+X61+X71+X82+X86</f>
        <v>0</v>
      </c>
      <c r="Y88" s="156">
        <f>Y18+Y26+Y32+Y44+Y50+Y61+Y71+Y82+Y86</f>
        <v>0</v>
      </c>
      <c r="Z88" s="156">
        <f>Z18+Z26+Z32+Z44+Z50+Z61+Z71+Z82+Z86</f>
        <v>0</v>
      </c>
    </row>
    <row r="89" spans="1:26" s="117" customFormat="1" ht="18" customHeight="1" x14ac:dyDescent="0.35">
      <c r="A89" s="132"/>
      <c r="B89" s="133"/>
      <c r="C89" s="136"/>
      <c r="D89" s="157" t="s">
        <v>314</v>
      </c>
      <c r="E89" s="132"/>
      <c r="F89" s="158"/>
      <c r="G89" s="158"/>
      <c r="H89" s="158"/>
      <c r="I89" s="158"/>
      <c r="J89" s="158"/>
      <c r="K89" s="158"/>
      <c r="L89" s="154"/>
      <c r="M89" s="154"/>
      <c r="N89" s="158"/>
      <c r="O89" s="158"/>
      <c r="P89" s="158"/>
      <c r="Q89" s="158"/>
      <c r="R89" s="158"/>
      <c r="S89" s="158"/>
      <c r="T89" s="158"/>
      <c r="U89" s="158"/>
      <c r="V89" s="154"/>
      <c r="W89" s="158"/>
      <c r="X89" s="158"/>
      <c r="Y89" s="158"/>
      <c r="Z89" s="158"/>
    </row>
    <row r="90" spans="1:26" s="117" customFormat="1" ht="12" customHeight="1" x14ac:dyDescent="0.35">
      <c r="A90" s="132"/>
      <c r="B90" s="132"/>
      <c r="C90" s="137"/>
      <c r="D90" s="167"/>
      <c r="E90" s="132"/>
      <c r="F90" s="154"/>
      <c r="G90" s="154"/>
      <c r="H90" s="154"/>
      <c r="I90" s="154"/>
      <c r="J90" s="154"/>
      <c r="K90" s="154"/>
      <c r="L90" s="154"/>
      <c r="M90" s="154"/>
      <c r="N90" s="154"/>
      <c r="O90" s="154"/>
      <c r="P90" s="154"/>
      <c r="Q90" s="154"/>
      <c r="R90" s="154"/>
      <c r="S90" s="154"/>
      <c r="T90" s="154"/>
      <c r="U90" s="154"/>
      <c r="V90" s="154"/>
      <c r="W90" s="154"/>
      <c r="X90" s="154"/>
      <c r="Y90" s="154"/>
      <c r="Z90" s="154"/>
    </row>
    <row r="91" spans="1:26" s="117" customFormat="1" ht="18" customHeight="1" x14ac:dyDescent="0.35">
      <c r="A91" s="132"/>
      <c r="B91" s="138" t="s">
        <v>319</v>
      </c>
      <c r="C91" s="137"/>
      <c r="D91" s="167"/>
      <c r="E91" s="132"/>
      <c r="F91" s="154"/>
      <c r="G91" s="154"/>
      <c r="H91" s="154"/>
      <c r="I91" s="154"/>
      <c r="J91" s="154"/>
      <c r="K91" s="154"/>
      <c r="L91" s="154"/>
      <c r="M91" s="154"/>
      <c r="N91" s="154"/>
      <c r="O91" s="154"/>
      <c r="P91" s="154"/>
      <c r="Q91" s="154"/>
      <c r="R91" s="154"/>
      <c r="S91" s="154"/>
      <c r="T91" s="154"/>
      <c r="U91" s="154"/>
      <c r="V91" s="154"/>
      <c r="W91" s="154"/>
      <c r="X91" s="154"/>
      <c r="Y91" s="154"/>
      <c r="Z91" s="154"/>
    </row>
    <row r="92" spans="1:26" s="117" customFormat="1" ht="18" customHeight="1" x14ac:dyDescent="0.35">
      <c r="A92" s="132"/>
      <c r="B92" s="138"/>
      <c r="C92" s="137"/>
      <c r="D92" s="167"/>
      <c r="E92" s="132"/>
      <c r="F92" s="154"/>
      <c r="G92" s="154"/>
      <c r="H92" s="154"/>
      <c r="I92" s="154"/>
      <c r="J92" s="154"/>
      <c r="K92" s="154"/>
      <c r="L92" s="154"/>
      <c r="M92" s="154"/>
      <c r="N92" s="154"/>
      <c r="O92" s="154"/>
      <c r="P92" s="154"/>
      <c r="Q92" s="154"/>
      <c r="R92" s="154"/>
      <c r="S92" s="154"/>
      <c r="T92" s="154"/>
      <c r="U92" s="154"/>
      <c r="V92" s="154"/>
      <c r="W92" s="154"/>
      <c r="X92" s="154"/>
      <c r="Y92" s="154"/>
      <c r="Z92" s="154"/>
    </row>
    <row r="93" spans="1:26" s="142" customFormat="1" ht="18" customHeight="1" x14ac:dyDescent="0.35">
      <c r="A93" s="139"/>
      <c r="B93" s="140"/>
      <c r="C93" s="141"/>
      <c r="D93" s="141"/>
      <c r="E93" s="139"/>
      <c r="F93" s="159"/>
      <c r="G93" s="159"/>
      <c r="H93" s="159"/>
      <c r="I93" s="159"/>
      <c r="J93" s="159"/>
      <c r="K93" s="159"/>
      <c r="L93" s="160"/>
      <c r="M93" s="154"/>
      <c r="N93" s="159"/>
      <c r="O93" s="159"/>
      <c r="P93" s="159"/>
      <c r="Q93" s="159"/>
      <c r="R93" s="159"/>
      <c r="S93" s="159"/>
      <c r="T93" s="159"/>
      <c r="U93" s="159"/>
      <c r="V93" s="160"/>
      <c r="W93" s="159"/>
      <c r="X93" s="159"/>
      <c r="Y93" s="159"/>
      <c r="Z93" s="159"/>
    </row>
    <row r="94" spans="1:26" s="117" customFormat="1" ht="18" customHeight="1" x14ac:dyDescent="0.35">
      <c r="A94" s="132"/>
      <c r="B94" s="132"/>
      <c r="C94" s="137"/>
      <c r="D94" s="167"/>
      <c r="E94" s="132"/>
      <c r="F94" s="154"/>
      <c r="G94" s="154"/>
      <c r="H94" s="154"/>
      <c r="I94" s="154"/>
      <c r="J94" s="154"/>
      <c r="K94" s="154"/>
      <c r="L94" s="154"/>
      <c r="M94" s="154"/>
      <c r="N94" s="154"/>
      <c r="O94" s="154"/>
      <c r="P94" s="154"/>
      <c r="Q94" s="154"/>
      <c r="R94" s="154"/>
      <c r="S94" s="154"/>
      <c r="T94" s="154"/>
      <c r="U94" s="154"/>
      <c r="V94" s="154"/>
      <c r="W94" s="154"/>
      <c r="X94" s="154"/>
      <c r="Y94" s="154"/>
      <c r="Z94" s="154"/>
    </row>
    <row r="95" spans="1:26" s="117" customFormat="1" ht="18" customHeight="1" x14ac:dyDescent="0.35">
      <c r="A95" s="132"/>
      <c r="B95" s="133" t="s">
        <v>235</v>
      </c>
      <c r="C95" s="137"/>
      <c r="D95" s="167"/>
      <c r="E95" s="132"/>
      <c r="F95" s="154"/>
      <c r="G95" s="154"/>
      <c r="H95" s="154"/>
      <c r="I95" s="154"/>
      <c r="J95" s="154"/>
      <c r="K95" s="154"/>
      <c r="L95" s="154"/>
      <c r="M95" s="154"/>
      <c r="N95" s="154"/>
      <c r="O95" s="154"/>
      <c r="P95" s="154"/>
      <c r="Q95" s="154"/>
      <c r="R95" s="154"/>
      <c r="S95" s="154"/>
      <c r="T95" s="154"/>
      <c r="U95" s="154"/>
      <c r="V95" s="154"/>
      <c r="W95" s="154"/>
      <c r="X95" s="154"/>
      <c r="Y95" s="154"/>
      <c r="Z95" s="154"/>
    </row>
    <row r="96" spans="1:26" s="117" customFormat="1" ht="18" customHeight="1" x14ac:dyDescent="0.35">
      <c r="A96" s="132"/>
      <c r="B96" s="133"/>
      <c r="C96" s="137" t="s">
        <v>239</v>
      </c>
      <c r="D96" s="168" t="s">
        <v>236</v>
      </c>
      <c r="E96" s="132"/>
      <c r="F96" s="155"/>
      <c r="G96" s="155"/>
      <c r="H96" s="155"/>
      <c r="I96" s="155"/>
      <c r="J96" s="155"/>
      <c r="K96" s="156">
        <f>SUM(F96:J96)</f>
        <v>0</v>
      </c>
      <c r="L96" s="154"/>
      <c r="M96" s="154"/>
      <c r="N96" s="155"/>
      <c r="O96" s="155"/>
      <c r="P96" s="155"/>
      <c r="Q96" s="155"/>
      <c r="R96" s="155"/>
      <c r="S96" s="155"/>
      <c r="T96" s="155"/>
      <c r="U96" s="156">
        <f>SUM(N96:T96)</f>
        <v>0</v>
      </c>
      <c r="V96" s="154"/>
      <c r="W96" s="155"/>
      <c r="X96" s="155"/>
      <c r="Y96" s="156">
        <f>K96+W96</f>
        <v>0</v>
      </c>
      <c r="Z96" s="156">
        <f>U96+X96</f>
        <v>0</v>
      </c>
    </row>
    <row r="97" spans="1:29" s="117" customFormat="1" ht="18" customHeight="1" x14ac:dyDescent="0.35">
      <c r="A97" s="132"/>
      <c r="B97" s="133"/>
      <c r="C97" s="137" t="s">
        <v>240</v>
      </c>
      <c r="D97" s="168" t="s">
        <v>237</v>
      </c>
      <c r="E97" s="132"/>
      <c r="F97" s="155"/>
      <c r="G97" s="155"/>
      <c r="H97" s="155"/>
      <c r="I97" s="155"/>
      <c r="J97" s="155"/>
      <c r="K97" s="156">
        <f>SUM(F97:J97)</f>
        <v>0</v>
      </c>
      <c r="L97" s="154"/>
      <c r="M97" s="154"/>
      <c r="N97" s="155"/>
      <c r="O97" s="155"/>
      <c r="P97" s="155"/>
      <c r="Q97" s="155"/>
      <c r="R97" s="155"/>
      <c r="S97" s="155"/>
      <c r="T97" s="155"/>
      <c r="U97" s="156">
        <f>SUM(N97:T97)</f>
        <v>0</v>
      </c>
      <c r="V97" s="154"/>
      <c r="W97" s="155"/>
      <c r="X97" s="155"/>
      <c r="Y97" s="156">
        <f>K97+W97</f>
        <v>0</v>
      </c>
      <c r="Z97" s="156">
        <f>U97+X97</f>
        <v>0</v>
      </c>
    </row>
    <row r="98" spans="1:29" s="117" customFormat="1" ht="18" customHeight="1" x14ac:dyDescent="0.35">
      <c r="A98" s="132"/>
      <c r="B98" s="133"/>
      <c r="C98" s="136" t="s">
        <v>298</v>
      </c>
      <c r="D98" s="170" t="s">
        <v>238</v>
      </c>
      <c r="E98" s="132"/>
      <c r="F98" s="156">
        <f t="shared" ref="F98:K98" si="44">SUM(F96:F97)</f>
        <v>0</v>
      </c>
      <c r="G98" s="156">
        <f t="shared" si="44"/>
        <v>0</v>
      </c>
      <c r="H98" s="156">
        <f t="shared" si="44"/>
        <v>0</v>
      </c>
      <c r="I98" s="156">
        <f t="shared" si="44"/>
        <v>0</v>
      </c>
      <c r="J98" s="156">
        <f t="shared" si="44"/>
        <v>0</v>
      </c>
      <c r="K98" s="156">
        <f t="shared" si="44"/>
        <v>0</v>
      </c>
      <c r="L98" s="154"/>
      <c r="M98" s="154"/>
      <c r="N98" s="156">
        <f t="shared" ref="N98:U98" si="45">SUM(N96:N97)</f>
        <v>0</v>
      </c>
      <c r="O98" s="156">
        <f t="shared" si="45"/>
        <v>0</v>
      </c>
      <c r="P98" s="156">
        <f t="shared" si="45"/>
        <v>0</v>
      </c>
      <c r="Q98" s="156">
        <f t="shared" si="45"/>
        <v>0</v>
      </c>
      <c r="R98" s="156">
        <f t="shared" si="45"/>
        <v>0</v>
      </c>
      <c r="S98" s="156">
        <f t="shared" si="45"/>
        <v>0</v>
      </c>
      <c r="T98" s="156">
        <f t="shared" si="45"/>
        <v>0</v>
      </c>
      <c r="U98" s="156">
        <f t="shared" si="45"/>
        <v>0</v>
      </c>
      <c r="V98" s="154"/>
      <c r="W98" s="156">
        <f>SUM(W96:W97)</f>
        <v>0</v>
      </c>
      <c r="X98" s="156">
        <f>SUM(X96:X97)</f>
        <v>0</v>
      </c>
      <c r="Y98" s="156">
        <f>SUM(Y96:Y97)</f>
        <v>0</v>
      </c>
      <c r="Z98" s="156">
        <f>SUM(Z96:Z97)</f>
        <v>0</v>
      </c>
    </row>
    <row r="99" spans="1:29" s="117" customFormat="1" ht="18" customHeight="1" x14ac:dyDescent="0.35">
      <c r="A99" s="132"/>
      <c r="B99" s="133" t="s">
        <v>301</v>
      </c>
      <c r="C99" s="137"/>
      <c r="D99" s="167"/>
      <c r="E99" s="132"/>
      <c r="F99" s="154"/>
      <c r="G99" s="154"/>
      <c r="H99" s="154"/>
      <c r="I99" s="154"/>
      <c r="J99" s="154"/>
      <c r="K99" s="154"/>
      <c r="L99" s="154"/>
      <c r="M99" s="154"/>
      <c r="N99" s="154"/>
      <c r="O99" s="154"/>
      <c r="P99" s="154"/>
      <c r="Q99" s="154"/>
      <c r="R99" s="154"/>
      <c r="S99" s="154"/>
      <c r="T99" s="154"/>
      <c r="U99" s="154"/>
      <c r="V99" s="154"/>
      <c r="W99" s="154"/>
      <c r="X99" s="154"/>
      <c r="Y99" s="154"/>
      <c r="Z99" s="154"/>
    </row>
    <row r="100" spans="1:29" s="117" customFormat="1" ht="18" customHeight="1" x14ac:dyDescent="0.35">
      <c r="A100" s="132"/>
      <c r="B100" s="133"/>
      <c r="C100" s="135"/>
      <c r="D100" s="168" t="s">
        <v>241</v>
      </c>
      <c r="E100" s="132"/>
      <c r="F100" s="155"/>
      <c r="G100" s="155"/>
      <c r="H100" s="155"/>
      <c r="I100" s="155"/>
      <c r="J100" s="155"/>
      <c r="K100" s="156">
        <f>SUM(F100:J100)</f>
        <v>0</v>
      </c>
      <c r="L100" s="154"/>
      <c r="M100" s="154"/>
      <c r="N100" s="155"/>
      <c r="O100" s="155"/>
      <c r="P100" s="155"/>
      <c r="Q100" s="155"/>
      <c r="R100" s="155"/>
      <c r="S100" s="155"/>
      <c r="T100" s="155"/>
      <c r="U100" s="156">
        <f>SUM(N100:T100)</f>
        <v>0</v>
      </c>
      <c r="V100" s="154"/>
      <c r="W100" s="155"/>
      <c r="X100" s="155"/>
      <c r="Y100" s="156">
        <f>K100+W100</f>
        <v>0</v>
      </c>
      <c r="Z100" s="156">
        <f>U100+X100</f>
        <v>0</v>
      </c>
    </row>
    <row r="101" spans="1:29" s="117" customFormat="1" ht="18" customHeight="1" x14ac:dyDescent="0.35">
      <c r="A101" s="132"/>
      <c r="B101" s="133"/>
      <c r="C101" s="135"/>
      <c r="D101" s="168" t="s">
        <v>242</v>
      </c>
      <c r="E101" s="132"/>
      <c r="F101" s="155"/>
      <c r="G101" s="155"/>
      <c r="H101" s="155"/>
      <c r="I101" s="155"/>
      <c r="J101" s="155"/>
      <c r="K101" s="156">
        <f>SUM(F101:J101)</f>
        <v>0</v>
      </c>
      <c r="L101" s="154"/>
      <c r="M101" s="154"/>
      <c r="N101" s="155"/>
      <c r="O101" s="155"/>
      <c r="P101" s="155"/>
      <c r="Q101" s="155"/>
      <c r="R101" s="155"/>
      <c r="S101" s="155"/>
      <c r="T101" s="155"/>
      <c r="U101" s="156">
        <f>SUM(N101:T101)</f>
        <v>0</v>
      </c>
      <c r="V101" s="154"/>
      <c r="W101" s="155"/>
      <c r="X101" s="155"/>
      <c r="Y101" s="156">
        <f>K101+W101</f>
        <v>0</v>
      </c>
      <c r="Z101" s="156">
        <f>U101+X101</f>
        <v>0</v>
      </c>
    </row>
    <row r="102" spans="1:29" s="117" customFormat="1" ht="18" customHeight="1" x14ac:dyDescent="0.35">
      <c r="A102" s="132"/>
      <c r="B102" s="133"/>
      <c r="C102" s="135"/>
      <c r="D102" s="168" t="s">
        <v>243</v>
      </c>
      <c r="E102" s="132"/>
      <c r="F102" s="155"/>
      <c r="G102" s="155"/>
      <c r="H102" s="155"/>
      <c r="I102" s="155"/>
      <c r="J102" s="155"/>
      <c r="K102" s="156">
        <f>SUM(F102:J102)</f>
        <v>0</v>
      </c>
      <c r="L102" s="154"/>
      <c r="M102" s="154"/>
      <c r="N102" s="155"/>
      <c r="O102" s="155"/>
      <c r="P102" s="155"/>
      <c r="Q102" s="155"/>
      <c r="R102" s="155"/>
      <c r="S102" s="155"/>
      <c r="T102" s="155"/>
      <c r="U102" s="156">
        <f>SUM(N102:T102)</f>
        <v>0</v>
      </c>
      <c r="V102" s="154"/>
      <c r="W102" s="155"/>
      <c r="X102" s="155"/>
      <c r="Y102" s="156">
        <f>K102+W102</f>
        <v>0</v>
      </c>
      <c r="Z102" s="156">
        <f>U102+X102</f>
        <v>0</v>
      </c>
    </row>
    <row r="103" spans="1:29" s="117" customFormat="1" ht="18" customHeight="1" x14ac:dyDescent="0.35">
      <c r="A103" s="132"/>
      <c r="B103" s="133"/>
      <c r="C103" s="135"/>
      <c r="D103" s="167" t="s">
        <v>244</v>
      </c>
      <c r="E103" s="132"/>
      <c r="F103" s="155"/>
      <c r="G103" s="155"/>
      <c r="H103" s="155"/>
      <c r="I103" s="155"/>
      <c r="J103" s="155"/>
      <c r="K103" s="156">
        <f>SUM(F103:J103)</f>
        <v>0</v>
      </c>
      <c r="L103" s="154"/>
      <c r="M103" s="154"/>
      <c r="N103" s="155"/>
      <c r="O103" s="155"/>
      <c r="P103" s="155"/>
      <c r="Q103" s="155"/>
      <c r="R103" s="155"/>
      <c r="S103" s="155"/>
      <c r="T103" s="155"/>
      <c r="U103" s="156">
        <f>SUM(N103:T103)</f>
        <v>0</v>
      </c>
      <c r="V103" s="154"/>
      <c r="W103" s="155"/>
      <c r="X103" s="155"/>
      <c r="Y103" s="156">
        <f>K103+W103</f>
        <v>0</v>
      </c>
      <c r="Z103" s="156">
        <f>U103+X103</f>
        <v>0</v>
      </c>
    </row>
    <row r="104" spans="1:29" s="117" customFormat="1" ht="18" customHeight="1" x14ac:dyDescent="0.35">
      <c r="A104" s="132"/>
      <c r="B104" s="133"/>
      <c r="C104" s="136" t="s">
        <v>298</v>
      </c>
      <c r="D104" s="170" t="s">
        <v>245</v>
      </c>
      <c r="E104" s="132"/>
      <c r="F104" s="156">
        <f t="shared" ref="F104:K104" si="46">SUM(F100:F103)</f>
        <v>0</v>
      </c>
      <c r="G104" s="156">
        <f t="shared" si="46"/>
        <v>0</v>
      </c>
      <c r="H104" s="156">
        <f t="shared" si="46"/>
        <v>0</v>
      </c>
      <c r="I104" s="156">
        <f t="shared" si="46"/>
        <v>0</v>
      </c>
      <c r="J104" s="156">
        <f t="shared" si="46"/>
        <v>0</v>
      </c>
      <c r="K104" s="156">
        <f t="shared" si="46"/>
        <v>0</v>
      </c>
      <c r="L104" s="154"/>
      <c r="M104" s="154"/>
      <c r="N104" s="156">
        <f t="shared" ref="N104:U104" si="47">SUM(N100:N103)</f>
        <v>0</v>
      </c>
      <c r="O104" s="156">
        <f t="shared" si="47"/>
        <v>0</v>
      </c>
      <c r="P104" s="156">
        <f t="shared" si="47"/>
        <v>0</v>
      </c>
      <c r="Q104" s="156">
        <f t="shared" si="47"/>
        <v>0</v>
      </c>
      <c r="R104" s="156">
        <f t="shared" si="47"/>
        <v>0</v>
      </c>
      <c r="S104" s="156">
        <f t="shared" si="47"/>
        <v>0</v>
      </c>
      <c r="T104" s="156">
        <f t="shared" si="47"/>
        <v>0</v>
      </c>
      <c r="U104" s="156">
        <f t="shared" si="47"/>
        <v>0</v>
      </c>
      <c r="V104" s="154"/>
      <c r="W104" s="156">
        <f>SUM(W100:W103)</f>
        <v>0</v>
      </c>
      <c r="X104" s="156">
        <f>SUM(X100:X103)</f>
        <v>0</v>
      </c>
      <c r="Y104" s="156">
        <f>SUM(Y100:Y103)</f>
        <v>0</v>
      </c>
      <c r="Z104" s="156">
        <f>SUM(Z100:Z103)</f>
        <v>0</v>
      </c>
    </row>
    <row r="105" spans="1:29" s="117" customFormat="1" ht="18" customHeight="1" x14ac:dyDescent="0.35">
      <c r="A105" s="132"/>
      <c r="B105" s="133" t="s">
        <v>247</v>
      </c>
      <c r="C105" s="137"/>
      <c r="D105" s="168" t="s">
        <v>302</v>
      </c>
      <c r="E105" s="132"/>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9" s="117" customFormat="1" ht="18" customHeight="1" x14ac:dyDescent="0.35">
      <c r="A106" s="132"/>
      <c r="B106" s="133"/>
      <c r="C106" s="137" t="s">
        <v>320</v>
      </c>
      <c r="D106" s="168" t="s">
        <v>256</v>
      </c>
      <c r="E106" s="132"/>
      <c r="F106" s="154"/>
      <c r="G106" s="154"/>
      <c r="H106" s="154"/>
      <c r="I106" s="154"/>
      <c r="J106" s="154"/>
      <c r="K106" s="154"/>
      <c r="L106" s="154"/>
      <c r="M106" s="155"/>
      <c r="N106" s="154"/>
      <c r="O106" s="154"/>
      <c r="P106" s="154"/>
      <c r="Q106" s="154"/>
      <c r="R106" s="154"/>
      <c r="S106" s="154"/>
      <c r="T106" s="155"/>
      <c r="U106" s="156">
        <f>M106+T106</f>
        <v>0</v>
      </c>
      <c r="V106" s="154"/>
      <c r="W106" s="154"/>
      <c r="X106" s="154"/>
      <c r="Y106" s="154"/>
      <c r="Z106" s="156">
        <f>U106</f>
        <v>0</v>
      </c>
    </row>
    <row r="107" spans="1:29" s="117" customFormat="1" ht="18" customHeight="1" x14ac:dyDescent="0.35">
      <c r="A107" s="132"/>
      <c r="B107" s="133"/>
      <c r="C107" s="137" t="s">
        <v>321</v>
      </c>
      <c r="D107" s="167"/>
      <c r="E107" s="132"/>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34"/>
      <c r="AB107" s="134"/>
      <c r="AC107" s="134"/>
    </row>
    <row r="108" spans="1:29" s="117" customFormat="1" ht="18" customHeight="1" x14ac:dyDescent="0.35">
      <c r="A108" s="132"/>
      <c r="B108" s="132"/>
      <c r="C108" s="137" t="s">
        <v>303</v>
      </c>
      <c r="D108" s="168" t="s">
        <v>257</v>
      </c>
      <c r="E108" s="132"/>
      <c r="F108" s="154"/>
      <c r="G108" s="154"/>
      <c r="H108" s="154"/>
      <c r="I108" s="154"/>
      <c r="J108" s="154"/>
      <c r="K108" s="154"/>
      <c r="L108" s="154"/>
      <c r="M108" s="154"/>
      <c r="N108" s="154"/>
      <c r="O108" s="161"/>
      <c r="P108" s="161"/>
      <c r="Q108" s="162"/>
      <c r="R108" s="154"/>
      <c r="S108" s="154"/>
      <c r="T108" s="154"/>
      <c r="U108" s="156">
        <f>Q108</f>
        <v>0</v>
      </c>
      <c r="V108" s="154"/>
      <c r="W108" s="154"/>
      <c r="X108" s="154"/>
      <c r="Y108" s="154"/>
      <c r="Z108" s="156">
        <f>U108</f>
        <v>0</v>
      </c>
    </row>
    <row r="109" spans="1:29" s="117" customFormat="1" ht="18" customHeight="1" x14ac:dyDescent="0.35">
      <c r="A109" s="132"/>
      <c r="B109" s="132"/>
      <c r="C109" s="137" t="s">
        <v>322</v>
      </c>
      <c r="D109" s="168" t="s">
        <v>258</v>
      </c>
      <c r="E109" s="132"/>
      <c r="F109" s="154"/>
      <c r="G109" s="154"/>
      <c r="H109" s="154"/>
      <c r="I109" s="154"/>
      <c r="J109" s="154"/>
      <c r="K109" s="154"/>
      <c r="L109" s="154"/>
      <c r="M109" s="154"/>
      <c r="N109" s="154"/>
      <c r="O109" s="161"/>
      <c r="P109" s="161"/>
      <c r="Q109" s="162"/>
      <c r="R109" s="154"/>
      <c r="S109" s="154"/>
      <c r="T109" s="154"/>
      <c r="U109" s="156">
        <f>Q109</f>
        <v>0</v>
      </c>
      <c r="V109" s="154"/>
      <c r="W109" s="154"/>
      <c r="X109" s="154"/>
      <c r="Y109" s="154"/>
      <c r="Z109" s="156">
        <f>U109</f>
        <v>0</v>
      </c>
    </row>
    <row r="110" spans="1:29" s="117" customFormat="1" ht="18" customHeight="1" x14ac:dyDescent="0.35">
      <c r="A110" s="132"/>
      <c r="B110" s="133"/>
      <c r="C110" s="136" t="s">
        <v>298</v>
      </c>
      <c r="D110" s="170" t="s">
        <v>259</v>
      </c>
      <c r="E110" s="132"/>
      <c r="F110" s="154"/>
      <c r="G110" s="154"/>
      <c r="H110" s="154"/>
      <c r="I110" s="154"/>
      <c r="J110" s="154"/>
      <c r="K110" s="154"/>
      <c r="L110" s="154"/>
      <c r="M110" s="156">
        <f>M106</f>
        <v>0</v>
      </c>
      <c r="N110" s="154"/>
      <c r="O110" s="161"/>
      <c r="P110" s="161"/>
      <c r="Q110" s="156">
        <f>SUM(Q108:Q109)</f>
        <v>0</v>
      </c>
      <c r="R110" s="154"/>
      <c r="S110" s="154"/>
      <c r="T110" s="156">
        <f>T106</f>
        <v>0</v>
      </c>
      <c r="U110" s="156">
        <f>SUM(U106:U109)</f>
        <v>0</v>
      </c>
      <c r="V110" s="154"/>
      <c r="W110" s="154"/>
      <c r="X110" s="154"/>
      <c r="Y110" s="154"/>
      <c r="Z110" s="156">
        <f>SUM(Z106:Z109)</f>
        <v>0</v>
      </c>
    </row>
    <row r="111" spans="1:29" x14ac:dyDescent="0.35">
      <c r="D111" s="167"/>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9" s="117" customFormat="1" ht="18" customHeight="1" x14ac:dyDescent="0.35">
      <c r="A112" s="132"/>
      <c r="B112" s="133"/>
      <c r="C112" s="136" t="s">
        <v>304</v>
      </c>
      <c r="D112" s="170" t="s">
        <v>251</v>
      </c>
      <c r="E112" s="132"/>
      <c r="F112" s="156">
        <f t="shared" ref="F112:K112" si="48">F88+F98+F104</f>
        <v>0</v>
      </c>
      <c r="G112" s="156">
        <f t="shared" si="48"/>
        <v>0</v>
      </c>
      <c r="H112" s="156">
        <f t="shared" si="48"/>
        <v>0</v>
      </c>
      <c r="I112" s="156">
        <f t="shared" si="48"/>
        <v>0</v>
      </c>
      <c r="J112" s="156">
        <f t="shared" si="48"/>
        <v>0</v>
      </c>
      <c r="K112" s="156">
        <f t="shared" si="48"/>
        <v>0</v>
      </c>
      <c r="L112" s="154"/>
      <c r="M112" s="156">
        <f>M110</f>
        <v>0</v>
      </c>
      <c r="N112" s="156">
        <f>N88+N98+N104</f>
        <v>0</v>
      </c>
      <c r="O112" s="156">
        <f>O88+O98+O104</f>
        <v>0</v>
      </c>
      <c r="P112" s="156">
        <f>P88+P98+P104</f>
        <v>0</v>
      </c>
      <c r="Q112" s="156">
        <f>Q88+Q98+Q104+Q110</f>
        <v>0</v>
      </c>
      <c r="R112" s="156">
        <f>R88+R98+R104</f>
        <v>0</v>
      </c>
      <c r="S112" s="156">
        <f>S88+S98+S104</f>
        <v>0</v>
      </c>
      <c r="T112" s="156">
        <f>T88+T98+T104+T110</f>
        <v>0</v>
      </c>
      <c r="U112" s="156">
        <f>U88+U98+U104+U110</f>
        <v>0</v>
      </c>
      <c r="V112" s="154"/>
      <c r="W112" s="156">
        <f>W88+W98+W104</f>
        <v>0</v>
      </c>
      <c r="X112" s="156">
        <f>X88+X98+X104</f>
        <v>0</v>
      </c>
      <c r="Y112" s="156">
        <f>Y88+Y98+Y104</f>
        <v>0</v>
      </c>
      <c r="Z112" s="156">
        <f>Z88+Z98+Z104+Z110</f>
        <v>0</v>
      </c>
    </row>
    <row r="113" spans="1:26" s="117" customFormat="1" ht="18" customHeight="1" x14ac:dyDescent="0.35">
      <c r="A113" s="132"/>
      <c r="B113" s="133"/>
      <c r="C113" s="136"/>
      <c r="D113" s="157" t="s">
        <v>314</v>
      </c>
      <c r="E113" s="132"/>
      <c r="F113" s="158"/>
      <c r="G113" s="158"/>
      <c r="H113" s="158"/>
      <c r="I113" s="158"/>
      <c r="J113" s="158"/>
      <c r="K113" s="158"/>
      <c r="L113" s="154"/>
      <c r="M113" s="158"/>
      <c r="N113" s="158"/>
      <c r="O113" s="158"/>
      <c r="P113" s="158"/>
      <c r="Q113" s="158"/>
      <c r="R113" s="158"/>
      <c r="S113" s="158"/>
      <c r="T113" s="158"/>
      <c r="U113" s="158"/>
      <c r="V113" s="154"/>
      <c r="W113" s="158"/>
      <c r="X113" s="158"/>
      <c r="Y113" s="158"/>
      <c r="Z113" s="158"/>
    </row>
    <row r="114" spans="1:26" s="117" customFormat="1" ht="18" customHeight="1" x14ac:dyDescent="0.35">
      <c r="A114" s="132"/>
      <c r="B114" s="132"/>
      <c r="C114" s="137"/>
      <c r="D114" s="167"/>
      <c r="E114" s="132"/>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s="142" customFormat="1" ht="18" customHeight="1" x14ac:dyDescent="0.35">
      <c r="A115" s="139"/>
      <c r="B115" s="140"/>
      <c r="C115" s="141"/>
      <c r="D115" s="141"/>
      <c r="E115" s="139"/>
      <c r="F115" s="159"/>
      <c r="G115" s="159"/>
      <c r="H115" s="159"/>
      <c r="I115" s="159"/>
      <c r="J115" s="159"/>
      <c r="K115" s="159"/>
      <c r="L115" s="160"/>
      <c r="M115" s="159"/>
      <c r="N115" s="159"/>
      <c r="O115" s="159"/>
      <c r="P115" s="159"/>
      <c r="Q115" s="159"/>
      <c r="R115" s="159"/>
      <c r="S115" s="159"/>
      <c r="T115" s="159"/>
      <c r="U115" s="159"/>
      <c r="V115" s="160"/>
      <c r="W115" s="159"/>
      <c r="X115" s="159"/>
      <c r="Y115" s="159"/>
      <c r="Z115" s="159"/>
    </row>
    <row r="116" spans="1:26" s="117" customFormat="1" ht="18" customHeight="1" x14ac:dyDescent="0.35">
      <c r="A116" s="132"/>
      <c r="B116" s="132"/>
      <c r="C116" s="137"/>
      <c r="D116" s="167"/>
      <c r="E116" s="132"/>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s="117" customFormat="1" x14ac:dyDescent="0.35">
      <c r="A117" s="132"/>
      <c r="B117" s="2" t="s">
        <v>305</v>
      </c>
      <c r="C117" s="132"/>
      <c r="D117" s="167"/>
      <c r="E117" s="134"/>
      <c r="F117" s="154"/>
      <c r="G117" s="154"/>
      <c r="H117" s="154"/>
      <c r="I117" s="154"/>
      <c r="J117" s="154"/>
      <c r="K117" s="154"/>
      <c r="L117" s="154"/>
      <c r="M117" s="154"/>
      <c r="N117" s="154"/>
      <c r="O117" s="154"/>
      <c r="P117" s="154"/>
      <c r="Q117" s="154"/>
      <c r="R117" s="154"/>
      <c r="S117" s="154"/>
      <c r="T117" s="154"/>
      <c r="U117" s="154"/>
      <c r="V117" s="154"/>
      <c r="W117" s="154"/>
      <c r="X117" s="161"/>
      <c r="Y117" s="161"/>
      <c r="Z117" s="161"/>
    </row>
    <row r="118" spans="1:26" s="117" customFormat="1" ht="18" customHeight="1" x14ac:dyDescent="0.35">
      <c r="A118" s="132"/>
      <c r="B118" s="132"/>
      <c r="C118" s="146" t="s">
        <v>306</v>
      </c>
      <c r="D118" s="168" t="s">
        <v>307</v>
      </c>
      <c r="E118" s="134"/>
      <c r="F118" s="154"/>
      <c r="G118" s="154"/>
      <c r="H118" s="154"/>
      <c r="I118" s="154"/>
      <c r="J118" s="154"/>
      <c r="K118" s="154"/>
      <c r="L118" s="154"/>
      <c r="M118" s="154"/>
      <c r="N118" s="154"/>
      <c r="O118" s="154"/>
      <c r="P118" s="154"/>
      <c r="Q118" s="154"/>
      <c r="R118" s="154"/>
      <c r="S118" s="154"/>
      <c r="T118" s="154"/>
      <c r="U118" s="154"/>
      <c r="V118" s="154"/>
      <c r="W118" s="161"/>
      <c r="X118" s="161"/>
      <c r="Y118" s="156">
        <f>Y112</f>
        <v>0</v>
      </c>
      <c r="Z118" s="156">
        <f>Z112</f>
        <v>0</v>
      </c>
    </row>
    <row r="119" spans="1:26" s="117" customFormat="1" ht="18" customHeight="1" x14ac:dyDescent="0.35">
      <c r="A119" s="132"/>
      <c r="B119" s="132"/>
      <c r="C119" s="146" t="s">
        <v>308</v>
      </c>
      <c r="D119" s="168" t="s">
        <v>309</v>
      </c>
      <c r="E119" s="134"/>
      <c r="F119" s="154"/>
      <c r="G119" s="154"/>
      <c r="H119" s="154"/>
      <c r="I119" s="154"/>
      <c r="J119" s="154"/>
      <c r="K119" s="154"/>
      <c r="L119" s="154"/>
      <c r="M119" s="154"/>
      <c r="N119" s="154"/>
      <c r="O119" s="154"/>
      <c r="P119" s="154"/>
      <c r="Q119" s="154"/>
      <c r="R119" s="154"/>
      <c r="S119" s="154"/>
      <c r="T119" s="154"/>
      <c r="U119" s="154"/>
      <c r="V119" s="154"/>
      <c r="W119" s="154"/>
      <c r="X119" s="161"/>
      <c r="Y119" s="155"/>
      <c r="Z119" s="155"/>
    </row>
    <row r="120" spans="1:26" s="117" customFormat="1" ht="18" customHeight="1" x14ac:dyDescent="0.35">
      <c r="A120" s="132"/>
      <c r="B120" s="132"/>
      <c r="C120" s="146" t="s">
        <v>310</v>
      </c>
      <c r="D120" s="168" t="s">
        <v>311</v>
      </c>
      <c r="E120" s="134"/>
      <c r="F120" s="154"/>
      <c r="G120" s="154"/>
      <c r="H120" s="154"/>
      <c r="I120" s="154"/>
      <c r="J120" s="154"/>
      <c r="K120" s="154"/>
      <c r="L120" s="154"/>
      <c r="M120" s="154"/>
      <c r="N120" s="154"/>
      <c r="O120" s="154"/>
      <c r="P120" s="154"/>
      <c r="Q120" s="154"/>
      <c r="R120" s="154"/>
      <c r="S120" s="154"/>
      <c r="T120" s="154"/>
      <c r="U120" s="154"/>
      <c r="V120" s="154"/>
      <c r="W120" s="154"/>
      <c r="X120" s="154"/>
      <c r="Y120" s="155">
        <f>Y118-Y119</f>
        <v>0</v>
      </c>
      <c r="Z120" s="155">
        <f>Z118-Z119</f>
        <v>0</v>
      </c>
    </row>
    <row r="121" spans="1:26" s="117" customFormat="1" ht="18" customHeight="1" x14ac:dyDescent="0.35">
      <c r="A121" s="132"/>
      <c r="B121" s="132"/>
      <c r="C121" s="147"/>
      <c r="D121" s="167"/>
      <c r="E121" s="132"/>
      <c r="F121" s="154"/>
      <c r="G121" s="154"/>
      <c r="H121" s="154"/>
      <c r="I121" s="154"/>
      <c r="J121" s="154"/>
      <c r="K121" s="154"/>
      <c r="L121" s="154"/>
      <c r="M121" s="154"/>
      <c r="N121" s="154"/>
      <c r="O121" s="154"/>
      <c r="P121" s="154"/>
      <c r="Q121" s="154"/>
      <c r="R121" s="154"/>
      <c r="S121" s="154"/>
      <c r="T121" s="154"/>
      <c r="U121" s="154"/>
      <c r="V121" s="154"/>
      <c r="W121" s="154"/>
      <c r="X121" s="154"/>
      <c r="Y121" s="161"/>
      <c r="Z121" s="171" t="s">
        <v>312</v>
      </c>
    </row>
    <row r="122" spans="1:26" s="142" customFormat="1" ht="18" customHeight="1" x14ac:dyDescent="0.35">
      <c r="A122" s="139"/>
      <c r="B122" s="140"/>
      <c r="C122" s="141"/>
      <c r="D122" s="141"/>
      <c r="E122" s="139"/>
      <c r="F122" s="159"/>
      <c r="G122" s="159"/>
      <c r="H122" s="159"/>
      <c r="I122" s="159"/>
      <c r="J122" s="159"/>
      <c r="K122" s="159"/>
      <c r="L122" s="160"/>
      <c r="M122" s="159"/>
      <c r="N122" s="159"/>
      <c r="O122" s="159"/>
      <c r="P122" s="159"/>
      <c r="Q122" s="159"/>
      <c r="R122" s="159"/>
      <c r="S122" s="159"/>
      <c r="T122" s="159"/>
      <c r="U122" s="159"/>
      <c r="V122" s="160"/>
      <c r="W122" s="159"/>
      <c r="X122" s="159"/>
      <c r="Y122" s="159"/>
      <c r="Z122" s="159"/>
    </row>
    <row r="123" spans="1:26" s="117" customFormat="1" ht="18" customHeight="1" x14ac:dyDescent="0.35">
      <c r="A123" s="132"/>
      <c r="B123" s="132"/>
      <c r="C123" s="147"/>
      <c r="D123" s="167"/>
      <c r="E123" s="132"/>
      <c r="F123" s="154"/>
      <c r="G123" s="154"/>
      <c r="H123" s="154"/>
      <c r="I123" s="154"/>
      <c r="J123" s="154"/>
      <c r="K123" s="154"/>
      <c r="L123" s="154"/>
      <c r="M123" s="154"/>
      <c r="N123" s="154"/>
      <c r="O123" s="154"/>
      <c r="P123" s="154"/>
      <c r="Q123" s="154"/>
      <c r="R123" s="154"/>
      <c r="S123" s="154"/>
      <c r="T123" s="154"/>
      <c r="U123" s="154"/>
      <c r="V123" s="154"/>
      <c r="W123" s="154"/>
      <c r="X123" s="154"/>
      <c r="Y123" s="161"/>
      <c r="Z123" s="171"/>
    </row>
    <row r="124" spans="1:26" s="103" customFormat="1" ht="18" customHeight="1" x14ac:dyDescent="0.35">
      <c r="B124" s="111" t="s">
        <v>313</v>
      </c>
      <c r="C124" s="104"/>
      <c r="D124" s="167"/>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s="117" customFormat="1" ht="18" customHeight="1" thickBot="1" x14ac:dyDescent="0.4">
      <c r="B125" s="148"/>
      <c r="C125" s="153"/>
      <c r="D125" s="149"/>
      <c r="E125" s="150"/>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x14ac:dyDescent="0.35">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99" spans="3:3" x14ac:dyDescent="0.35">
      <c r="C199" s="151"/>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19685039370078741" footer="0.19685039370078741"/>
  <pageSetup paperSize="8" scale="42" fitToHeight="2" orientation="landscape" r:id="rId1"/>
  <headerFooter>
    <oddHeader>&amp;C&amp;"Arial"&amp;12&amp;K000000OFFICIAL&amp;1#</oddHeader>
    <oddFooter>&amp;C&amp;1#&amp;"Arial"&amp;12&amp;K000000OFFICIAL</oddFooter>
  </headerFooter>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3" width="14.81640625" style="9" customWidth="1"/>
    <col min="14" max="14" width="11.54296875" style="6" bestFit="1" customWidth="1"/>
    <col min="15" max="16" width="8.81640625" style="6" customWidth="1"/>
    <col min="17" max="16384" width="12.81640625" style="6"/>
  </cols>
  <sheetData>
    <row r="1" spans="1:15" x14ac:dyDescent="0.3">
      <c r="A1" s="1" t="s">
        <v>315</v>
      </c>
      <c r="B1" s="7"/>
      <c r="C1" s="7"/>
      <c r="D1" s="7"/>
      <c r="E1" s="7"/>
      <c r="F1" s="7"/>
      <c r="G1" s="7"/>
      <c r="H1" s="7"/>
      <c r="I1" s="7"/>
      <c r="J1" s="7"/>
      <c r="K1" s="7"/>
      <c r="L1" s="7"/>
      <c r="M1" s="7"/>
    </row>
    <row r="2" spans="1:15" ht="15.5" x14ac:dyDescent="0.35">
      <c r="A2" s="2" t="s">
        <v>83</v>
      </c>
      <c r="B2" s="8"/>
      <c r="C2" s="8"/>
      <c r="D2" s="8"/>
      <c r="E2" s="8"/>
      <c r="F2" s="8"/>
      <c r="G2" s="8"/>
      <c r="H2" s="8"/>
      <c r="I2" s="8"/>
      <c r="J2" s="8"/>
      <c r="K2" s="8"/>
      <c r="L2" s="8"/>
      <c r="M2" s="8"/>
    </row>
    <row r="3" spans="1:15" x14ac:dyDescent="0.3">
      <c r="A3" s="28" t="s">
        <v>326</v>
      </c>
    </row>
    <row r="4" spans="1:15" ht="15.5" x14ac:dyDescent="0.35">
      <c r="A4" s="79" t="s">
        <v>260</v>
      </c>
      <c r="B4" s="79" t="s">
        <v>264</v>
      </c>
      <c r="C4" s="80"/>
      <c r="D4" s="80"/>
      <c r="E4" s="80"/>
      <c r="F4" s="80"/>
      <c r="G4" s="80"/>
      <c r="H4" s="80"/>
      <c r="I4" s="80"/>
      <c r="J4" s="80"/>
      <c r="K4" s="80"/>
      <c r="L4" s="80"/>
      <c r="M4" s="81" t="s">
        <v>284</v>
      </c>
    </row>
    <row r="5" spans="1:15" x14ac:dyDescent="0.3">
      <c r="A5" s="34"/>
      <c r="B5" s="35" t="s">
        <v>149</v>
      </c>
      <c r="C5" s="36" t="s">
        <v>150</v>
      </c>
      <c r="D5" s="36" t="s">
        <v>148</v>
      </c>
      <c r="E5" s="36" t="s">
        <v>170</v>
      </c>
      <c r="F5" s="36" t="s">
        <v>178</v>
      </c>
      <c r="G5" s="36" t="s">
        <v>196</v>
      </c>
      <c r="H5" s="36" t="s">
        <v>211</v>
      </c>
      <c r="I5" s="36" t="s">
        <v>230</v>
      </c>
      <c r="J5" s="36" t="s">
        <v>234</v>
      </c>
      <c r="K5" s="36" t="s">
        <v>250</v>
      </c>
      <c r="L5" s="36" t="s">
        <v>266</v>
      </c>
      <c r="M5" s="37" t="s">
        <v>251</v>
      </c>
    </row>
    <row r="6" spans="1:15" s="27" customFormat="1" ht="50" customHeight="1" x14ac:dyDescent="0.25">
      <c r="A6" s="38"/>
      <c r="B6" s="39" t="s">
        <v>84</v>
      </c>
      <c r="C6" s="40" t="s">
        <v>120</v>
      </c>
      <c r="D6" s="40" t="s">
        <v>121</v>
      </c>
      <c r="E6" s="40" t="s">
        <v>122</v>
      </c>
      <c r="F6" s="40" t="s">
        <v>123</v>
      </c>
      <c r="G6" s="40" t="s">
        <v>128</v>
      </c>
      <c r="H6" s="40" t="s">
        <v>127</v>
      </c>
      <c r="I6" s="40" t="s">
        <v>126</v>
      </c>
      <c r="J6" s="40" t="s">
        <v>125</v>
      </c>
      <c r="K6" s="40" t="s">
        <v>249</v>
      </c>
      <c r="L6" s="40" t="s">
        <v>267</v>
      </c>
      <c r="M6" s="41" t="s">
        <v>252</v>
      </c>
    </row>
    <row r="7" spans="1:15" ht="6" customHeight="1" x14ac:dyDescent="0.3">
      <c r="A7" s="34"/>
      <c r="B7" s="42"/>
      <c r="C7" s="43"/>
      <c r="D7" s="43"/>
      <c r="E7" s="43"/>
      <c r="F7" s="43"/>
      <c r="G7" s="43"/>
      <c r="H7" s="43"/>
      <c r="I7" s="43"/>
      <c r="J7" s="43"/>
      <c r="K7" s="43"/>
      <c r="L7" s="43"/>
      <c r="M7" s="44"/>
    </row>
    <row r="8" spans="1:15" ht="6" customHeight="1" x14ac:dyDescent="0.3">
      <c r="A8" s="45"/>
      <c r="B8" s="46"/>
      <c r="C8" s="47"/>
      <c r="D8" s="47"/>
      <c r="E8" s="47"/>
      <c r="F8" s="47"/>
      <c r="G8" s="47"/>
      <c r="H8" s="47"/>
      <c r="I8" s="47"/>
      <c r="J8" s="47"/>
      <c r="K8" s="47"/>
      <c r="L8" s="47"/>
      <c r="M8" s="48"/>
    </row>
    <row r="9" spans="1:15" x14ac:dyDescent="0.3">
      <c r="A9" s="3"/>
      <c r="B9" s="24"/>
      <c r="C9" s="22"/>
      <c r="D9" s="22"/>
      <c r="E9" s="22"/>
      <c r="F9" s="22"/>
      <c r="G9" s="22"/>
      <c r="H9" s="22"/>
      <c r="I9" s="22"/>
      <c r="J9" s="22"/>
      <c r="K9" s="86"/>
      <c r="L9" s="22"/>
      <c r="M9" s="23"/>
    </row>
    <row r="10" spans="1:15" x14ac:dyDescent="0.3">
      <c r="A10" s="4" t="s">
        <v>0</v>
      </c>
      <c r="B10" s="25">
        <f>'E-G'!G10</f>
        <v>6886265.3638858739</v>
      </c>
      <c r="C10" s="20">
        <f>'E-FCS'!G10</f>
        <v>1235224.3042987795</v>
      </c>
      <c r="D10" s="20">
        <f>'E-ADS'!G10</f>
        <v>23356.79</v>
      </c>
      <c r="E10" s="20">
        <f>'E-RC'!G10</f>
        <v>8853031.8778675683</v>
      </c>
      <c r="F10" s="20">
        <f>'E-WM'!G10</f>
        <v>4782527.8743983312</v>
      </c>
      <c r="G10" s="20">
        <f>'E-TSM'!G10</f>
        <v>1845887.5446115041</v>
      </c>
      <c r="H10" s="20">
        <f>'E-E'!G10</f>
        <v>1383616.6586929073</v>
      </c>
      <c r="I10" s="20">
        <f>'E-BES'!G10</f>
        <v>4860770.6494178567</v>
      </c>
      <c r="J10" s="20">
        <f>'E-LRB'!G10</f>
        <v>4193190.5468271784</v>
      </c>
      <c r="K10" s="87">
        <f>'E-Total'!G10</f>
        <v>34063871.609999999</v>
      </c>
      <c r="L10" s="20">
        <f>'E-MR'!G10+'E-O'!G10</f>
        <v>292694</v>
      </c>
      <c r="M10" s="12">
        <f>'E-Total'!M10</f>
        <v>34356565.609999999</v>
      </c>
      <c r="O10" s="9"/>
    </row>
    <row r="11" spans="1:15" x14ac:dyDescent="0.3">
      <c r="A11" s="4" t="s">
        <v>1</v>
      </c>
      <c r="B11" s="25">
        <f>'E-G'!G11</f>
        <v>6058709</v>
      </c>
      <c r="C11" s="20">
        <f>'E-FCS'!G11</f>
        <v>459187</v>
      </c>
      <c r="D11" s="20">
        <f>'E-ADS'!G11</f>
        <v>19586</v>
      </c>
      <c r="E11" s="20">
        <f>'E-RC'!G11</f>
        <v>8373444</v>
      </c>
      <c r="F11" s="20">
        <f>'E-WM'!G11</f>
        <v>4093963</v>
      </c>
      <c r="G11" s="20">
        <f>'E-TSM'!G11</f>
        <v>1041339</v>
      </c>
      <c r="H11" s="20">
        <f>'E-E'!G11</f>
        <v>542720</v>
      </c>
      <c r="I11" s="20">
        <f>'E-BES'!G11</f>
        <v>2221618</v>
      </c>
      <c r="J11" s="20">
        <f>'E-LRB'!G11</f>
        <v>11162657</v>
      </c>
      <c r="K11" s="87">
        <f>'E-Total'!G11</f>
        <v>33973223</v>
      </c>
      <c r="L11" s="20">
        <f>'E-MR'!G11+'E-O'!G11</f>
        <v>0</v>
      </c>
      <c r="M11" s="12">
        <f>'E-Total'!M11</f>
        <v>33973223</v>
      </c>
      <c r="O11" s="9"/>
    </row>
    <row r="12" spans="1:15" x14ac:dyDescent="0.3">
      <c r="A12" s="4" t="s">
        <v>2</v>
      </c>
      <c r="B12" s="25">
        <f>'E-G'!G12</f>
        <v>42110342.920000002</v>
      </c>
      <c r="C12" s="20">
        <f>'E-FCS'!G12</f>
        <v>12854590.730000004</v>
      </c>
      <c r="D12" s="20">
        <f>'E-ADS'!G12</f>
        <v>1864381.25</v>
      </c>
      <c r="E12" s="20">
        <f>'E-RC'!G12</f>
        <v>44490482.640000008</v>
      </c>
      <c r="F12" s="20">
        <f>'E-WM'!G12</f>
        <v>28204110.919999998</v>
      </c>
      <c r="G12" s="20">
        <f>'E-TSM'!G12</f>
        <v>14487308.999999998</v>
      </c>
      <c r="H12" s="20">
        <f>'E-E'!G12</f>
        <v>12249898.800000001</v>
      </c>
      <c r="I12" s="20">
        <f>'E-BES'!G12</f>
        <v>33166938.740000002</v>
      </c>
      <c r="J12" s="20">
        <f>'E-LRB'!G12</f>
        <v>31076837.210000001</v>
      </c>
      <c r="K12" s="87">
        <f>'E-Total'!G12</f>
        <v>220504892.21000004</v>
      </c>
      <c r="L12" s="20">
        <f>'E-MR'!G12+'E-O'!G12</f>
        <v>0</v>
      </c>
      <c r="M12" s="12">
        <f>'E-Total'!M12</f>
        <v>220504892.21000004</v>
      </c>
      <c r="O12" s="9"/>
    </row>
    <row r="13" spans="1:15" x14ac:dyDescent="0.3">
      <c r="A13" s="4" t="s">
        <v>3</v>
      </c>
      <c r="B13" s="25">
        <f>'E-G'!G13</f>
        <v>15630000</v>
      </c>
      <c r="C13" s="20">
        <f>'E-FCS'!G13</f>
        <v>24663000</v>
      </c>
      <c r="D13" s="20">
        <f>'E-ADS'!G13</f>
        <v>10406000</v>
      </c>
      <c r="E13" s="20">
        <f>'E-RC'!G13</f>
        <v>45716000</v>
      </c>
      <c r="F13" s="20">
        <f>'E-WM'!G13</f>
        <v>20157000</v>
      </c>
      <c r="G13" s="20">
        <f>'E-TSM'!G13</f>
        <v>21587000</v>
      </c>
      <c r="H13" s="20">
        <f>'E-E'!G13</f>
        <v>8669000</v>
      </c>
      <c r="I13" s="20">
        <f>'E-BES'!G13</f>
        <v>14532000</v>
      </c>
      <c r="J13" s="20">
        <f>'E-LRB'!G13</f>
        <v>9573000</v>
      </c>
      <c r="K13" s="87">
        <f>'E-Total'!G13</f>
        <v>170933000</v>
      </c>
      <c r="L13" s="20">
        <f>'E-MR'!G13+'E-O'!G13</f>
        <v>0</v>
      </c>
      <c r="M13" s="12">
        <f>'E-Total'!M13</f>
        <v>170933000</v>
      </c>
      <c r="O13" s="9"/>
    </row>
    <row r="14" spans="1:15" x14ac:dyDescent="0.3">
      <c r="A14" s="4" t="s">
        <v>4</v>
      </c>
      <c r="B14" s="25">
        <f>'E-G'!G14</f>
        <v>24390048.427937057</v>
      </c>
      <c r="C14" s="20">
        <f>'E-FCS'!G14</f>
        <v>2330146.1100000003</v>
      </c>
      <c r="D14" s="20">
        <f>'E-ADS'!G14</f>
        <v>198764.91999999998</v>
      </c>
      <c r="E14" s="20">
        <f>'E-RC'!G14</f>
        <v>17846703.100000001</v>
      </c>
      <c r="F14" s="20">
        <f>'E-WM'!G14</f>
        <v>15266756.91</v>
      </c>
      <c r="G14" s="20">
        <f>'E-TSM'!G14</f>
        <v>4093532.9399999995</v>
      </c>
      <c r="H14" s="20">
        <f>'E-E'!G14</f>
        <v>6657871.6100000013</v>
      </c>
      <c r="I14" s="20">
        <f>'E-BES'!G14</f>
        <v>16179392.810000001</v>
      </c>
      <c r="J14" s="20">
        <f>'E-LRB'!G14</f>
        <v>13342709.550000001</v>
      </c>
      <c r="K14" s="87">
        <f>'E-Total'!G14</f>
        <v>100305926.37793705</v>
      </c>
      <c r="L14" s="20">
        <f>'E-MR'!G14+'E-O'!G14</f>
        <v>481527.68000000005</v>
      </c>
      <c r="M14" s="12">
        <f>'E-Total'!M14</f>
        <v>100787454.05793706</v>
      </c>
      <c r="O14" s="9"/>
    </row>
    <row r="15" spans="1:15" x14ac:dyDescent="0.3">
      <c r="A15" s="4" t="s">
        <v>5</v>
      </c>
      <c r="B15" s="25">
        <f>'E-G'!G15</f>
        <v>14482339.258500375</v>
      </c>
      <c r="C15" s="20">
        <f>'E-FCS'!G15</f>
        <v>6819809.8359507378</v>
      </c>
      <c r="D15" s="20">
        <f>'E-ADS'!G15</f>
        <v>0</v>
      </c>
      <c r="E15" s="20">
        <f>'E-RC'!G15</f>
        <v>29716146.563547164</v>
      </c>
      <c r="F15" s="20">
        <f>'E-WM'!G15</f>
        <v>12369344.079105398</v>
      </c>
      <c r="G15" s="20">
        <f>'E-TSM'!G15</f>
        <v>4255980.0194178456</v>
      </c>
      <c r="H15" s="20">
        <f>'E-E'!G15</f>
        <v>8382083.8077289015</v>
      </c>
      <c r="I15" s="20">
        <f>'E-BES'!G15</f>
        <v>9663226.8234503493</v>
      </c>
      <c r="J15" s="20">
        <f>'E-LRB'!G15</f>
        <v>30260191.556506284</v>
      </c>
      <c r="K15" s="87">
        <f>'E-Total'!G15</f>
        <v>115949121.94420704</v>
      </c>
      <c r="L15" s="20">
        <f>'E-MR'!G15+'E-O'!G15</f>
        <v>514879</v>
      </c>
      <c r="M15" s="12">
        <f>'E-Total'!M15</f>
        <v>116464000.94420704</v>
      </c>
      <c r="O15" s="9"/>
    </row>
    <row r="16" spans="1:15" x14ac:dyDescent="0.3">
      <c r="A16" s="4" t="s">
        <v>6</v>
      </c>
      <c r="B16" s="25">
        <f>'E-G'!G16</f>
        <v>35535347.269999996</v>
      </c>
      <c r="C16" s="20">
        <f>'E-FCS'!G16</f>
        <v>20782655.169999998</v>
      </c>
      <c r="D16" s="20">
        <f>'E-ADS'!G16</f>
        <v>14633816.100000001</v>
      </c>
      <c r="E16" s="20">
        <f>'E-RC'!G16</f>
        <v>17038978.279999994</v>
      </c>
      <c r="F16" s="20">
        <f>'E-WM'!G16</f>
        <v>12416457.359999999</v>
      </c>
      <c r="G16" s="20">
        <f>'E-TSM'!G16</f>
        <v>22545382.870000001</v>
      </c>
      <c r="H16" s="20">
        <f>'E-E'!G16</f>
        <v>13072697.690000001</v>
      </c>
      <c r="I16" s="20">
        <f>'E-BES'!G16</f>
        <v>9131603.9800000004</v>
      </c>
      <c r="J16" s="20">
        <f>'E-LRB'!G16</f>
        <v>4134487.29</v>
      </c>
      <c r="K16" s="87">
        <f>'E-Total'!G16</f>
        <v>149291426.00999999</v>
      </c>
      <c r="L16" s="20">
        <f>'E-MR'!G16+'E-O'!G16</f>
        <v>0</v>
      </c>
      <c r="M16" s="12">
        <f>'E-Total'!M16</f>
        <v>149291426.00999999</v>
      </c>
      <c r="O16" s="9"/>
    </row>
    <row r="17" spans="1:15" x14ac:dyDescent="0.3">
      <c r="A17" s="4" t="s">
        <v>7</v>
      </c>
      <c r="B17" s="25">
        <f>'E-G'!G17</f>
        <v>9627176.160000002</v>
      </c>
      <c r="C17" s="20">
        <f>'E-FCS'!G17</f>
        <v>2402027.67</v>
      </c>
      <c r="D17" s="20">
        <f>'E-ADS'!G17</f>
        <v>703038.55</v>
      </c>
      <c r="E17" s="20">
        <f>'E-RC'!G17</f>
        <v>4629514.3900000006</v>
      </c>
      <c r="F17" s="20">
        <f>'E-WM'!G17</f>
        <v>4890568.8599999994</v>
      </c>
      <c r="G17" s="20">
        <f>'E-TSM'!G17</f>
        <v>2658365.5699999998</v>
      </c>
      <c r="H17" s="20">
        <f>'E-E'!G17</f>
        <v>2547455.21</v>
      </c>
      <c r="I17" s="20">
        <f>'E-BES'!G17</f>
        <v>2962695.8</v>
      </c>
      <c r="J17" s="20">
        <f>'E-LRB'!G17</f>
        <v>5970353.75</v>
      </c>
      <c r="K17" s="87">
        <f>'E-Total'!G17</f>
        <v>36391195.960000008</v>
      </c>
      <c r="L17" s="20">
        <f>'E-MR'!G17+'E-O'!G17</f>
        <v>0</v>
      </c>
      <c r="M17" s="12">
        <f>'E-Total'!M17</f>
        <v>36391195.960000008</v>
      </c>
      <c r="O17" s="9"/>
    </row>
    <row r="18" spans="1:15" x14ac:dyDescent="0.3">
      <c r="A18" s="4" t="s">
        <v>8</v>
      </c>
      <c r="B18" s="25">
        <f>'E-G'!G18</f>
        <v>61476827</v>
      </c>
      <c r="C18" s="20">
        <f>'E-FCS'!G18</f>
        <v>22981913</v>
      </c>
      <c r="D18" s="20">
        <f>'E-ADS'!G18</f>
        <v>8254258</v>
      </c>
      <c r="E18" s="20">
        <f>'E-RC'!G18</f>
        <v>64623791</v>
      </c>
      <c r="F18" s="20">
        <f>'E-WM'!G18</f>
        <v>33375118</v>
      </c>
      <c r="G18" s="20">
        <f>'E-TSM'!G18</f>
        <v>28692971</v>
      </c>
      <c r="H18" s="20">
        <f>'E-E'!G18</f>
        <v>10488537</v>
      </c>
      <c r="I18" s="20">
        <f>'E-BES'!G18</f>
        <v>18058211</v>
      </c>
      <c r="J18" s="20">
        <f>'E-LRB'!G18</f>
        <v>8422978</v>
      </c>
      <c r="K18" s="87">
        <f>'E-Total'!G18</f>
        <v>256374604</v>
      </c>
      <c r="L18" s="20">
        <f>'E-MR'!G18+'E-O'!G18</f>
        <v>462063</v>
      </c>
      <c r="M18" s="12">
        <f>'E-Total'!M18</f>
        <v>256836667</v>
      </c>
      <c r="O18" s="9"/>
    </row>
    <row r="19" spans="1:15" x14ac:dyDescent="0.3">
      <c r="A19" s="4" t="s">
        <v>9</v>
      </c>
      <c r="B19" s="25">
        <f>'E-G'!G19</f>
        <v>64923046</v>
      </c>
      <c r="C19" s="20">
        <f>'E-FCS'!G19</f>
        <v>15091774</v>
      </c>
      <c r="D19" s="20">
        <f>'E-ADS'!G19</f>
        <v>9359136</v>
      </c>
      <c r="E19" s="20">
        <f>'E-RC'!G19</f>
        <v>54195178</v>
      </c>
      <c r="F19" s="20">
        <f>'E-WM'!G19</f>
        <v>21836111</v>
      </c>
      <c r="G19" s="20">
        <f>'E-TSM'!G19</f>
        <v>16649096</v>
      </c>
      <c r="H19" s="20">
        <f>'E-E'!G19</f>
        <v>14982148</v>
      </c>
      <c r="I19" s="20">
        <f>'E-BES'!G19</f>
        <v>14402036</v>
      </c>
      <c r="J19" s="20">
        <f>'E-LRB'!G19</f>
        <v>33309850</v>
      </c>
      <c r="K19" s="87">
        <f>'E-Total'!G19</f>
        <v>244748375</v>
      </c>
      <c r="L19" s="20">
        <f>'E-MR'!G19+'E-O'!G19</f>
        <v>7398413</v>
      </c>
      <c r="M19" s="12">
        <f>'E-Total'!M19</f>
        <v>252146788</v>
      </c>
      <c r="O19" s="9"/>
    </row>
    <row r="20" spans="1:15" x14ac:dyDescent="0.3">
      <c r="A20" s="4" t="s">
        <v>10</v>
      </c>
      <c r="B20" s="25">
        <f>'E-G'!G20</f>
        <v>7977663</v>
      </c>
      <c r="C20" s="20">
        <f>'E-FCS'!G20</f>
        <v>1632296</v>
      </c>
      <c r="D20" s="20">
        <f>'E-ADS'!G20</f>
        <v>812530</v>
      </c>
      <c r="E20" s="20">
        <f>'E-RC'!G20</f>
        <v>4998354</v>
      </c>
      <c r="F20" s="20">
        <f>'E-WM'!G20</f>
        <v>1277719</v>
      </c>
      <c r="G20" s="20">
        <f>'E-TSM'!G20</f>
        <v>735043</v>
      </c>
      <c r="H20" s="20">
        <f>'E-E'!G20</f>
        <v>358098</v>
      </c>
      <c r="I20" s="20">
        <f>'E-BES'!G20</f>
        <v>1786591</v>
      </c>
      <c r="J20" s="20">
        <f>'E-LRB'!G20</f>
        <v>13747745</v>
      </c>
      <c r="K20" s="87">
        <f>'E-Total'!G20</f>
        <v>33326039</v>
      </c>
      <c r="L20" s="20">
        <f>'E-MR'!G20+'E-O'!G20</f>
        <v>0</v>
      </c>
      <c r="M20" s="12">
        <f>'E-Total'!M20</f>
        <v>33326039</v>
      </c>
      <c r="O20" s="9"/>
    </row>
    <row r="21" spans="1:15" x14ac:dyDescent="0.3">
      <c r="A21" s="4" t="s">
        <v>11</v>
      </c>
      <c r="B21" s="25">
        <f>'E-G'!G21</f>
        <v>19951501.350000001</v>
      </c>
      <c r="C21" s="20">
        <f>'E-FCS'!G21</f>
        <v>5849198.9100000001</v>
      </c>
      <c r="D21" s="20">
        <f>'E-ADS'!G21</f>
        <v>608783.62</v>
      </c>
      <c r="E21" s="20">
        <f>'E-RC'!G21</f>
        <v>14198902.829999998</v>
      </c>
      <c r="F21" s="20">
        <f>'E-WM'!G21</f>
        <v>7574443.2300000004</v>
      </c>
      <c r="G21" s="20">
        <f>'E-TSM'!G21</f>
        <v>3248590.9000000004</v>
      </c>
      <c r="H21" s="20">
        <f>'E-E'!G21</f>
        <v>2015898.92</v>
      </c>
      <c r="I21" s="20">
        <f>'E-BES'!G21</f>
        <v>16100837.350000001</v>
      </c>
      <c r="J21" s="20">
        <f>'E-LRB'!G21</f>
        <v>28847066.079999998</v>
      </c>
      <c r="K21" s="87">
        <f>'E-Total'!G21</f>
        <v>98395223.189999998</v>
      </c>
      <c r="L21" s="20">
        <f>'E-MR'!G21+'E-O'!G21</f>
        <v>0</v>
      </c>
      <c r="M21" s="12">
        <f>'E-Total'!M21</f>
        <v>98395223.189999998</v>
      </c>
      <c r="O21" s="9"/>
    </row>
    <row r="22" spans="1:15" x14ac:dyDescent="0.3">
      <c r="A22" s="4" t="s">
        <v>12</v>
      </c>
      <c r="B22" s="25">
        <f>'E-G'!G22</f>
        <v>49436882.645500019</v>
      </c>
      <c r="C22" s="20">
        <f>'E-FCS'!G22</f>
        <v>9624023.7984999977</v>
      </c>
      <c r="D22" s="20">
        <f>'E-ADS'!G22</f>
        <v>613727.40000000014</v>
      </c>
      <c r="E22" s="20">
        <f>'E-RC'!G22</f>
        <v>21076760.658199996</v>
      </c>
      <c r="F22" s="20">
        <f>'E-WM'!G22</f>
        <v>21945161.609999999</v>
      </c>
      <c r="G22" s="20">
        <f>'E-TSM'!G22</f>
        <v>5032492.8314999957</v>
      </c>
      <c r="H22" s="20">
        <f>'E-E'!G22</f>
        <v>20963415.857001953</v>
      </c>
      <c r="I22" s="20">
        <f>'E-BES'!G22</f>
        <v>9765068.5929000024</v>
      </c>
      <c r="J22" s="20">
        <f>'E-LRB'!G22</f>
        <v>18292918.036400028</v>
      </c>
      <c r="K22" s="87">
        <f>'E-Total'!G22</f>
        <v>156750451.43000197</v>
      </c>
      <c r="L22" s="20">
        <f>'E-MR'!G22+'E-O'!G22</f>
        <v>0</v>
      </c>
      <c r="M22" s="12">
        <f>'E-Total'!M22</f>
        <v>156750451.43000197</v>
      </c>
      <c r="O22" s="9"/>
    </row>
    <row r="23" spans="1:15" x14ac:dyDescent="0.3">
      <c r="A23" s="4" t="s">
        <v>13</v>
      </c>
      <c r="B23" s="25">
        <f>'E-G'!G23</f>
        <v>77009823.660000011</v>
      </c>
      <c r="C23" s="20">
        <f>'E-FCS'!G23</f>
        <v>56114208.890000008</v>
      </c>
      <c r="D23" s="20">
        <f>'E-ADS'!G23</f>
        <v>6915979.7499999991</v>
      </c>
      <c r="E23" s="20">
        <f>'E-RC'!G23</f>
        <v>94065452.389999986</v>
      </c>
      <c r="F23" s="20">
        <f>'E-WM'!G23</f>
        <v>54443626.599999994</v>
      </c>
      <c r="G23" s="20">
        <f>'E-TSM'!G23</f>
        <v>37759840.919999994</v>
      </c>
      <c r="H23" s="20">
        <f>'E-E'!G23</f>
        <v>22797332.640000001</v>
      </c>
      <c r="I23" s="20">
        <f>'E-BES'!G23</f>
        <v>18964661.710000005</v>
      </c>
      <c r="J23" s="20">
        <f>'E-LRB'!G23</f>
        <v>22505260.899999999</v>
      </c>
      <c r="K23" s="87">
        <f>'E-Total'!G23</f>
        <v>390576187.45999992</v>
      </c>
      <c r="L23" s="20">
        <f>'E-MR'!G23+'E-O'!G23</f>
        <v>0</v>
      </c>
      <c r="M23" s="12">
        <f>'E-Total'!M23</f>
        <v>390576187.45999992</v>
      </c>
      <c r="O23" s="9"/>
    </row>
    <row r="24" spans="1:15" x14ac:dyDescent="0.3">
      <c r="A24" s="4" t="s">
        <v>14</v>
      </c>
      <c r="B24" s="25">
        <f>'E-G'!G24</f>
        <v>9992072</v>
      </c>
      <c r="C24" s="20">
        <f>'E-FCS'!G24</f>
        <v>5438842</v>
      </c>
      <c r="D24" s="20">
        <f>'E-ADS'!G24</f>
        <v>1850796</v>
      </c>
      <c r="E24" s="20">
        <f>'E-RC'!G24</f>
        <v>5455354</v>
      </c>
      <c r="F24" s="20">
        <f>'E-WM'!G24</f>
        <v>3196419</v>
      </c>
      <c r="G24" s="20">
        <f>'E-TSM'!G24</f>
        <v>2648672</v>
      </c>
      <c r="H24" s="20">
        <f>'E-E'!G24</f>
        <v>1183270</v>
      </c>
      <c r="I24" s="20">
        <f>'E-BES'!G24</f>
        <v>2573602</v>
      </c>
      <c r="J24" s="20">
        <f>'E-LRB'!G24</f>
        <v>6748016</v>
      </c>
      <c r="K24" s="87">
        <f>'E-Total'!G24</f>
        <v>39087043</v>
      </c>
      <c r="L24" s="20">
        <f>'E-MR'!G24+'E-O'!G24</f>
        <v>0</v>
      </c>
      <c r="M24" s="12">
        <f>'E-Total'!M24</f>
        <v>39087043</v>
      </c>
      <c r="O24" s="9"/>
    </row>
    <row r="25" spans="1:15" x14ac:dyDescent="0.3">
      <c r="A25" s="4" t="s">
        <v>15</v>
      </c>
      <c r="B25" s="25">
        <f>'E-G'!G25</f>
        <v>16103460.310283545</v>
      </c>
      <c r="C25" s="20">
        <f>'E-FCS'!G25</f>
        <v>1128633.8241815018</v>
      </c>
      <c r="D25" s="20">
        <f>'E-ADS'!G25</f>
        <v>5723089.7203795435</v>
      </c>
      <c r="E25" s="20">
        <f>'E-RC'!G25</f>
        <v>11662218.727556655</v>
      </c>
      <c r="F25" s="20">
        <f>'E-WM'!G25</f>
        <v>5545531.0162365157</v>
      </c>
      <c r="G25" s="20">
        <f>'E-TSM'!G25</f>
        <v>2684003.4337765267</v>
      </c>
      <c r="H25" s="20">
        <f>'E-E'!G25</f>
        <v>2907053.9788730796</v>
      </c>
      <c r="I25" s="20">
        <f>'E-BES'!G25</f>
        <v>5396661.6403818065</v>
      </c>
      <c r="J25" s="20">
        <f>'E-LRB'!G25</f>
        <v>14538564.568330821</v>
      </c>
      <c r="K25" s="87">
        <f>'E-Total'!G25</f>
        <v>65689217.219999999</v>
      </c>
      <c r="L25" s="20">
        <f>'E-MR'!G25+'E-O'!G25</f>
        <v>0</v>
      </c>
      <c r="M25" s="12">
        <f>'E-Total'!M25</f>
        <v>65689217.219999999</v>
      </c>
      <c r="O25" s="9"/>
    </row>
    <row r="26" spans="1:15" x14ac:dyDescent="0.3">
      <c r="A26" s="4" t="s">
        <v>16</v>
      </c>
      <c r="B26" s="25">
        <f>'E-G'!G26</f>
        <v>8274029.9382685367</v>
      </c>
      <c r="C26" s="20">
        <f>'E-FCS'!G26</f>
        <v>5382530.6862424389</v>
      </c>
      <c r="D26" s="20">
        <f>'E-ADS'!G26</f>
        <v>761010.17824701965</v>
      </c>
      <c r="E26" s="20">
        <f>'E-RC'!G26</f>
        <v>7571468.2732186746</v>
      </c>
      <c r="F26" s="20">
        <f>'E-WM'!G26</f>
        <v>4958022.5916771041</v>
      </c>
      <c r="G26" s="20">
        <f>'E-TSM'!G26</f>
        <v>1518301</v>
      </c>
      <c r="H26" s="20">
        <f>'E-E'!G26</f>
        <v>2898689.6029310534</v>
      </c>
      <c r="I26" s="20">
        <f>'E-BES'!G26</f>
        <v>4700044.8769758474</v>
      </c>
      <c r="J26" s="20">
        <f>'E-LRB'!G26</f>
        <v>17159393.309943747</v>
      </c>
      <c r="K26" s="87">
        <f>'E-Total'!G26</f>
        <v>53223490.457504421</v>
      </c>
      <c r="L26" s="20">
        <f>'E-MR'!G26+'E-O'!G26</f>
        <v>82548.930000000008</v>
      </c>
      <c r="M26" s="12">
        <f>'E-Total'!M26</f>
        <v>53306039.387504421</v>
      </c>
      <c r="O26" s="9"/>
    </row>
    <row r="27" spans="1:15" x14ac:dyDescent="0.3">
      <c r="A27" s="4" t="s">
        <v>17</v>
      </c>
      <c r="B27" s="25">
        <f>'E-G'!G27</f>
        <v>54308433</v>
      </c>
      <c r="C27" s="20">
        <f>'E-FCS'!G27</f>
        <v>13025090</v>
      </c>
      <c r="D27" s="20">
        <f>'E-ADS'!G27</f>
        <v>16369672</v>
      </c>
      <c r="E27" s="20">
        <f>'E-RC'!G27</f>
        <v>45718383</v>
      </c>
      <c r="F27" s="20">
        <f>'E-WM'!G27</f>
        <v>24345647</v>
      </c>
      <c r="G27" s="20">
        <f>'E-TSM'!G27</f>
        <v>16844797</v>
      </c>
      <c r="H27" s="20">
        <f>'E-E'!G27</f>
        <v>6927398</v>
      </c>
      <c r="I27" s="20">
        <f>'E-BES'!G27</f>
        <v>12704112</v>
      </c>
      <c r="J27" s="20">
        <f>'E-LRB'!G27</f>
        <v>7099910</v>
      </c>
      <c r="K27" s="87">
        <f>'E-Total'!G27</f>
        <v>197343442</v>
      </c>
      <c r="L27" s="20">
        <f>'E-MR'!G27+'E-O'!G27</f>
        <v>0</v>
      </c>
      <c r="M27" s="12">
        <f>'E-Total'!M27</f>
        <v>197343442</v>
      </c>
      <c r="O27" s="9"/>
    </row>
    <row r="28" spans="1:15" x14ac:dyDescent="0.3">
      <c r="A28" s="4" t="s">
        <v>18</v>
      </c>
      <c r="B28" s="25">
        <f>'E-G'!G28</f>
        <v>30190612</v>
      </c>
      <c r="C28" s="20">
        <f>'E-FCS'!G28</f>
        <v>2351977</v>
      </c>
      <c r="D28" s="20">
        <f>'E-ADS'!G28</f>
        <v>123114</v>
      </c>
      <c r="E28" s="20">
        <f>'E-RC'!G28</f>
        <v>23416121</v>
      </c>
      <c r="F28" s="20">
        <f>'E-WM'!G28</f>
        <v>15247296</v>
      </c>
      <c r="G28" s="20">
        <f>'E-TSM'!G28</f>
        <v>4712446</v>
      </c>
      <c r="H28" s="20">
        <f>'E-E'!G28</f>
        <v>4996053</v>
      </c>
      <c r="I28" s="20">
        <f>'E-BES'!G28</f>
        <v>16318661</v>
      </c>
      <c r="J28" s="20">
        <f>'E-LRB'!G28</f>
        <v>24133152</v>
      </c>
      <c r="K28" s="87">
        <f>'E-Total'!G28</f>
        <v>121489432</v>
      </c>
      <c r="L28" s="20">
        <f>'E-MR'!G28+'E-O'!G28</f>
        <v>0</v>
      </c>
      <c r="M28" s="12">
        <f>'E-Total'!M28</f>
        <v>121489432</v>
      </c>
      <c r="O28" s="9"/>
    </row>
    <row r="29" spans="1:15" x14ac:dyDescent="0.3">
      <c r="A29" s="4" t="s">
        <v>19</v>
      </c>
      <c r="B29" s="25">
        <f>'E-G'!G29</f>
        <v>41655620.530000001</v>
      </c>
      <c r="C29" s="20">
        <f>'E-FCS'!G29</f>
        <v>15363131.960000001</v>
      </c>
      <c r="D29" s="20">
        <f>'E-ADS'!G29</f>
        <v>8882826.3200000003</v>
      </c>
      <c r="E29" s="20">
        <f>'E-RC'!G29</f>
        <v>61746690.75</v>
      </c>
      <c r="F29" s="20">
        <f>'E-WM'!G29</f>
        <v>27238020.750000004</v>
      </c>
      <c r="G29" s="20">
        <f>'E-TSM'!G29</f>
        <v>20140602.349999998</v>
      </c>
      <c r="H29" s="20">
        <f>'E-E'!G29</f>
        <v>10262392.959999999</v>
      </c>
      <c r="I29" s="20">
        <f>'E-BES'!G29</f>
        <v>8241427.8400000008</v>
      </c>
      <c r="J29" s="20">
        <f>'E-LRB'!G29</f>
        <v>8441125.8599999994</v>
      </c>
      <c r="K29" s="87">
        <f>'E-Total'!G29</f>
        <v>201971839.31999999</v>
      </c>
      <c r="L29" s="20">
        <f>'E-MR'!G29+'E-O'!G29</f>
        <v>13249264.030000001</v>
      </c>
      <c r="M29" s="12">
        <f>'E-Total'!M29</f>
        <v>215221103.34999999</v>
      </c>
      <c r="O29" s="9"/>
    </row>
    <row r="30" spans="1:15" x14ac:dyDescent="0.3">
      <c r="A30" s="4" t="s">
        <v>20</v>
      </c>
      <c r="B30" s="25">
        <f>'E-G'!G30</f>
        <v>5851889</v>
      </c>
      <c r="C30" s="20">
        <f>'E-FCS'!G30</f>
        <v>4887227</v>
      </c>
      <c r="D30" s="20">
        <f>'E-ADS'!G30</f>
        <v>1756550</v>
      </c>
      <c r="E30" s="20">
        <f>'E-RC'!G30</f>
        <v>3679614</v>
      </c>
      <c r="F30" s="20">
        <f>'E-WM'!G30</f>
        <v>2372580</v>
      </c>
      <c r="G30" s="20">
        <f>'E-TSM'!G30</f>
        <v>1407551</v>
      </c>
      <c r="H30" s="20">
        <f>'E-E'!G30</f>
        <v>1380855</v>
      </c>
      <c r="I30" s="20">
        <f>'E-BES'!G30</f>
        <v>2761429</v>
      </c>
      <c r="J30" s="20">
        <f>'E-LRB'!G30</f>
        <v>7347183</v>
      </c>
      <c r="K30" s="87">
        <f>'E-Total'!G30</f>
        <v>31444878</v>
      </c>
      <c r="L30" s="20">
        <f>'E-MR'!G30+'E-O'!G30</f>
        <v>1056352</v>
      </c>
      <c r="M30" s="12">
        <f>'E-Total'!M30</f>
        <v>32501230</v>
      </c>
      <c r="O30" s="9"/>
    </row>
    <row r="31" spans="1:15" x14ac:dyDescent="0.3">
      <c r="A31" s="4" t="s">
        <v>21</v>
      </c>
      <c r="B31" s="25">
        <f>'E-G'!G31</f>
        <v>53534072.490000002</v>
      </c>
      <c r="C31" s="20">
        <f>'E-FCS'!G31</f>
        <v>11190706.550000001</v>
      </c>
      <c r="D31" s="20">
        <f>'E-ADS'!G31</f>
        <v>24373921.099999998</v>
      </c>
      <c r="E31" s="20">
        <f>'E-RC'!G31</f>
        <v>50598301.589999996</v>
      </c>
      <c r="F31" s="20">
        <f>'E-WM'!G31</f>
        <v>21565165.510000002</v>
      </c>
      <c r="G31" s="20">
        <f>'E-TSM'!G31</f>
        <v>18992928.760000002</v>
      </c>
      <c r="H31" s="20">
        <f>'E-E'!G31</f>
        <v>4207141.5599999996</v>
      </c>
      <c r="I31" s="20">
        <f>'E-BES'!G31</f>
        <v>8350608.4999999991</v>
      </c>
      <c r="J31" s="20">
        <f>'E-LRB'!G31</f>
        <v>5994233.6099999994</v>
      </c>
      <c r="K31" s="87">
        <f>'E-Total'!G31</f>
        <v>198807079.66999996</v>
      </c>
      <c r="L31" s="20">
        <f>'E-MR'!G31+'E-O'!G31</f>
        <v>0</v>
      </c>
      <c r="M31" s="12">
        <f>'E-Total'!M31</f>
        <v>198807079.66999996</v>
      </c>
      <c r="O31" s="9"/>
    </row>
    <row r="32" spans="1:15" x14ac:dyDescent="0.3">
      <c r="A32" s="4" t="s">
        <v>22</v>
      </c>
      <c r="B32" s="25">
        <f>'E-G'!G32</f>
        <v>15990860.4245</v>
      </c>
      <c r="C32" s="20">
        <f>'E-FCS'!G32</f>
        <v>6508986.9800000004</v>
      </c>
      <c r="D32" s="20">
        <f>'E-ADS'!G32</f>
        <v>555590.49</v>
      </c>
      <c r="E32" s="20">
        <f>'E-RC'!G32</f>
        <v>8019064.2501999978</v>
      </c>
      <c r="F32" s="20">
        <f>'E-WM'!G32</f>
        <v>5504581.9622999998</v>
      </c>
      <c r="G32" s="20">
        <f>'E-TSM'!G32</f>
        <v>1833212.3811000022</v>
      </c>
      <c r="H32" s="20">
        <f>'E-E'!G32</f>
        <v>3675347.2616000092</v>
      </c>
      <c r="I32" s="20">
        <f>'E-BES'!G32</f>
        <v>5077347.7597000003</v>
      </c>
      <c r="J32" s="20">
        <f>'E-LRB'!G32</f>
        <v>9874224.1489000078</v>
      </c>
      <c r="K32" s="87">
        <f>'E-Total'!G32</f>
        <v>57039215.65830002</v>
      </c>
      <c r="L32" s="20">
        <f>'E-MR'!G32+'E-O'!G32</f>
        <v>787922.95</v>
      </c>
      <c r="M32" s="12">
        <f>'E-Total'!M32</f>
        <v>57827138.608300023</v>
      </c>
      <c r="O32" s="9"/>
    </row>
    <row r="33" spans="1:15" x14ac:dyDescent="0.3">
      <c r="A33" s="4" t="s">
        <v>23</v>
      </c>
      <c r="B33" s="25">
        <f>'E-G'!G33</f>
        <v>5929634.7521192841</v>
      </c>
      <c r="C33" s="20">
        <f>'E-FCS'!G33</f>
        <v>6065666.3332927357</v>
      </c>
      <c r="D33" s="20">
        <f>'E-ADS'!G33</f>
        <v>450146.15814453067</v>
      </c>
      <c r="E33" s="20">
        <f>'E-RC'!G33</f>
        <v>8275439.1198118422</v>
      </c>
      <c r="F33" s="20">
        <f>'E-WM'!G33</f>
        <v>5366497.3962339666</v>
      </c>
      <c r="G33" s="20">
        <f>'E-TSM'!G33</f>
        <v>3667124.9215769181</v>
      </c>
      <c r="H33" s="20">
        <f>'E-E'!G33</f>
        <v>3451020.2026373921</v>
      </c>
      <c r="I33" s="20">
        <f>'E-BES'!G33</f>
        <v>3964679.8555694064</v>
      </c>
      <c r="J33" s="20">
        <f>'E-LRB'!G33</f>
        <v>13745666.443197345</v>
      </c>
      <c r="K33" s="87">
        <f>'E-Total'!G33</f>
        <v>50915875.182583421</v>
      </c>
      <c r="L33" s="20">
        <f>'E-MR'!G33+'E-O'!G33</f>
        <v>0</v>
      </c>
      <c r="M33" s="12">
        <f>'E-Total'!M33</f>
        <v>50915875.182583421</v>
      </c>
      <c r="O33" s="9"/>
    </row>
    <row r="34" spans="1:15" x14ac:dyDescent="0.3">
      <c r="A34" s="4" t="s">
        <v>24</v>
      </c>
      <c r="B34" s="25">
        <f>'E-G'!G34</f>
        <v>42147940.859999999</v>
      </c>
      <c r="C34" s="20">
        <f>'E-FCS'!G34</f>
        <v>13886101.01</v>
      </c>
      <c r="D34" s="20">
        <f>'E-ADS'!G34</f>
        <v>1928982.68</v>
      </c>
      <c r="E34" s="20">
        <f>'E-RC'!G34</f>
        <v>69985393.109999985</v>
      </c>
      <c r="F34" s="20">
        <f>'E-WM'!G34</f>
        <v>29664136.460000001</v>
      </c>
      <c r="G34" s="20">
        <f>'E-TSM'!G34</f>
        <v>20110267.189999998</v>
      </c>
      <c r="H34" s="20">
        <f>'E-E'!G34</f>
        <v>15226843.649999999</v>
      </c>
      <c r="I34" s="20">
        <f>'E-BES'!G34</f>
        <v>17939371.340000004</v>
      </c>
      <c r="J34" s="20">
        <f>'E-LRB'!G34</f>
        <v>29595986.879999999</v>
      </c>
      <c r="K34" s="87">
        <f>'E-Total'!G34</f>
        <v>240485023.17999998</v>
      </c>
      <c r="L34" s="20">
        <f>'E-MR'!G34+'E-O'!G34</f>
        <v>0</v>
      </c>
      <c r="M34" s="12">
        <f>'E-Total'!M34</f>
        <v>240485023.17999998</v>
      </c>
      <c r="O34" s="9"/>
    </row>
    <row r="35" spans="1:15" x14ac:dyDescent="0.3">
      <c r="A35" s="4" t="s">
        <v>25</v>
      </c>
      <c r="B35" s="25">
        <f>'E-G'!G35</f>
        <v>37065812.957067698</v>
      </c>
      <c r="C35" s="20">
        <f>'E-FCS'!G35</f>
        <v>26572449.652847767</v>
      </c>
      <c r="D35" s="20">
        <f>'E-ADS'!G35</f>
        <v>16006037.054402851</v>
      </c>
      <c r="E35" s="20">
        <f>'E-RC'!G35</f>
        <v>67028703.044398874</v>
      </c>
      <c r="F35" s="20">
        <f>'E-WM'!G35</f>
        <v>22478594.245099999</v>
      </c>
      <c r="G35" s="20">
        <f>'E-TSM'!G35</f>
        <v>28522155.8931695</v>
      </c>
      <c r="H35" s="20">
        <f>'E-E'!G35</f>
        <v>14190463.636149595</v>
      </c>
      <c r="I35" s="20">
        <f>'E-BES'!G35</f>
        <v>16478756.47790288</v>
      </c>
      <c r="J35" s="20">
        <f>'E-LRB'!G35</f>
        <v>10217121.696371989</v>
      </c>
      <c r="K35" s="87">
        <f>'E-Total'!G35</f>
        <v>238560094.65741116</v>
      </c>
      <c r="L35" s="20">
        <f>'E-MR'!G35+'E-O'!G35</f>
        <v>0</v>
      </c>
      <c r="M35" s="12">
        <f>'E-Total'!M35</f>
        <v>238560094.65741116</v>
      </c>
      <c r="O35" s="9"/>
    </row>
    <row r="36" spans="1:15" x14ac:dyDescent="0.3">
      <c r="A36" s="4" t="s">
        <v>26</v>
      </c>
      <c r="B36" s="25">
        <f>'E-G'!G36</f>
        <v>111267894.85000005</v>
      </c>
      <c r="C36" s="20">
        <f>'E-FCS'!G36</f>
        <v>42489059.979999989</v>
      </c>
      <c r="D36" s="20">
        <f>'E-ADS'!G36</f>
        <v>21294177.630000003</v>
      </c>
      <c r="E36" s="20">
        <f>'E-RC'!G36</f>
        <v>98722584.530000001</v>
      </c>
      <c r="F36" s="20">
        <f>'E-WM'!G36</f>
        <v>65971601.280000038</v>
      </c>
      <c r="G36" s="20">
        <f>'E-TSM'!G36</f>
        <v>20431204.190000001</v>
      </c>
      <c r="H36" s="20">
        <f>'E-E'!G36</f>
        <v>7309120.7300000004</v>
      </c>
      <c r="I36" s="20">
        <f>'E-BES'!G36</f>
        <v>26442454</v>
      </c>
      <c r="J36" s="20">
        <f>'E-LRB'!G36</f>
        <v>60952265.859999992</v>
      </c>
      <c r="K36" s="87">
        <f>'E-Total'!G36</f>
        <v>454880363.05000007</v>
      </c>
      <c r="L36" s="20">
        <f>'E-MR'!G36+'E-O'!G36</f>
        <v>0</v>
      </c>
      <c r="M36" s="12">
        <f>'E-Total'!M36</f>
        <v>454880363.05000007</v>
      </c>
      <c r="O36" s="9"/>
    </row>
    <row r="37" spans="1:15" x14ac:dyDescent="0.3">
      <c r="A37" s="4" t="s">
        <v>27</v>
      </c>
      <c r="B37" s="25">
        <f>'E-G'!G37</f>
        <v>35139725</v>
      </c>
      <c r="C37" s="20">
        <f>'E-FCS'!G37</f>
        <v>18310599</v>
      </c>
      <c r="D37" s="20">
        <f>'E-ADS'!G37</f>
        <v>494692</v>
      </c>
      <c r="E37" s="20">
        <f>'E-RC'!G37</f>
        <v>23625457</v>
      </c>
      <c r="F37" s="20">
        <f>'E-WM'!G37</f>
        <v>18646162</v>
      </c>
      <c r="G37" s="20">
        <f>'E-TSM'!G37</f>
        <v>9507158</v>
      </c>
      <c r="H37" s="20">
        <f>'E-E'!G37</f>
        <v>7674985</v>
      </c>
      <c r="I37" s="20">
        <f>'E-BES'!G37</f>
        <v>14386265</v>
      </c>
      <c r="J37" s="20">
        <f>'E-LRB'!G37</f>
        <v>28525694</v>
      </c>
      <c r="K37" s="87">
        <f>'E-Total'!G37</f>
        <v>156310737</v>
      </c>
      <c r="L37" s="20">
        <f>'E-MR'!G37+'E-O'!G37</f>
        <v>63765</v>
      </c>
      <c r="M37" s="12">
        <f>'E-Total'!M37</f>
        <v>156374502</v>
      </c>
      <c r="O37" s="9"/>
    </row>
    <row r="38" spans="1:15" x14ac:dyDescent="0.3">
      <c r="A38" s="4" t="s">
        <v>28</v>
      </c>
      <c r="B38" s="25">
        <f>'E-G'!G38</f>
        <v>13719506</v>
      </c>
      <c r="C38" s="20">
        <f>'E-FCS'!G38</f>
        <v>1580508</v>
      </c>
      <c r="D38" s="20">
        <f>'E-ADS'!G38</f>
        <v>139833</v>
      </c>
      <c r="E38" s="20">
        <f>'E-RC'!G38</f>
        <v>6252025</v>
      </c>
      <c r="F38" s="20">
        <f>'E-WM'!G38</f>
        <v>5756033</v>
      </c>
      <c r="G38" s="20">
        <f>'E-TSM'!G38</f>
        <v>472718</v>
      </c>
      <c r="H38" s="20">
        <f>'E-E'!G38</f>
        <v>710720</v>
      </c>
      <c r="I38" s="20">
        <f>'E-BES'!G38</f>
        <v>6354771</v>
      </c>
      <c r="J38" s="20">
        <f>'E-LRB'!G38</f>
        <v>12020886</v>
      </c>
      <c r="K38" s="87">
        <f>'E-Total'!G38</f>
        <v>47007000</v>
      </c>
      <c r="L38" s="20">
        <f>'E-MR'!G38+'E-O'!G38</f>
        <v>0</v>
      </c>
      <c r="M38" s="12">
        <f>'E-Total'!M38</f>
        <v>47007000</v>
      </c>
      <c r="O38" s="9"/>
    </row>
    <row r="39" spans="1:15" x14ac:dyDescent="0.3">
      <c r="A39" s="4" t="s">
        <v>29</v>
      </c>
      <c r="B39" s="25">
        <f>'E-G'!G39</f>
        <v>4166190.6000000006</v>
      </c>
      <c r="C39" s="20">
        <f>'E-FCS'!G39</f>
        <v>591391.97</v>
      </c>
      <c r="D39" s="20">
        <f>'E-ADS'!G39</f>
        <v>457398.44</v>
      </c>
      <c r="E39" s="20">
        <f>'E-RC'!G39</f>
        <v>2419390.54</v>
      </c>
      <c r="F39" s="20">
        <f>'E-WM'!G39</f>
        <v>1679300.0799999998</v>
      </c>
      <c r="G39" s="20">
        <f>'E-TSM'!G39</f>
        <v>705520.58</v>
      </c>
      <c r="H39" s="20">
        <f>'E-E'!G39</f>
        <v>1328300.76</v>
      </c>
      <c r="I39" s="20">
        <f>'E-BES'!G39</f>
        <v>2595074.38</v>
      </c>
      <c r="J39" s="20">
        <f>'E-LRB'!G39</f>
        <v>6554521.6100000003</v>
      </c>
      <c r="K39" s="87">
        <f>'E-Total'!G39</f>
        <v>20497088.960000001</v>
      </c>
      <c r="L39" s="20">
        <f>'E-MR'!G39+'E-O'!G39</f>
        <v>340714.75</v>
      </c>
      <c r="M39" s="12">
        <f>'E-Total'!M39</f>
        <v>20837803.710000001</v>
      </c>
      <c r="O39" s="9"/>
    </row>
    <row r="40" spans="1:15" x14ac:dyDescent="0.3">
      <c r="A40" s="4" t="s">
        <v>30</v>
      </c>
      <c r="B40" s="25">
        <f>'E-G'!G40</f>
        <v>17179790</v>
      </c>
      <c r="C40" s="20">
        <f>'E-FCS'!G40</f>
        <v>12566270</v>
      </c>
      <c r="D40" s="20">
        <f>'E-ADS'!G40</f>
        <v>3804829</v>
      </c>
      <c r="E40" s="20">
        <f>'E-RC'!G40</f>
        <v>43501897</v>
      </c>
      <c r="F40" s="20">
        <f>'E-WM'!G40</f>
        <v>15832432</v>
      </c>
      <c r="G40" s="20">
        <f>'E-TSM'!G40</f>
        <v>13547312</v>
      </c>
      <c r="H40" s="20">
        <f>'E-E'!G40</f>
        <v>15377134</v>
      </c>
      <c r="I40" s="20">
        <f>'E-BES'!G40</f>
        <v>16045784</v>
      </c>
      <c r="J40" s="20">
        <f>'E-LRB'!G40</f>
        <v>11865015</v>
      </c>
      <c r="K40" s="87">
        <f>'E-Total'!G40</f>
        <v>149720463</v>
      </c>
      <c r="L40" s="20">
        <f>'E-MR'!G40+'E-O'!G40</f>
        <v>2847872</v>
      </c>
      <c r="M40" s="12">
        <f>'E-Total'!M40</f>
        <v>152568335</v>
      </c>
      <c r="O40" s="9"/>
    </row>
    <row r="41" spans="1:15" x14ac:dyDescent="0.3">
      <c r="A41" s="4" t="s">
        <v>31</v>
      </c>
      <c r="B41" s="25">
        <f>'E-G'!G41</f>
        <v>12775210.017121403</v>
      </c>
      <c r="C41" s="20">
        <f>'E-FCS'!G41</f>
        <v>2762547.2444575066</v>
      </c>
      <c r="D41" s="20">
        <f>'E-ADS'!G41</f>
        <v>53638.365455755062</v>
      </c>
      <c r="E41" s="20">
        <f>'E-RC'!G41</f>
        <v>11679749.799084254</v>
      </c>
      <c r="F41" s="20">
        <f>'E-WM'!G41</f>
        <v>9002865.1353266705</v>
      </c>
      <c r="G41" s="20">
        <f>'E-TSM'!G41</f>
        <v>4279673.8285067938</v>
      </c>
      <c r="H41" s="20">
        <f>'E-E'!G41</f>
        <v>2438318.1726059499</v>
      </c>
      <c r="I41" s="20">
        <f>'E-BES'!G41</f>
        <v>6394818.4339575907</v>
      </c>
      <c r="J41" s="20">
        <f>'E-LRB'!G41</f>
        <v>16871549.343484074</v>
      </c>
      <c r="K41" s="87">
        <f>'E-Total'!G41</f>
        <v>66258370.339999989</v>
      </c>
      <c r="L41" s="20">
        <f>'E-MR'!G41+'E-O'!G41</f>
        <v>284952.77</v>
      </c>
      <c r="M41" s="12">
        <f>'E-Total'!M41</f>
        <v>66543323.109999992</v>
      </c>
      <c r="O41" s="9"/>
    </row>
    <row r="42" spans="1:15" x14ac:dyDescent="0.3">
      <c r="A42" s="4" t="s">
        <v>32</v>
      </c>
      <c r="B42" s="25">
        <f>'E-G'!G42</f>
        <v>76555760.730088755</v>
      </c>
      <c r="C42" s="20">
        <f>'E-FCS'!G42</f>
        <v>51053977.718487009</v>
      </c>
      <c r="D42" s="20">
        <f>'E-ADS'!G42</f>
        <v>13213686.38170626</v>
      </c>
      <c r="E42" s="20">
        <f>'E-RC'!G42</f>
        <v>90155665.758419693</v>
      </c>
      <c r="F42" s="20">
        <f>'E-WM'!G42</f>
        <v>76923407.452865303</v>
      </c>
      <c r="G42" s="20">
        <f>'E-TSM'!G42</f>
        <v>44894351.899742223</v>
      </c>
      <c r="H42" s="20">
        <f>'E-E'!G42</f>
        <v>15538624.69019652</v>
      </c>
      <c r="I42" s="20">
        <f>'E-BES'!G42</f>
        <v>23210743.234153453</v>
      </c>
      <c r="J42" s="20">
        <f>'E-LRB'!G42</f>
        <v>33468192.886719067</v>
      </c>
      <c r="K42" s="87">
        <f>'E-Total'!G42</f>
        <v>425014410.75237828</v>
      </c>
      <c r="L42" s="20">
        <f>'E-MR'!G42+'E-O'!G42</f>
        <v>0</v>
      </c>
      <c r="M42" s="12">
        <f>'E-Total'!M42</f>
        <v>425014410.75237828</v>
      </c>
      <c r="O42" s="9"/>
    </row>
    <row r="43" spans="1:15" x14ac:dyDescent="0.3">
      <c r="A43" s="4" t="s">
        <v>33</v>
      </c>
      <c r="B43" s="25">
        <f>'E-G'!G43</f>
        <v>12651357</v>
      </c>
      <c r="C43" s="20">
        <f>'E-FCS'!G43</f>
        <v>1259206</v>
      </c>
      <c r="D43" s="20">
        <f>'E-ADS'!G43</f>
        <v>210817</v>
      </c>
      <c r="E43" s="20">
        <f>'E-RC'!G43</f>
        <v>4819570</v>
      </c>
      <c r="F43" s="20">
        <f>'E-WM'!G43</f>
        <v>3673772</v>
      </c>
      <c r="G43" s="20">
        <f>'E-TSM'!G43</f>
        <v>681223</v>
      </c>
      <c r="H43" s="20">
        <f>'E-E'!G43</f>
        <v>1100286</v>
      </c>
      <c r="I43" s="20">
        <f>'E-BES'!G43</f>
        <v>9595483</v>
      </c>
      <c r="J43" s="20">
        <f>'E-LRB'!G43</f>
        <v>7697774</v>
      </c>
      <c r="K43" s="87">
        <f>'E-Total'!G43</f>
        <v>41689488</v>
      </c>
      <c r="L43" s="20">
        <f>'E-MR'!G43+'E-O'!G43</f>
        <v>0</v>
      </c>
      <c r="M43" s="12">
        <f>'E-Total'!M43</f>
        <v>41689488</v>
      </c>
      <c r="O43" s="9"/>
    </row>
    <row r="44" spans="1:15" x14ac:dyDescent="0.3">
      <c r="A44" s="4" t="s">
        <v>34</v>
      </c>
      <c r="B44" s="25">
        <f>'E-G'!G44</f>
        <v>43131611.760000005</v>
      </c>
      <c r="C44" s="20">
        <f>'E-FCS'!G44</f>
        <v>30540963.620000005</v>
      </c>
      <c r="D44" s="20">
        <f>'E-ADS'!G44</f>
        <v>43683180.719999991</v>
      </c>
      <c r="E44" s="20">
        <f>'E-RC'!G44</f>
        <v>66434788.710000008</v>
      </c>
      <c r="F44" s="20">
        <f>'E-WM'!G44</f>
        <v>23734735.09</v>
      </c>
      <c r="G44" s="20">
        <f>'E-TSM'!G44</f>
        <v>14376537.949999999</v>
      </c>
      <c r="H44" s="20">
        <f>'E-E'!G44</f>
        <v>5083777.7300000004</v>
      </c>
      <c r="I44" s="20">
        <f>'E-BES'!G44</f>
        <v>22167762.02</v>
      </c>
      <c r="J44" s="20">
        <f>'E-LRB'!G44</f>
        <v>16359638.690000001</v>
      </c>
      <c r="K44" s="87">
        <f>'E-Total'!G44</f>
        <v>265512996.28999999</v>
      </c>
      <c r="L44" s="20">
        <f>'E-MR'!G44+'E-O'!G44</f>
        <v>0</v>
      </c>
      <c r="M44" s="12">
        <f>'E-Total'!M44</f>
        <v>265512996.28999999</v>
      </c>
      <c r="O44" s="9"/>
    </row>
    <row r="45" spans="1:15" x14ac:dyDescent="0.3">
      <c r="A45" s="4" t="s">
        <v>35</v>
      </c>
      <c r="B45" s="25">
        <f>'E-G'!G45</f>
        <v>51395975.054228827</v>
      </c>
      <c r="C45" s="20">
        <f>'E-FCS'!G45</f>
        <v>29528257.463900667</v>
      </c>
      <c r="D45" s="20">
        <f>'E-ADS'!G45</f>
        <v>5846105.1637938917</v>
      </c>
      <c r="E45" s="20">
        <f>'E-RC'!G45</f>
        <v>29323649.946967807</v>
      </c>
      <c r="F45" s="20">
        <f>'E-WM'!G45</f>
        <v>27255084.550000001</v>
      </c>
      <c r="G45" s="20">
        <f>'E-TSM'!G45</f>
        <v>17720926.640000001</v>
      </c>
      <c r="H45" s="20">
        <f>'E-E'!G45</f>
        <v>11740250.047142858</v>
      </c>
      <c r="I45" s="20">
        <f>'E-BES'!G45</f>
        <v>11493770.468147274</v>
      </c>
      <c r="J45" s="20">
        <f>'E-LRB'!G45</f>
        <v>9289151.1099999994</v>
      </c>
      <c r="K45" s="87">
        <f>SUM(C45:J45)</f>
        <v>142197195.38995251</v>
      </c>
      <c r="L45" s="20">
        <f>'E-MR'!G45+'E-O'!G45</f>
        <v>0</v>
      </c>
      <c r="M45" s="12">
        <f>'E-Total'!M45</f>
        <v>193593170.44418138</v>
      </c>
      <c r="O45" s="9"/>
    </row>
    <row r="46" spans="1:15" x14ac:dyDescent="0.3">
      <c r="A46" s="4" t="s">
        <v>36</v>
      </c>
      <c r="B46" s="25">
        <f>'E-G'!G46</f>
        <v>27861038.427486889</v>
      </c>
      <c r="C46" s="20">
        <f>'E-FCS'!G46</f>
        <v>21295072.477367725</v>
      </c>
      <c r="D46" s="20">
        <f>'E-ADS'!G46</f>
        <v>1742503.322003158</v>
      </c>
      <c r="E46" s="20">
        <f>'E-RC'!G46</f>
        <v>35940826.221171379</v>
      </c>
      <c r="F46" s="20">
        <f>'E-WM'!G46</f>
        <v>18772412.866225142</v>
      </c>
      <c r="G46" s="20">
        <f>'E-TSM'!G46</f>
        <v>8864631.516322935</v>
      </c>
      <c r="H46" s="20">
        <f>'E-E'!G46</f>
        <v>8240864.5732659874</v>
      </c>
      <c r="I46" s="20">
        <f>'E-BES'!G46</f>
        <v>13197124.64052378</v>
      </c>
      <c r="J46" s="20">
        <f>'E-LRB'!G46</f>
        <v>22470673.188249778</v>
      </c>
      <c r="K46" s="87">
        <f>'E-Total'!G46</f>
        <v>158385147.23261675</v>
      </c>
      <c r="L46" s="20">
        <f>'E-MR'!G46+'E-O'!G46</f>
        <v>0</v>
      </c>
      <c r="M46" s="12">
        <f>'E-Total'!M46</f>
        <v>158385147.23261675</v>
      </c>
      <c r="O46" s="9"/>
    </row>
    <row r="47" spans="1:15" x14ac:dyDescent="0.3">
      <c r="A47" s="4" t="s">
        <v>37</v>
      </c>
      <c r="B47" s="25">
        <f>'E-G'!G47</f>
        <v>12871672.16</v>
      </c>
      <c r="C47" s="20">
        <f>'E-FCS'!G47</f>
        <v>1505499.77</v>
      </c>
      <c r="D47" s="20">
        <f>'E-ADS'!G47</f>
        <v>906257.06</v>
      </c>
      <c r="E47" s="20">
        <f>'E-RC'!G47</f>
        <v>5846176.8399999999</v>
      </c>
      <c r="F47" s="20">
        <f>'E-WM'!G47</f>
        <v>1921597.92</v>
      </c>
      <c r="G47" s="20">
        <f>'E-TSM'!G47</f>
        <v>412897</v>
      </c>
      <c r="H47" s="20">
        <f>'E-E'!G47</f>
        <v>1248626.69</v>
      </c>
      <c r="I47" s="20">
        <f>'E-BES'!G47</f>
        <v>1634941.4300000002</v>
      </c>
      <c r="J47" s="20">
        <f>'E-LRB'!G47</f>
        <v>13203413.790000001</v>
      </c>
      <c r="K47" s="87">
        <f>'E-Total'!G47</f>
        <v>39551082.660000004</v>
      </c>
      <c r="L47" s="20">
        <f>'E-MR'!G47+'E-O'!G47</f>
        <v>259880.08000000002</v>
      </c>
      <c r="M47" s="12">
        <f>'E-Total'!M47</f>
        <v>39810962.740000002</v>
      </c>
      <c r="O47" s="9"/>
    </row>
    <row r="48" spans="1:15" x14ac:dyDescent="0.3">
      <c r="A48" s="4" t="s">
        <v>38</v>
      </c>
      <c r="B48" s="25">
        <f>'E-G'!G48</f>
        <v>26659220</v>
      </c>
      <c r="C48" s="20">
        <f>'E-FCS'!G48</f>
        <v>10258953</v>
      </c>
      <c r="D48" s="20">
        <f>'E-ADS'!G48</f>
        <v>1424976</v>
      </c>
      <c r="E48" s="20">
        <f>'E-RC'!G48</f>
        <v>19195714</v>
      </c>
      <c r="F48" s="20">
        <f>'E-WM'!G48</f>
        <v>13018974</v>
      </c>
      <c r="G48" s="20">
        <f>'E-TSM'!G48</f>
        <v>4960365</v>
      </c>
      <c r="H48" s="20">
        <f>'E-E'!G48</f>
        <v>5265077</v>
      </c>
      <c r="I48" s="20">
        <f>'E-BES'!G48</f>
        <v>10062861</v>
      </c>
      <c r="J48" s="20">
        <f>'E-LRB'!G48</f>
        <v>16618058</v>
      </c>
      <c r="K48" s="87">
        <f>'E-Total'!G48</f>
        <v>107464198</v>
      </c>
      <c r="L48" s="20">
        <f>'E-MR'!G48+'E-O'!G48</f>
        <v>289000</v>
      </c>
      <c r="M48" s="12">
        <f>'E-Total'!M48</f>
        <v>107753198</v>
      </c>
      <c r="O48" s="9"/>
    </row>
    <row r="49" spans="1:15" x14ac:dyDescent="0.3">
      <c r="A49" s="4" t="s">
        <v>39</v>
      </c>
      <c r="B49" s="25">
        <f>'E-G'!G49</f>
        <v>31609973.113445327</v>
      </c>
      <c r="C49" s="20">
        <f>'E-FCS'!G49</f>
        <v>8430683.2152641919</v>
      </c>
      <c r="D49" s="20">
        <f>'E-ADS'!G49</f>
        <v>5720305</v>
      </c>
      <c r="E49" s="20">
        <f>'E-RC'!G49</f>
        <v>31981074</v>
      </c>
      <c r="F49" s="20">
        <f>'E-WM'!G49</f>
        <v>18234769</v>
      </c>
      <c r="G49" s="20">
        <f>'E-TSM'!G49</f>
        <v>9058946</v>
      </c>
      <c r="H49" s="20">
        <f>'E-E'!G49</f>
        <v>17751880</v>
      </c>
      <c r="I49" s="20">
        <f>'E-BES'!G49</f>
        <v>10464303</v>
      </c>
      <c r="J49" s="20">
        <f>'E-LRB'!G49</f>
        <v>18453277</v>
      </c>
      <c r="K49" s="87">
        <f>'E-Total'!G49</f>
        <v>151705210.32870951</v>
      </c>
      <c r="L49" s="20">
        <f>'E-MR'!G49+'E-O'!G49</f>
        <v>464075</v>
      </c>
      <c r="M49" s="12">
        <f>'E-Total'!M49</f>
        <v>152169285.32870951</v>
      </c>
      <c r="O49" s="9"/>
    </row>
    <row r="50" spans="1:15" x14ac:dyDescent="0.3">
      <c r="A50" s="4" t="s">
        <v>40</v>
      </c>
      <c r="B50" s="25">
        <f>'E-G'!G50</f>
        <v>8656696.790000001</v>
      </c>
      <c r="C50" s="20">
        <f>'E-FCS'!G50</f>
        <v>3500276.07</v>
      </c>
      <c r="D50" s="20">
        <f>'E-ADS'!G50</f>
        <v>97858.420000000013</v>
      </c>
      <c r="E50" s="20">
        <f>'E-RC'!G50</f>
        <v>3007090.22</v>
      </c>
      <c r="F50" s="20">
        <f>'E-WM'!G50</f>
        <v>3539650.81</v>
      </c>
      <c r="G50" s="20">
        <f>'E-TSM'!G50</f>
        <v>167045.92000000001</v>
      </c>
      <c r="H50" s="20">
        <f>'E-E'!G50</f>
        <v>886040.36</v>
      </c>
      <c r="I50" s="20">
        <f>'E-BES'!G50</f>
        <v>2902774.21</v>
      </c>
      <c r="J50" s="20">
        <f>'E-LRB'!G50</f>
        <v>7086904.7299999995</v>
      </c>
      <c r="K50" s="87">
        <f>'E-Total'!G50</f>
        <v>29844337.530000005</v>
      </c>
      <c r="L50" s="20">
        <f>'E-MR'!G50+'E-O'!G50</f>
        <v>1286000.94</v>
      </c>
      <c r="M50" s="12">
        <f>'E-Total'!M50</f>
        <v>31130338.470000006</v>
      </c>
      <c r="O50" s="9"/>
    </row>
    <row r="51" spans="1:15" x14ac:dyDescent="0.3">
      <c r="A51" s="4" t="s">
        <v>41</v>
      </c>
      <c r="B51" s="25">
        <f>'E-G'!G51</f>
        <v>39770127.11999999</v>
      </c>
      <c r="C51" s="20">
        <f>'E-FCS'!G51</f>
        <v>9710911.2199999988</v>
      </c>
      <c r="D51" s="20">
        <f>'E-ADS'!G51</f>
        <v>2202006</v>
      </c>
      <c r="E51" s="20">
        <f>'E-RC'!G51</f>
        <v>33447555.41</v>
      </c>
      <c r="F51" s="20">
        <f>'E-WM'!G51</f>
        <v>10870276</v>
      </c>
      <c r="G51" s="20">
        <f>'E-TSM'!G51</f>
        <v>20534779.82</v>
      </c>
      <c r="H51" s="20">
        <f>'E-E'!G51</f>
        <v>10353847.6</v>
      </c>
      <c r="I51" s="20">
        <f>'E-BES'!G51</f>
        <v>9390065.8300000001</v>
      </c>
      <c r="J51" s="20">
        <f>'E-LRB'!G51</f>
        <v>16358965.970000001</v>
      </c>
      <c r="K51" s="87">
        <f>'E-Total'!G51</f>
        <v>152638534.97</v>
      </c>
      <c r="L51" s="20">
        <f>'E-MR'!G51+'E-O'!G51</f>
        <v>0</v>
      </c>
      <c r="M51" s="12">
        <f>'E-Total'!M51</f>
        <v>152638534.97</v>
      </c>
      <c r="O51" s="9"/>
    </row>
    <row r="52" spans="1:15" x14ac:dyDescent="0.3">
      <c r="A52" s="4" t="s">
        <v>42</v>
      </c>
      <c r="B52" s="25">
        <f>'E-G'!G52</f>
        <v>27452441.539712779</v>
      </c>
      <c r="C52" s="20">
        <f>'E-FCS'!G52</f>
        <v>7296041.8723810129</v>
      </c>
      <c r="D52" s="20">
        <f>'E-ADS'!G52</f>
        <v>4024252.000289592</v>
      </c>
      <c r="E52" s="20">
        <f>'E-RC'!G52</f>
        <v>48344476.009474754</v>
      </c>
      <c r="F52" s="20">
        <f>'E-WM'!G52</f>
        <v>17779422.265435655</v>
      </c>
      <c r="G52" s="20">
        <f>'E-TSM'!G52</f>
        <v>14979677.170021273</v>
      </c>
      <c r="H52" s="20">
        <f>'E-E'!G52</f>
        <v>9438727.3842629213</v>
      </c>
      <c r="I52" s="20">
        <f>'E-BES'!G52</f>
        <v>11973536.405099459</v>
      </c>
      <c r="J52" s="20">
        <f>'E-LRB'!G52</f>
        <v>5609430.9439736931</v>
      </c>
      <c r="K52" s="87">
        <f>'E-Total'!G52</f>
        <v>146898005.59065112</v>
      </c>
      <c r="L52" s="20">
        <f>'E-MR'!G52+'E-O'!G52</f>
        <v>7942222</v>
      </c>
      <c r="M52" s="12">
        <f>'E-Total'!M52</f>
        <v>154840227.59065112</v>
      </c>
      <c r="O52" s="9"/>
    </row>
    <row r="53" spans="1:15" x14ac:dyDescent="0.3">
      <c r="A53" s="4" t="s">
        <v>43</v>
      </c>
      <c r="B53" s="25">
        <f>'E-G'!G53</f>
        <v>135994000</v>
      </c>
      <c r="C53" s="20">
        <f>'E-FCS'!G53</f>
        <v>26161000</v>
      </c>
      <c r="D53" s="20">
        <f>'E-ADS'!G53</f>
        <v>6715000</v>
      </c>
      <c r="E53" s="20">
        <f>'E-RC'!G53</f>
        <v>77480000</v>
      </c>
      <c r="F53" s="20">
        <f>'E-WM'!G53</f>
        <v>63068000</v>
      </c>
      <c r="G53" s="20">
        <f>'E-TSM'!G53</f>
        <v>37941000</v>
      </c>
      <c r="H53" s="20">
        <f>'E-E'!G53</f>
        <v>3633000</v>
      </c>
      <c r="I53" s="20">
        <f>'E-BES'!G53</f>
        <v>335031000</v>
      </c>
      <c r="J53" s="20">
        <f>'E-LRB'!G53</f>
        <v>63327000</v>
      </c>
      <c r="K53" s="87">
        <f>'E-Total'!G53</f>
        <v>749350000</v>
      </c>
      <c r="L53" s="20">
        <f>'E-MR'!G53+'E-O'!G53</f>
        <v>0</v>
      </c>
      <c r="M53" s="12">
        <f>'E-Total'!M53</f>
        <v>749350000</v>
      </c>
      <c r="O53" s="9"/>
    </row>
    <row r="54" spans="1:15" x14ac:dyDescent="0.3">
      <c r="A54" s="4" t="s">
        <v>262</v>
      </c>
      <c r="B54" s="25">
        <f>'E-G'!G54</f>
        <v>59744207.510000005</v>
      </c>
      <c r="C54" s="20">
        <f>'E-FCS'!G54</f>
        <v>20730268.149999995</v>
      </c>
      <c r="D54" s="20">
        <f>'E-ADS'!G54</f>
        <v>8195043.2800000003</v>
      </c>
      <c r="E54" s="20">
        <f>'E-RC'!G54</f>
        <v>53886073.269999996</v>
      </c>
      <c r="F54" s="20">
        <f>'E-WM'!G54</f>
        <v>32916573</v>
      </c>
      <c r="G54" s="20">
        <f>'E-TSM'!G54</f>
        <v>18795825.75</v>
      </c>
      <c r="H54" s="20">
        <f>'E-E'!G54</f>
        <v>12113515.24</v>
      </c>
      <c r="I54" s="20">
        <f>'E-BES'!G54</f>
        <v>16905380.5</v>
      </c>
      <c r="J54" s="20">
        <f>'E-LRB'!G54</f>
        <v>37452474.560000002</v>
      </c>
      <c r="K54" s="87">
        <f>'E-Total'!G54</f>
        <v>260739361.25999999</v>
      </c>
      <c r="L54" s="20">
        <f>'E-MR'!G54+'E-O'!G54</f>
        <v>0</v>
      </c>
      <c r="M54" s="12">
        <f>'E-Total'!M54</f>
        <v>260739361.25999999</v>
      </c>
      <c r="O54" s="9"/>
    </row>
    <row r="55" spans="1:15" x14ac:dyDescent="0.3">
      <c r="A55" s="4" t="s">
        <v>324</v>
      </c>
      <c r="B55" s="25">
        <f>'E-G'!G55</f>
        <v>47698022.376046494</v>
      </c>
      <c r="C55" s="20">
        <f>'E-FCS'!G55</f>
        <v>17757088.425894886</v>
      </c>
      <c r="D55" s="20">
        <f>'E-ADS'!G55</f>
        <v>16166227.354905184</v>
      </c>
      <c r="E55" s="20">
        <f>'E-RC'!G55</f>
        <v>47671678.056044169</v>
      </c>
      <c r="F55" s="20">
        <f>'E-WM'!G55</f>
        <v>25557774.884172875</v>
      </c>
      <c r="G55" s="20">
        <f>'E-TSM'!G55</f>
        <v>35638713.162026227</v>
      </c>
      <c r="H55" s="20">
        <f>'E-E'!G55</f>
        <v>8627664.8738939185</v>
      </c>
      <c r="I55" s="20">
        <f>'E-BES'!G55</f>
        <v>15842822.366324943</v>
      </c>
      <c r="J55" s="20">
        <f>'E-LRB'!G55</f>
        <v>10956008.936943052</v>
      </c>
      <c r="K55" s="87">
        <f>'E-Total'!G55</f>
        <v>225916000.43625176</v>
      </c>
      <c r="L55" s="20">
        <f>'E-MR'!G55+'E-O'!G55</f>
        <v>0</v>
      </c>
      <c r="M55" s="12">
        <f>'E-Total'!M55</f>
        <v>225916000.43625176</v>
      </c>
      <c r="O55" s="9"/>
    </row>
    <row r="56" spans="1:15" x14ac:dyDescent="0.3">
      <c r="A56" s="4" t="s">
        <v>44</v>
      </c>
      <c r="B56" s="25">
        <f>'E-G'!G56</f>
        <v>25041000</v>
      </c>
      <c r="C56" s="20">
        <f>'E-FCS'!G56</f>
        <v>9957000</v>
      </c>
      <c r="D56" s="20">
        <f>'E-ADS'!G56</f>
        <v>358000</v>
      </c>
      <c r="E56" s="20">
        <f>'E-RC'!G56</f>
        <v>29872000</v>
      </c>
      <c r="F56" s="20">
        <f>'E-WM'!G56</f>
        <v>17064000</v>
      </c>
      <c r="G56" s="20">
        <f>'E-TSM'!G56</f>
        <v>2963000</v>
      </c>
      <c r="H56" s="20">
        <f>'E-E'!G56</f>
        <v>4344000</v>
      </c>
      <c r="I56" s="20">
        <f>'E-BES'!G56</f>
        <v>19205000</v>
      </c>
      <c r="J56" s="20">
        <f>'E-LRB'!G56</f>
        <v>18855000</v>
      </c>
      <c r="K56" s="87">
        <f>'E-Total'!G56</f>
        <v>127659000</v>
      </c>
      <c r="L56" s="20">
        <f>'E-MR'!G56+'E-O'!G56</f>
        <v>4148000</v>
      </c>
      <c r="M56" s="12">
        <f>'E-Total'!M56</f>
        <v>131807000</v>
      </c>
      <c r="O56" s="9"/>
    </row>
    <row r="57" spans="1:15" x14ac:dyDescent="0.3">
      <c r="A57" s="4" t="s">
        <v>45</v>
      </c>
      <c r="B57" s="25">
        <f>'E-G'!G57</f>
        <v>34921710.140000001</v>
      </c>
      <c r="C57" s="20">
        <f>'E-FCS'!G57</f>
        <v>10170993.850000001</v>
      </c>
      <c r="D57" s="20">
        <f>'E-ADS'!G57</f>
        <v>53281.95</v>
      </c>
      <c r="E57" s="20">
        <f>'E-RC'!G57</f>
        <v>16658656</v>
      </c>
      <c r="F57" s="20">
        <f>'E-WM'!G57</f>
        <v>10247952</v>
      </c>
      <c r="G57" s="20">
        <f>'E-TSM'!G57</f>
        <v>2716397.03</v>
      </c>
      <c r="H57" s="20">
        <f>'E-E'!G57</f>
        <v>3819283.7800000003</v>
      </c>
      <c r="I57" s="20">
        <f>'E-BES'!G57</f>
        <v>5868433.5899999999</v>
      </c>
      <c r="J57" s="20">
        <f>'E-LRB'!G57</f>
        <v>22652077.640000001</v>
      </c>
      <c r="K57" s="87">
        <f>'E-Total'!G57</f>
        <v>107108785.98</v>
      </c>
      <c r="L57" s="20">
        <f>'E-MR'!G57+'E-O'!G57</f>
        <v>0</v>
      </c>
      <c r="M57" s="12">
        <f>'E-Total'!M57</f>
        <v>107108785.98</v>
      </c>
      <c r="O57" s="9"/>
    </row>
    <row r="58" spans="1:15" x14ac:dyDescent="0.3">
      <c r="A58" s="4" t="s">
        <v>46</v>
      </c>
      <c r="B58" s="25">
        <f>'E-G'!G58</f>
        <v>23282132</v>
      </c>
      <c r="C58" s="20">
        <f>'E-FCS'!G58</f>
        <v>2635310</v>
      </c>
      <c r="D58" s="20">
        <f>'E-ADS'!G58</f>
        <v>24600</v>
      </c>
      <c r="E58" s="20">
        <f>'E-RC'!G58</f>
        <v>10002426</v>
      </c>
      <c r="F58" s="20">
        <f>'E-WM'!G58</f>
        <v>10730027</v>
      </c>
      <c r="G58" s="20">
        <f>'E-TSM'!G58</f>
        <v>3271622</v>
      </c>
      <c r="H58" s="20">
        <f>'E-E'!G58</f>
        <v>2954019</v>
      </c>
      <c r="I58" s="20">
        <f>'E-BES'!G58</f>
        <v>4283093</v>
      </c>
      <c r="J58" s="20">
        <f>'E-LRB'!G58</f>
        <v>15196339</v>
      </c>
      <c r="K58" s="87">
        <f>'E-Total'!G58</f>
        <v>72379568</v>
      </c>
      <c r="L58" s="20">
        <f>'E-MR'!G58+'E-O'!G58</f>
        <v>5644413</v>
      </c>
      <c r="M58" s="12">
        <f>'E-Total'!M58</f>
        <v>78023981</v>
      </c>
      <c r="O58" s="9"/>
    </row>
    <row r="59" spans="1:15" x14ac:dyDescent="0.3">
      <c r="A59" s="4" t="s">
        <v>47</v>
      </c>
      <c r="B59" s="25">
        <f>'E-G'!G59</f>
        <v>59039467</v>
      </c>
      <c r="C59" s="20">
        <f>'E-FCS'!G59</f>
        <v>13123718</v>
      </c>
      <c r="D59" s="20">
        <f>'E-ADS'!G59</f>
        <v>8786590</v>
      </c>
      <c r="E59" s="20">
        <f>'E-RC'!G59</f>
        <v>62751215</v>
      </c>
      <c r="F59" s="20">
        <f>'E-WM'!G59</f>
        <v>29594118</v>
      </c>
      <c r="G59" s="20">
        <f>'E-TSM'!G59</f>
        <v>19954686</v>
      </c>
      <c r="H59" s="20">
        <f>'E-E'!G59</f>
        <v>7698532</v>
      </c>
      <c r="I59" s="20">
        <f>'E-BES'!G59</f>
        <v>14615999</v>
      </c>
      <c r="J59" s="20">
        <f>'E-LRB'!G59</f>
        <v>8074403</v>
      </c>
      <c r="K59" s="87">
        <f>'E-Total'!G59</f>
        <v>223638728</v>
      </c>
      <c r="L59" s="20">
        <f>'E-MR'!G59+'E-O'!G59</f>
        <v>193853</v>
      </c>
      <c r="M59" s="12">
        <f>'E-Total'!M59</f>
        <v>223832581</v>
      </c>
      <c r="O59" s="9"/>
    </row>
    <row r="60" spans="1:15" x14ac:dyDescent="0.3">
      <c r="A60" s="4" t="s">
        <v>48</v>
      </c>
      <c r="B60" s="25">
        <f>'E-G'!G60</f>
        <v>39267153.15200001</v>
      </c>
      <c r="C60" s="20">
        <f>'E-FCS'!G60</f>
        <v>35656809.192500003</v>
      </c>
      <c r="D60" s="20">
        <f>'E-ADS'!G60</f>
        <v>14158648.774999997</v>
      </c>
      <c r="E60" s="20">
        <f>'E-RC'!G60</f>
        <v>53416496.011999987</v>
      </c>
      <c r="F60" s="20">
        <f>'E-WM'!G60</f>
        <v>21170912.369000003</v>
      </c>
      <c r="G60" s="20">
        <f>'E-TSM'!G60</f>
        <v>20575483.278000005</v>
      </c>
      <c r="H60" s="20">
        <f>'E-E'!G60</f>
        <v>7341430.7624999993</v>
      </c>
      <c r="I60" s="20">
        <f>'E-BES'!G60</f>
        <v>10994863.156000007</v>
      </c>
      <c r="J60" s="20">
        <f>'E-LRB'!G60</f>
        <v>16990076.158500001</v>
      </c>
      <c r="K60" s="87">
        <f>'E-Total'!G60</f>
        <v>219571872.85549998</v>
      </c>
      <c r="L60" s="20">
        <f>'E-MR'!G60+'E-O'!G60</f>
        <v>0</v>
      </c>
      <c r="M60" s="12">
        <f>'E-Total'!M60</f>
        <v>219571872.85549998</v>
      </c>
      <c r="O60" s="9"/>
    </row>
    <row r="61" spans="1:15" x14ac:dyDescent="0.3">
      <c r="A61" s="4" t="s">
        <v>49</v>
      </c>
      <c r="B61" s="25">
        <f>'E-G'!G61</f>
        <v>22702246.5</v>
      </c>
      <c r="C61" s="20">
        <f>'E-FCS'!G61</f>
        <v>3331729.94</v>
      </c>
      <c r="D61" s="20">
        <f>'E-ADS'!G61</f>
        <v>560909.60000000009</v>
      </c>
      <c r="E61" s="20">
        <f>'E-RC'!G61</f>
        <v>6900192.8299999991</v>
      </c>
      <c r="F61" s="20">
        <f>'E-WM'!G61</f>
        <v>6737293.7000000002</v>
      </c>
      <c r="G61" s="20">
        <f>'E-TSM'!G61</f>
        <v>2721963.14</v>
      </c>
      <c r="H61" s="20">
        <f>'E-E'!G61</f>
        <v>4533436.6499999994</v>
      </c>
      <c r="I61" s="20">
        <f>'E-BES'!G61</f>
        <v>6754310.5899999999</v>
      </c>
      <c r="J61" s="20">
        <f>'E-LRB'!G61</f>
        <v>12017836.48</v>
      </c>
      <c r="K61" s="87">
        <f>'E-Total'!G61</f>
        <v>66259919.430000007</v>
      </c>
      <c r="L61" s="20">
        <f>'E-MR'!G61+'E-O'!G61</f>
        <v>0</v>
      </c>
      <c r="M61" s="12">
        <f>'E-Total'!M61</f>
        <v>66259919.430000007</v>
      </c>
      <c r="O61" s="9"/>
    </row>
    <row r="62" spans="1:15" x14ac:dyDescent="0.3">
      <c r="A62" s="4" t="s">
        <v>50</v>
      </c>
      <c r="B62" s="25">
        <f>'E-G'!G62</f>
        <v>61332195.07</v>
      </c>
      <c r="C62" s="20">
        <f>'E-FCS'!G62</f>
        <v>13309498.33</v>
      </c>
      <c r="D62" s="20">
        <f>'E-ADS'!G62</f>
        <v>5661007.7599999998</v>
      </c>
      <c r="E62" s="20">
        <f>'E-RC'!G62</f>
        <v>36040523.710000008</v>
      </c>
      <c r="F62" s="20">
        <f>'E-WM'!G62</f>
        <v>42494223.670000002</v>
      </c>
      <c r="G62" s="20">
        <f>'E-TSM'!G62</f>
        <v>6634487.2799999993</v>
      </c>
      <c r="H62" s="20">
        <f>'E-E'!G62</f>
        <v>88213629.549999997</v>
      </c>
      <c r="I62" s="20">
        <f>'E-BES'!G62</f>
        <v>16037020.07</v>
      </c>
      <c r="J62" s="20">
        <f>'E-LRB'!G62</f>
        <v>14351619.109999999</v>
      </c>
      <c r="K62" s="87">
        <f>'E-Total'!G62</f>
        <v>284074204.55000001</v>
      </c>
      <c r="L62" s="20">
        <f>'E-MR'!G62+'E-O'!G62</f>
        <v>0</v>
      </c>
      <c r="M62" s="12">
        <f>'E-Total'!M62</f>
        <v>284074204.55000001</v>
      </c>
      <c r="O62" s="9"/>
    </row>
    <row r="63" spans="1:15" x14ac:dyDescent="0.3">
      <c r="A63" s="4" t="s">
        <v>51</v>
      </c>
      <c r="B63" s="25">
        <f>'E-G'!G63</f>
        <v>13644333</v>
      </c>
      <c r="C63" s="20">
        <f>'E-FCS'!G63</f>
        <v>1836427</v>
      </c>
      <c r="D63" s="20">
        <f>'E-ADS'!G63</f>
        <v>3271746</v>
      </c>
      <c r="E63" s="20">
        <f>'E-RC'!G63</f>
        <v>7078766</v>
      </c>
      <c r="F63" s="20">
        <f>'E-WM'!G63</f>
        <v>4484473</v>
      </c>
      <c r="G63" s="20">
        <f>'E-TSM'!G63</f>
        <v>1888576</v>
      </c>
      <c r="H63" s="20">
        <f>'E-E'!G63</f>
        <v>1972080</v>
      </c>
      <c r="I63" s="20">
        <f>'E-BES'!G63</f>
        <v>3825079</v>
      </c>
      <c r="J63" s="20">
        <f>'E-LRB'!G63</f>
        <v>9086185</v>
      </c>
      <c r="K63" s="87">
        <f>'E-Total'!G63</f>
        <v>47087665</v>
      </c>
      <c r="L63" s="20">
        <f>'E-MR'!G63+'E-O'!G63</f>
        <v>0</v>
      </c>
      <c r="M63" s="12">
        <f>'E-Total'!M63</f>
        <v>47087665</v>
      </c>
      <c r="O63" s="9"/>
    </row>
    <row r="64" spans="1:15" x14ac:dyDescent="0.3">
      <c r="A64" s="4" t="s">
        <v>52</v>
      </c>
      <c r="B64" s="25">
        <f>'E-G'!G64</f>
        <v>7804036</v>
      </c>
      <c r="C64" s="20">
        <f>'E-FCS'!G64</f>
        <v>5623370</v>
      </c>
      <c r="D64" s="20">
        <f>'E-ADS'!G64</f>
        <v>3787150</v>
      </c>
      <c r="E64" s="20">
        <f>'E-RC'!G64</f>
        <v>4272890</v>
      </c>
      <c r="F64" s="20">
        <f>'E-WM'!G64</f>
        <v>4156305</v>
      </c>
      <c r="G64" s="20">
        <f>'E-TSM'!G64</f>
        <v>2583108.59</v>
      </c>
      <c r="H64" s="20">
        <f>'E-E'!G64</f>
        <v>1441685</v>
      </c>
      <c r="I64" s="20">
        <f>'E-BES'!G64</f>
        <v>9988624</v>
      </c>
      <c r="J64" s="20">
        <f>'E-LRB'!G64</f>
        <v>23191619</v>
      </c>
      <c r="K64" s="87">
        <f>'E-Total'!G64</f>
        <v>62848787.590000004</v>
      </c>
      <c r="L64" s="20">
        <f>'E-MR'!G64+'E-O'!G64</f>
        <v>13748</v>
      </c>
      <c r="M64" s="12">
        <f>'E-Total'!M64</f>
        <v>62862535.590000004</v>
      </c>
      <c r="O64" s="9"/>
    </row>
    <row r="65" spans="1:15" x14ac:dyDescent="0.3">
      <c r="A65" s="4" t="s">
        <v>53</v>
      </c>
      <c r="B65" s="25">
        <f>'E-G'!G65</f>
        <v>12874129</v>
      </c>
      <c r="C65" s="20">
        <f>'E-FCS'!G65</f>
        <v>2538772</v>
      </c>
      <c r="D65" s="20">
        <f>'E-ADS'!G65</f>
        <v>146972</v>
      </c>
      <c r="E65" s="20">
        <f>'E-RC'!G65</f>
        <v>6767146</v>
      </c>
      <c r="F65" s="20">
        <f>'E-WM'!G65</f>
        <v>4615809</v>
      </c>
      <c r="G65" s="20">
        <f>'E-TSM'!G65</f>
        <v>1736285</v>
      </c>
      <c r="H65" s="20">
        <f>'E-E'!G65</f>
        <v>1726076</v>
      </c>
      <c r="I65" s="20">
        <f>'E-BES'!G65</f>
        <v>5420861</v>
      </c>
      <c r="J65" s="20">
        <f>'E-LRB'!G65</f>
        <v>10373147</v>
      </c>
      <c r="K65" s="87">
        <f>'E-Total'!G65</f>
        <v>46199197</v>
      </c>
      <c r="L65" s="20">
        <f>'E-MR'!G65+'E-O'!G65</f>
        <v>0</v>
      </c>
      <c r="M65" s="12">
        <f>'E-Total'!M65</f>
        <v>46199197</v>
      </c>
      <c r="O65" s="9"/>
    </row>
    <row r="66" spans="1:15" x14ac:dyDescent="0.3">
      <c r="A66" s="4" t="s">
        <v>54</v>
      </c>
      <c r="B66" s="25">
        <f>'E-G'!G66</f>
        <v>22499135.939999998</v>
      </c>
      <c r="C66" s="20">
        <f>'E-FCS'!G66</f>
        <v>9305847</v>
      </c>
      <c r="D66" s="20">
        <f>'E-ADS'!G66</f>
        <v>663000</v>
      </c>
      <c r="E66" s="20">
        <f>'E-RC'!G66</f>
        <v>34253697.200000003</v>
      </c>
      <c r="F66" s="20">
        <f>'E-WM'!G66</f>
        <v>21228000</v>
      </c>
      <c r="G66" s="20">
        <f>'E-TSM'!G66</f>
        <v>6319868.79</v>
      </c>
      <c r="H66" s="20">
        <f>'E-E'!G66</f>
        <v>9925860.6500000004</v>
      </c>
      <c r="I66" s="20">
        <f>'E-BES'!G66</f>
        <v>6932562</v>
      </c>
      <c r="J66" s="20">
        <f>'E-LRB'!G66</f>
        <v>10336028.300000001</v>
      </c>
      <c r="K66" s="87">
        <f>'E-Total'!G66</f>
        <v>121463999.88000001</v>
      </c>
      <c r="L66" s="20">
        <f>'E-MR'!G66+'E-O'!G66</f>
        <v>0</v>
      </c>
      <c r="M66" s="12">
        <f>'E-Total'!M66</f>
        <v>121463999.88000001</v>
      </c>
      <c r="O66" s="9"/>
    </row>
    <row r="67" spans="1:15" x14ac:dyDescent="0.3">
      <c r="A67" s="4" t="s">
        <v>55</v>
      </c>
      <c r="B67" s="25">
        <f>'E-G'!G67</f>
        <v>22999874.536650367</v>
      </c>
      <c r="C67" s="20">
        <f>'E-FCS'!G67</f>
        <v>2414615.019656043</v>
      </c>
      <c r="D67" s="20">
        <f>'E-ADS'!G67</f>
        <v>1554315.0674252314</v>
      </c>
      <c r="E67" s="20">
        <f>'E-RC'!G67</f>
        <v>6623465.1203656923</v>
      </c>
      <c r="F67" s="20">
        <f>'E-WM'!G67</f>
        <v>2565823.3006426566</v>
      </c>
      <c r="G67" s="20">
        <f>'E-TSM'!G67</f>
        <v>1483403.4585567855</v>
      </c>
      <c r="H67" s="20">
        <f>'E-E'!G67</f>
        <v>2399046.0341353021</v>
      </c>
      <c r="I67" s="20">
        <f>'E-BES'!G67</f>
        <v>3864001.7420852296</v>
      </c>
      <c r="J67" s="20">
        <f>'E-LRB'!G67</f>
        <v>18287068.530482702</v>
      </c>
      <c r="K67" s="87">
        <f>'E-Total'!G67</f>
        <v>62191612.81000001</v>
      </c>
      <c r="L67" s="20">
        <f>'E-MR'!G67+'E-O'!G67</f>
        <v>0</v>
      </c>
      <c r="M67" s="12">
        <f>'E-Total'!M67</f>
        <v>62191612.81000001</v>
      </c>
      <c r="O67" s="9"/>
    </row>
    <row r="68" spans="1:15" x14ac:dyDescent="0.3">
      <c r="A68" s="4" t="s">
        <v>56</v>
      </c>
      <c r="B68" s="25">
        <f>'E-G'!G68</f>
        <v>50972109.269999444</v>
      </c>
      <c r="C68" s="20">
        <f>'E-FCS'!G68</f>
        <v>28066188.629999995</v>
      </c>
      <c r="D68" s="20">
        <f>'E-ADS'!G68</f>
        <v>8960247.0900000017</v>
      </c>
      <c r="E68" s="20">
        <f>'E-RC'!G68</f>
        <v>47002647.739999741</v>
      </c>
      <c r="F68" s="20">
        <f>'E-WM'!G68</f>
        <v>19852823</v>
      </c>
      <c r="G68" s="20">
        <f>'E-TSM'!G68</f>
        <v>38135096.5</v>
      </c>
      <c r="H68" s="20">
        <f>'E-E'!G68</f>
        <v>7240308.6600000076</v>
      </c>
      <c r="I68" s="20">
        <f>'E-BES'!G68</f>
        <v>27304033.690000001</v>
      </c>
      <c r="J68" s="20">
        <f>'E-LRB'!G68</f>
        <v>20652427.219999976</v>
      </c>
      <c r="K68" s="87">
        <f>'E-Total'!G68</f>
        <v>248185881.79999915</v>
      </c>
      <c r="L68" s="20">
        <f>'E-MR'!G68+'E-O'!G68</f>
        <v>0</v>
      </c>
      <c r="M68" s="12">
        <f>'E-Total'!M68</f>
        <v>248185881.79999915</v>
      </c>
      <c r="O68" s="9"/>
    </row>
    <row r="69" spans="1:15" x14ac:dyDescent="0.3">
      <c r="A69" s="4" t="s">
        <v>57</v>
      </c>
      <c r="B69" s="25">
        <f>'E-G'!G69</f>
        <v>9580648.370000001</v>
      </c>
      <c r="C69" s="20">
        <f>'E-FCS'!G69</f>
        <v>560903</v>
      </c>
      <c r="D69" s="20">
        <f>'E-ADS'!G69</f>
        <v>408484</v>
      </c>
      <c r="E69" s="20">
        <f>'E-RC'!G69</f>
        <v>2477961</v>
      </c>
      <c r="F69" s="20">
        <f>'E-WM'!G69</f>
        <v>1969046</v>
      </c>
      <c r="G69" s="20">
        <f>'E-TSM'!G69</f>
        <v>579296.58000000007</v>
      </c>
      <c r="H69" s="20">
        <f>'E-E'!G69</f>
        <v>1860903</v>
      </c>
      <c r="I69" s="20">
        <f>'E-BES'!G69</f>
        <v>2607798</v>
      </c>
      <c r="J69" s="20">
        <f>'E-LRB'!G69</f>
        <v>7451098</v>
      </c>
      <c r="K69" s="87">
        <f>'E-Total'!G69</f>
        <v>27496137.950000003</v>
      </c>
      <c r="L69" s="20">
        <f>'E-MR'!G69+'E-O'!G69</f>
        <v>0</v>
      </c>
      <c r="M69" s="12">
        <f>'E-Total'!M69</f>
        <v>27496137.950000003</v>
      </c>
      <c r="O69" s="9"/>
    </row>
    <row r="70" spans="1:15" x14ac:dyDescent="0.3">
      <c r="A70" s="4" t="s">
        <v>58</v>
      </c>
      <c r="B70" s="25">
        <f>'E-G'!G70</f>
        <v>3549115.4338937113</v>
      </c>
      <c r="C70" s="20">
        <f>'E-FCS'!G70</f>
        <v>123139.66870503893</v>
      </c>
      <c r="D70" s="20">
        <f>'E-ADS'!G70</f>
        <v>691169.09773119946</v>
      </c>
      <c r="E70" s="20">
        <f>'E-RC'!G70</f>
        <v>3557956.0529395998</v>
      </c>
      <c r="F70" s="20">
        <f>'E-WM'!G70</f>
        <v>1229296.4301799543</v>
      </c>
      <c r="G70" s="20">
        <f>'E-TSM'!G70</f>
        <v>708011.34365576634</v>
      </c>
      <c r="H70" s="20">
        <f>'E-E'!G70</f>
        <v>940194.82067310554</v>
      </c>
      <c r="I70" s="20">
        <f>'E-BES'!G70</f>
        <v>2331840.1611359599</v>
      </c>
      <c r="J70" s="20">
        <f>'E-LRB'!G70</f>
        <v>570416.9910856646</v>
      </c>
      <c r="K70" s="87">
        <f>'E-Total'!G70</f>
        <v>13701140.000000002</v>
      </c>
      <c r="L70" s="20">
        <f>'E-MR'!G70+'E-O'!G70</f>
        <v>0</v>
      </c>
      <c r="M70" s="12">
        <f>'E-Total'!M70</f>
        <v>13701140.000000002</v>
      </c>
      <c r="O70" s="9"/>
    </row>
    <row r="71" spans="1:15" x14ac:dyDescent="0.3">
      <c r="A71" s="4" t="s">
        <v>59</v>
      </c>
      <c r="B71" s="25">
        <f>'E-G'!G71</f>
        <v>25482712</v>
      </c>
      <c r="C71" s="20">
        <f>'E-FCS'!G71</f>
        <v>3717049</v>
      </c>
      <c r="D71" s="20">
        <f>'E-ADS'!G71</f>
        <v>779382</v>
      </c>
      <c r="E71" s="20">
        <f>'E-RC'!G71</f>
        <v>14706357</v>
      </c>
      <c r="F71" s="20">
        <f>'E-WM'!G71</f>
        <v>8694512</v>
      </c>
      <c r="G71" s="20">
        <f>'E-TSM'!G71</f>
        <v>3267665</v>
      </c>
      <c r="H71" s="20">
        <f>'E-E'!G71</f>
        <v>4181079</v>
      </c>
      <c r="I71" s="20">
        <f>'E-BES'!G71</f>
        <v>7395803</v>
      </c>
      <c r="J71" s="20">
        <f>'E-LRB'!G71</f>
        <v>15588439</v>
      </c>
      <c r="K71" s="87">
        <f>'E-Total'!G71</f>
        <v>83812998</v>
      </c>
      <c r="L71" s="20">
        <f>'E-MR'!G71+'E-O'!G71</f>
        <v>0</v>
      </c>
      <c r="M71" s="12">
        <f>'E-Total'!M71</f>
        <v>83812998</v>
      </c>
      <c r="O71" s="9"/>
    </row>
    <row r="72" spans="1:15" x14ac:dyDescent="0.3">
      <c r="A72" s="4" t="s">
        <v>60</v>
      </c>
      <c r="B72" s="25">
        <f>'E-G'!G72</f>
        <v>10155551.799999999</v>
      </c>
      <c r="C72" s="20">
        <f>'E-FCS'!G72</f>
        <v>1402482.22</v>
      </c>
      <c r="D72" s="20">
        <f>'E-ADS'!G72</f>
        <v>47436.21</v>
      </c>
      <c r="E72" s="20">
        <f>'E-RC'!G72</f>
        <v>9513425.6300000008</v>
      </c>
      <c r="F72" s="20">
        <f>'E-WM'!G72</f>
        <v>4504265.0699999994</v>
      </c>
      <c r="G72" s="20">
        <f>'E-TSM'!G72</f>
        <v>3349573.16</v>
      </c>
      <c r="H72" s="20">
        <f>'E-E'!G72</f>
        <v>1592112.8900000001</v>
      </c>
      <c r="I72" s="20">
        <f>'E-BES'!G72</f>
        <v>5411866.5800000001</v>
      </c>
      <c r="J72" s="20">
        <f>'E-LRB'!G72</f>
        <v>17081286.609999999</v>
      </c>
      <c r="K72" s="87">
        <f>'E-Total'!G72</f>
        <v>53058000.170000002</v>
      </c>
      <c r="L72" s="20">
        <f>'E-MR'!G72+'E-O'!G72</f>
        <v>0</v>
      </c>
      <c r="M72" s="12">
        <f>'E-Total'!M72</f>
        <v>53058000.170000002</v>
      </c>
      <c r="O72" s="9"/>
    </row>
    <row r="73" spans="1:15" x14ac:dyDescent="0.3">
      <c r="A73" s="4" t="s">
        <v>61</v>
      </c>
      <c r="B73" s="25">
        <f>'E-G'!G73</f>
        <v>63571651</v>
      </c>
      <c r="C73" s="20">
        <f>'E-FCS'!G73</f>
        <v>10275731</v>
      </c>
      <c r="D73" s="20">
        <f>'E-ADS'!G73</f>
        <v>8502120</v>
      </c>
      <c r="E73" s="20">
        <f>'E-RC'!G73</f>
        <v>44957915</v>
      </c>
      <c r="F73" s="20">
        <f>'E-WM'!G73</f>
        <v>17302243</v>
      </c>
      <c r="G73" s="20">
        <f>'E-TSM'!G73</f>
        <v>32133721</v>
      </c>
      <c r="H73" s="20">
        <f>'E-E'!G73</f>
        <v>5107645</v>
      </c>
      <c r="I73" s="20">
        <f>'E-BES'!G73</f>
        <v>15871684</v>
      </c>
      <c r="J73" s="20">
        <f>'E-LRB'!G73</f>
        <v>10780205</v>
      </c>
      <c r="K73" s="87">
        <f>'E-Total'!G73</f>
        <v>208502915</v>
      </c>
      <c r="L73" s="20">
        <f>'E-MR'!G73+'E-O'!G73</f>
        <v>0</v>
      </c>
      <c r="M73" s="12">
        <f>'E-Total'!M73</f>
        <v>208502915</v>
      </c>
      <c r="O73" s="9"/>
    </row>
    <row r="74" spans="1:15" x14ac:dyDescent="0.3">
      <c r="A74" s="4" t="s">
        <v>62</v>
      </c>
      <c r="B74" s="25">
        <f>'E-G'!G74</f>
        <v>14827086.220000001</v>
      </c>
      <c r="C74" s="20">
        <f>'E-FCS'!G74</f>
        <v>1133593.8400000001</v>
      </c>
      <c r="D74" s="20">
        <f>'E-ADS'!G74</f>
        <v>222842.39</v>
      </c>
      <c r="E74" s="20">
        <f>'E-RC'!G74</f>
        <v>4338963.8599999994</v>
      </c>
      <c r="F74" s="20">
        <f>'E-WM'!G74</f>
        <v>3182816.8099999996</v>
      </c>
      <c r="G74" s="20">
        <f>'E-TSM'!G74</f>
        <v>95094.03</v>
      </c>
      <c r="H74" s="20">
        <f>'E-E'!G74</f>
        <v>710794.30999999994</v>
      </c>
      <c r="I74" s="20">
        <f>'E-BES'!G74</f>
        <v>2715541.3200000003</v>
      </c>
      <c r="J74" s="20">
        <f>'E-LRB'!G74</f>
        <v>9267637.5999999996</v>
      </c>
      <c r="K74" s="87">
        <f>'E-Total'!G74</f>
        <v>36494370.380000003</v>
      </c>
      <c r="L74" s="20">
        <f>'E-MR'!G74+'E-O'!G74</f>
        <v>0</v>
      </c>
      <c r="M74" s="12">
        <f>'E-Total'!M74</f>
        <v>36494370.380000003</v>
      </c>
      <c r="O74" s="9"/>
    </row>
    <row r="75" spans="1:15" x14ac:dyDescent="0.3">
      <c r="A75" s="4" t="s">
        <v>63</v>
      </c>
      <c r="B75" s="25">
        <f>'E-G'!G75</f>
        <v>25089965.309999999</v>
      </c>
      <c r="C75" s="20">
        <f>'E-FCS'!G75</f>
        <v>6832539.1500000004</v>
      </c>
      <c r="D75" s="20">
        <f>'E-ADS'!G75</f>
        <v>566225.71</v>
      </c>
      <c r="E75" s="20">
        <f>'E-RC'!G75</f>
        <v>17536136.109999999</v>
      </c>
      <c r="F75" s="20">
        <f>'E-WM'!G75</f>
        <v>19304641.290000003</v>
      </c>
      <c r="G75" s="20">
        <f>'E-TSM'!G75</f>
        <v>4332324.66</v>
      </c>
      <c r="H75" s="20">
        <f>'E-E'!G75</f>
        <v>6915722.8300000019</v>
      </c>
      <c r="I75" s="20">
        <f>'E-BES'!G75</f>
        <v>7992409.8500000006</v>
      </c>
      <c r="J75" s="20">
        <f>'E-LRB'!G75</f>
        <v>15270907.039999999</v>
      </c>
      <c r="K75" s="87">
        <f>'E-Total'!G75</f>
        <v>103840871.94999999</v>
      </c>
      <c r="L75" s="20">
        <f>'E-MR'!G75+'E-O'!G75</f>
        <v>0</v>
      </c>
      <c r="M75" s="12">
        <f>'E-Total'!M75</f>
        <v>103840871.94999999</v>
      </c>
      <c r="O75" s="9"/>
    </row>
    <row r="76" spans="1:15" x14ac:dyDescent="0.3">
      <c r="A76" s="4" t="s">
        <v>64</v>
      </c>
      <c r="B76" s="25">
        <f>'E-G'!G76</f>
        <v>6526245.7101839762</v>
      </c>
      <c r="C76" s="20">
        <f>'E-FCS'!G76</f>
        <v>3785383.2481127982</v>
      </c>
      <c r="D76" s="20">
        <f>'E-ADS'!G76</f>
        <v>3123604.5516215521</v>
      </c>
      <c r="E76" s="20">
        <f>'E-RC'!G76</f>
        <v>15395080.314386379</v>
      </c>
      <c r="F76" s="20">
        <f>'E-WM'!G76</f>
        <v>5456054.7115513366</v>
      </c>
      <c r="G76" s="20">
        <f>'E-TSM'!G76</f>
        <v>4763697.8843721058</v>
      </c>
      <c r="H76" s="20">
        <f>'E-E'!G76</f>
        <v>1756884.1506761399</v>
      </c>
      <c r="I76" s="20">
        <f>'E-BES'!G76</f>
        <v>6252593.5399599895</v>
      </c>
      <c r="J76" s="20">
        <f>'E-LRB'!G76</f>
        <v>11733687.717987899</v>
      </c>
      <c r="K76" s="87">
        <f>'E-Total'!G76</f>
        <v>58793231.828852177</v>
      </c>
      <c r="L76" s="20">
        <f>'E-MR'!G76+'E-O'!G76</f>
        <v>1769074.49</v>
      </c>
      <c r="M76" s="12">
        <f>'E-Total'!M76</f>
        <v>60562306.318852179</v>
      </c>
      <c r="O76" s="9"/>
    </row>
    <row r="77" spans="1:15" x14ac:dyDescent="0.3">
      <c r="A77" s="4" t="s">
        <v>65</v>
      </c>
      <c r="B77" s="25">
        <f>'E-G'!G77</f>
        <v>6523829</v>
      </c>
      <c r="C77" s="20">
        <f>'E-FCS'!G77</f>
        <v>3323462</v>
      </c>
      <c r="D77" s="20">
        <f>'E-ADS'!G77</f>
        <v>3035</v>
      </c>
      <c r="E77" s="20">
        <f>'E-RC'!G77</f>
        <v>1540921</v>
      </c>
      <c r="F77" s="20">
        <f>'E-WM'!G77</f>
        <v>1610149</v>
      </c>
      <c r="G77" s="20">
        <f>'E-TSM'!G77</f>
        <v>716901</v>
      </c>
      <c r="H77" s="20">
        <f>'E-E'!G77</f>
        <v>1263427</v>
      </c>
      <c r="I77" s="20">
        <f>'E-BES'!G77</f>
        <v>2111612</v>
      </c>
      <c r="J77" s="20">
        <f>'E-LRB'!G77</f>
        <v>10901182</v>
      </c>
      <c r="K77" s="87">
        <f>'E-Total'!G77</f>
        <v>27994518</v>
      </c>
      <c r="L77" s="20">
        <f>'E-MR'!G77+'E-O'!G77</f>
        <v>0</v>
      </c>
      <c r="M77" s="12">
        <f>'E-Total'!M77</f>
        <v>27994518</v>
      </c>
      <c r="O77" s="9"/>
    </row>
    <row r="78" spans="1:15" x14ac:dyDescent="0.3">
      <c r="A78" s="4" t="s">
        <v>66</v>
      </c>
      <c r="B78" s="25">
        <f>'E-G'!G78</f>
        <v>19043872.66</v>
      </c>
      <c r="C78" s="20">
        <f>'E-FCS'!G78</f>
        <v>5271338.8599999985</v>
      </c>
      <c r="D78" s="20">
        <f>'E-ADS'!G78</f>
        <v>8470260.2200000007</v>
      </c>
      <c r="E78" s="20">
        <f>'E-RC'!G78</f>
        <v>11521474.380000001</v>
      </c>
      <c r="F78" s="20">
        <f>'E-WM'!G78</f>
        <v>4823200.3899999997</v>
      </c>
      <c r="G78" s="20">
        <f>'E-TSM'!G78</f>
        <v>504170.30000000005</v>
      </c>
      <c r="H78" s="20">
        <f>'E-E'!G78</f>
        <v>1800037.7100000002</v>
      </c>
      <c r="I78" s="20">
        <f>'E-BES'!G78</f>
        <v>3540326.44</v>
      </c>
      <c r="J78" s="20">
        <f>'E-LRB'!G78</f>
        <v>38337003.210000008</v>
      </c>
      <c r="K78" s="87">
        <f>'E-Total'!G78</f>
        <v>93311684.170000017</v>
      </c>
      <c r="L78" s="20">
        <f>'E-MR'!G78+'E-O'!G78</f>
        <v>0</v>
      </c>
      <c r="M78" s="12">
        <f>'E-Total'!M78</f>
        <v>93311684.170000017</v>
      </c>
      <c r="O78" s="9"/>
    </row>
    <row r="79" spans="1:15" x14ac:dyDescent="0.3">
      <c r="A79" s="4" t="s">
        <v>67</v>
      </c>
      <c r="B79" s="25">
        <f>'E-G'!G79</f>
        <v>15467548.919614127</v>
      </c>
      <c r="C79" s="20">
        <f>'E-FCS'!G79</f>
        <v>12535803.59613451</v>
      </c>
      <c r="D79" s="20">
        <f>'E-ADS'!G79</f>
        <v>4835078.0815992793</v>
      </c>
      <c r="E79" s="20">
        <f>'E-RC'!G79</f>
        <v>19439730.355667308</v>
      </c>
      <c r="F79" s="20">
        <f>'E-WM'!G79</f>
        <v>4839828.9902125709</v>
      </c>
      <c r="G79" s="20">
        <f>'E-TSM'!G79</f>
        <v>5894520</v>
      </c>
      <c r="H79" s="20">
        <f>'E-E'!G79</f>
        <v>3352403.1967661548</v>
      </c>
      <c r="I79" s="20">
        <f>'E-BES'!G79</f>
        <v>8693771.7300060522</v>
      </c>
      <c r="J79" s="20">
        <f>'E-LRB'!G79</f>
        <v>20994413.91</v>
      </c>
      <c r="K79" s="87">
        <f>'E-Total'!G79</f>
        <v>96053098.780000001</v>
      </c>
      <c r="L79" s="20">
        <f>'E-MR'!G79+'E-O'!G79</f>
        <v>0</v>
      </c>
      <c r="M79" s="12">
        <f>'E-Total'!M79</f>
        <v>96053098.780000001</v>
      </c>
      <c r="O79" s="9"/>
    </row>
    <row r="80" spans="1:15" x14ac:dyDescent="0.3">
      <c r="A80" s="4" t="s">
        <v>68</v>
      </c>
      <c r="B80" s="25">
        <f>'E-G'!G80</f>
        <v>33928824.990099996</v>
      </c>
      <c r="C80" s="20">
        <f>'E-FCS'!G80</f>
        <v>2227600.1556000002</v>
      </c>
      <c r="D80" s="20">
        <f>'E-ADS'!G80</f>
        <v>151632.96399999998</v>
      </c>
      <c r="E80" s="20">
        <f>'E-RC'!G80</f>
        <v>27135896.732999995</v>
      </c>
      <c r="F80" s="20">
        <f>'E-WM'!G80</f>
        <v>13153018.063999999</v>
      </c>
      <c r="G80" s="20">
        <f>'E-TSM'!G80</f>
        <v>7251818.7492000014</v>
      </c>
      <c r="H80" s="20">
        <f>'E-E'!G80</f>
        <v>5628532.0601000004</v>
      </c>
      <c r="I80" s="20">
        <f>'E-BES'!G80</f>
        <v>8344231.1988000004</v>
      </c>
      <c r="J80" s="20">
        <f>'E-LRB'!G80</f>
        <v>21393779.795200005</v>
      </c>
      <c r="K80" s="87">
        <f>'E-Total'!G80</f>
        <v>119215334.70999999</v>
      </c>
      <c r="L80" s="20">
        <f>'E-MR'!G80+'E-O'!G80</f>
        <v>0</v>
      </c>
      <c r="M80" s="12">
        <f>'E-Total'!M80</f>
        <v>119215334.70999999</v>
      </c>
      <c r="O80" s="9"/>
    </row>
    <row r="81" spans="1:61" x14ac:dyDescent="0.3">
      <c r="A81" s="4" t="s">
        <v>69</v>
      </c>
      <c r="B81" s="25">
        <f>'E-G'!G81</f>
        <v>4852834</v>
      </c>
      <c r="C81" s="20">
        <f>'E-FCS'!G81</f>
        <v>2463725</v>
      </c>
      <c r="D81" s="20">
        <f>'E-ADS'!G81</f>
        <v>1210263</v>
      </c>
      <c r="E81" s="20">
        <f>'E-RC'!G81</f>
        <v>5251830</v>
      </c>
      <c r="F81" s="20">
        <f>'E-WM'!G81</f>
        <v>706739</v>
      </c>
      <c r="G81" s="20">
        <f>'E-TSM'!G81</f>
        <v>815025</v>
      </c>
      <c r="H81" s="20">
        <f>'E-E'!G81</f>
        <v>930823</v>
      </c>
      <c r="I81" s="20">
        <f>'E-BES'!G81</f>
        <v>4445915</v>
      </c>
      <c r="J81" s="20">
        <f>'E-LRB'!G81</f>
        <v>12389777</v>
      </c>
      <c r="K81" s="87">
        <f>'E-Total'!G81</f>
        <v>33066931</v>
      </c>
      <c r="L81" s="20">
        <f>'E-MR'!G81+'E-O'!G81</f>
        <v>0</v>
      </c>
      <c r="M81" s="12">
        <f>'E-Total'!M81</f>
        <v>33066931</v>
      </c>
      <c r="O81" s="9"/>
    </row>
    <row r="82" spans="1:61" x14ac:dyDescent="0.3">
      <c r="A82" s="4" t="s">
        <v>70</v>
      </c>
      <c r="B82" s="25">
        <f>'E-G'!G82</f>
        <v>55468586</v>
      </c>
      <c r="C82" s="20">
        <f>'E-FCS'!G82</f>
        <v>14139542</v>
      </c>
      <c r="D82" s="20">
        <f>'E-ADS'!G82</f>
        <v>1958508</v>
      </c>
      <c r="E82" s="20">
        <f>'E-RC'!G82</f>
        <v>62520992</v>
      </c>
      <c r="F82" s="20">
        <f>'E-WM'!G82</f>
        <v>32164363</v>
      </c>
      <c r="G82" s="20">
        <f>'E-TSM'!G82</f>
        <v>23809635</v>
      </c>
      <c r="H82" s="20">
        <f>'E-E'!G82</f>
        <v>6870234</v>
      </c>
      <c r="I82" s="20">
        <f>'E-BES'!G82</f>
        <v>10113083</v>
      </c>
      <c r="J82" s="20">
        <f>'E-LRB'!G82</f>
        <v>5443530</v>
      </c>
      <c r="K82" s="87">
        <f>'E-Total'!G82</f>
        <v>212488473</v>
      </c>
      <c r="L82" s="20">
        <f>'E-MR'!G82+'E-O'!G82</f>
        <v>0</v>
      </c>
      <c r="M82" s="12">
        <f>'E-Total'!M82</f>
        <v>212488473</v>
      </c>
      <c r="O82" s="9"/>
    </row>
    <row r="83" spans="1:61" x14ac:dyDescent="0.3">
      <c r="A83" s="4" t="s">
        <v>71</v>
      </c>
      <c r="B83" s="25">
        <f>'E-G'!G83</f>
        <v>61004528.64072933</v>
      </c>
      <c r="C83" s="20">
        <f>'E-FCS'!G83</f>
        <v>23102528.659048915</v>
      </c>
      <c r="D83" s="20">
        <f>'E-ADS'!G83</f>
        <v>14400761</v>
      </c>
      <c r="E83" s="20">
        <f>'E-RC'!G83</f>
        <v>58346285.945611596</v>
      </c>
      <c r="F83" s="20">
        <f>'E-WM'!G83</f>
        <v>26840817.876414165</v>
      </c>
      <c r="G83" s="20">
        <f>'E-TSM'!G83</f>
        <v>27781493.768800043</v>
      </c>
      <c r="H83" s="20">
        <f>'E-E'!G83</f>
        <v>15880957.868909959</v>
      </c>
      <c r="I83" s="20">
        <f>'E-BES'!G83</f>
        <v>27797697.108800001</v>
      </c>
      <c r="J83" s="20">
        <f>'E-LRB'!G83</f>
        <v>24442914.028100163</v>
      </c>
      <c r="K83" s="87">
        <f>'E-Total'!G83</f>
        <v>279597984.89641416</v>
      </c>
      <c r="L83" s="20">
        <f>'E-MR'!G83+'E-O'!G83</f>
        <v>0</v>
      </c>
      <c r="M83" s="12">
        <f>'E-Total'!M83</f>
        <v>279597984.89641416</v>
      </c>
      <c r="O83" s="9"/>
    </row>
    <row r="84" spans="1:61" x14ac:dyDescent="0.3">
      <c r="A84" s="4" t="s">
        <v>72</v>
      </c>
      <c r="B84" s="25">
        <f>'E-G'!G84</f>
        <v>24586154.201250337</v>
      </c>
      <c r="C84" s="20">
        <f>'E-FCS'!G84</f>
        <v>7554251.1186420033</v>
      </c>
      <c r="D84" s="20">
        <f>'E-ADS'!G84</f>
        <v>0</v>
      </c>
      <c r="E84" s="20">
        <f>'E-RC'!G84</f>
        <v>16029763.704251863</v>
      </c>
      <c r="F84" s="20">
        <f>'E-WM'!G84</f>
        <v>7314579.8943048827</v>
      </c>
      <c r="G84" s="20">
        <f>'E-TSM'!G84</f>
        <v>3432764.2998564448</v>
      </c>
      <c r="H84" s="20">
        <f>'E-E'!G84</f>
        <v>3528811.5709102605</v>
      </c>
      <c r="I84" s="20">
        <f>'E-BES'!G84</f>
        <v>6388102.1884139851</v>
      </c>
      <c r="J84" s="20">
        <f>'E-LRB'!G84</f>
        <v>8326929.4623702178</v>
      </c>
      <c r="K84" s="87">
        <f>'E-Total'!G84</f>
        <v>77161356.439999998</v>
      </c>
      <c r="L84" s="20">
        <f>'E-MR'!G84+'E-O'!G84</f>
        <v>0</v>
      </c>
      <c r="M84" s="12">
        <f>'E-Total'!M84</f>
        <v>77161356.439999998</v>
      </c>
      <c r="O84" s="9"/>
    </row>
    <row r="85" spans="1:61" x14ac:dyDescent="0.3">
      <c r="A85" s="4" t="s">
        <v>73</v>
      </c>
      <c r="B85" s="25">
        <f>'E-G'!G85</f>
        <v>34267690.495814517</v>
      </c>
      <c r="C85" s="20">
        <f>'E-FCS'!G85</f>
        <v>61759094.019681759</v>
      </c>
      <c r="D85" s="20">
        <f>'E-ADS'!G85</f>
        <v>9170253.1635743845</v>
      </c>
      <c r="E85" s="20">
        <f>'E-RC'!G85</f>
        <v>123816586.74459955</v>
      </c>
      <c r="F85" s="20">
        <f>'E-WM'!G85</f>
        <v>93658952.823518127</v>
      </c>
      <c r="G85" s="20">
        <f>'E-TSM'!G85</f>
        <v>40165161.848900102</v>
      </c>
      <c r="H85" s="20">
        <f>'E-E'!G85</f>
        <v>40901085.427758567</v>
      </c>
      <c r="I85" s="20">
        <f>'E-BES'!G85</f>
        <v>32995725.188042749</v>
      </c>
      <c r="J85" s="20">
        <f>'E-LRB'!G85</f>
        <v>61993890.11811024</v>
      </c>
      <c r="K85" s="87">
        <f>'E-Total'!G85</f>
        <v>498728439.82999998</v>
      </c>
      <c r="L85" s="20">
        <f>'E-MR'!G85+'E-O'!G85</f>
        <v>1392452.77</v>
      </c>
      <c r="M85" s="12">
        <f>'E-Total'!M85</f>
        <v>500120892.59999996</v>
      </c>
      <c r="O85" s="9"/>
    </row>
    <row r="86" spans="1:61" x14ac:dyDescent="0.3">
      <c r="A86" s="4" t="s">
        <v>74</v>
      </c>
      <c r="B86" s="25">
        <f>'E-G'!G86</f>
        <v>33687152.799999997</v>
      </c>
      <c r="C86" s="20">
        <f>'E-FCS'!G86</f>
        <v>26797943.720000003</v>
      </c>
      <c r="D86" s="20">
        <f>'E-ADS'!G86</f>
        <v>5861106.4799999977</v>
      </c>
      <c r="E86" s="20">
        <f>'E-RC'!G86</f>
        <v>41185119.477763474</v>
      </c>
      <c r="F86" s="20">
        <f>'E-WM'!G86</f>
        <v>14726664.829999998</v>
      </c>
      <c r="G86" s="20">
        <f>'E-TSM'!G86</f>
        <v>40060322.12223652</v>
      </c>
      <c r="H86" s="20">
        <f>'E-E'!G86</f>
        <v>4987893.43</v>
      </c>
      <c r="I86" s="20">
        <f>'E-BES'!G86</f>
        <v>13551135.109999999</v>
      </c>
      <c r="J86" s="20">
        <f>'E-LRB'!G86</f>
        <v>13637712.460000001</v>
      </c>
      <c r="K86" s="87">
        <f>'E-Total'!G86</f>
        <v>194495050.43000004</v>
      </c>
      <c r="L86" s="20">
        <f>'E-MR'!G86+'E-O'!G86</f>
        <v>17553947.620000001</v>
      </c>
      <c r="M86" s="12">
        <f>'E-Total'!M86</f>
        <v>212048998.05000004</v>
      </c>
      <c r="O86" s="9"/>
    </row>
    <row r="87" spans="1:61" x14ac:dyDescent="0.3">
      <c r="A87" s="4" t="s">
        <v>75</v>
      </c>
      <c r="B87" s="25">
        <f>'E-G'!G87</f>
        <v>69945389.730000004</v>
      </c>
      <c r="C87" s="20">
        <f>'E-FCS'!G87</f>
        <v>14648030.420000004</v>
      </c>
      <c r="D87" s="20">
        <f>'E-ADS'!G87</f>
        <v>3199299.36</v>
      </c>
      <c r="E87" s="20">
        <f>'E-RC'!G87</f>
        <v>33134932.349999994</v>
      </c>
      <c r="F87" s="20">
        <f>'E-WM'!G87</f>
        <v>31761172.129999995</v>
      </c>
      <c r="G87" s="20">
        <f>'E-TSM'!G87</f>
        <v>15695251.66</v>
      </c>
      <c r="H87" s="20">
        <f>'E-E'!G87</f>
        <v>25345792.980000004</v>
      </c>
      <c r="I87" s="20">
        <f>'E-BES'!G87</f>
        <v>19061587.580000002</v>
      </c>
      <c r="J87" s="20">
        <f>'E-LRB'!G87</f>
        <v>15617225.249999998</v>
      </c>
      <c r="K87" s="87">
        <f>'E-Total'!G87</f>
        <v>228408681.46000001</v>
      </c>
      <c r="L87" s="20">
        <f>'E-MR'!G87+'E-O'!G87</f>
        <v>8948640.4499999993</v>
      </c>
      <c r="M87" s="12">
        <f>'E-Total'!M87</f>
        <v>237357321.91</v>
      </c>
      <c r="O87" s="9"/>
    </row>
    <row r="88" spans="1:61" x14ac:dyDescent="0.3">
      <c r="A88" s="4" t="s">
        <v>76</v>
      </c>
      <c r="B88" s="25">
        <f>'E-G'!G88</f>
        <v>4225234.5</v>
      </c>
      <c r="C88" s="20">
        <f>'E-FCS'!G88</f>
        <v>2232917.19</v>
      </c>
      <c r="D88" s="20">
        <f>'E-ADS'!G88</f>
        <v>195447.19</v>
      </c>
      <c r="E88" s="20">
        <f>'E-RC'!G88</f>
        <v>2028076.99</v>
      </c>
      <c r="F88" s="20">
        <f>'E-WM'!G88</f>
        <v>2116107.31</v>
      </c>
      <c r="G88" s="20">
        <f>'E-TSM'!G88</f>
        <v>1639068.7199999997</v>
      </c>
      <c r="H88" s="20">
        <f>'E-E'!G88</f>
        <v>761552.56</v>
      </c>
      <c r="I88" s="20">
        <f>'E-BES'!G88</f>
        <v>2899099.89</v>
      </c>
      <c r="J88" s="20">
        <f>'E-LRB'!G88</f>
        <v>13256554.030000001</v>
      </c>
      <c r="K88" s="87">
        <f>'E-Total'!G88</f>
        <v>29354058.380000003</v>
      </c>
      <c r="L88" s="20">
        <f>'E-MR'!G88+'E-O'!G88</f>
        <v>0</v>
      </c>
      <c r="M88" s="12">
        <f>'E-Total'!M88</f>
        <v>29354058.380000003</v>
      </c>
      <c r="O88" s="9"/>
    </row>
    <row r="89" spans="1:61" x14ac:dyDescent="0.3">
      <c r="A89" s="5"/>
      <c r="B89" s="26"/>
      <c r="C89" s="21"/>
      <c r="D89" s="21"/>
      <c r="E89" s="21"/>
      <c r="F89" s="21"/>
      <c r="G89" s="21"/>
      <c r="H89" s="21"/>
      <c r="I89" s="21"/>
      <c r="J89" s="21"/>
      <c r="K89" s="88"/>
      <c r="L89" s="21"/>
      <c r="M89" s="13"/>
      <c r="O89" s="9"/>
    </row>
    <row r="90" spans="1:61" x14ac:dyDescent="0.3">
      <c r="A90" s="30"/>
      <c r="B90" s="31">
        <f t="shared" ref="B90:K90" si="0">SUM(B9:B89)</f>
        <v>2471004973.7564287</v>
      </c>
      <c r="C90" s="32">
        <f t="shared" si="0"/>
        <v>953827310.44114816</v>
      </c>
      <c r="D90" s="32">
        <f t="shared" si="0"/>
        <v>381371256.88027936</v>
      </c>
      <c r="E90" s="32">
        <f t="shared" si="0"/>
        <v>2362790459.1665478</v>
      </c>
      <c r="F90" s="32">
        <f t="shared" si="0"/>
        <v>1354570472.3689003</v>
      </c>
      <c r="G90" s="32">
        <f t="shared" si="0"/>
        <v>893664894.14534926</v>
      </c>
      <c r="H90" s="32">
        <f t="shared" si="0"/>
        <v>620204338.78941238</v>
      </c>
      <c r="I90" s="32">
        <f t="shared" si="0"/>
        <v>1168009793.3877487</v>
      </c>
      <c r="J90" s="32">
        <f t="shared" si="0"/>
        <v>1339417133.7176845</v>
      </c>
      <c r="K90" s="32">
        <f t="shared" si="0"/>
        <v>11493464657.59927</v>
      </c>
      <c r="L90" s="32">
        <f>'E-MR'!G90+'E-O'!G90</f>
        <v>77768276.460000008</v>
      </c>
      <c r="M90" s="33">
        <f>SUM(M9:M89)</f>
        <v>11622628909.113497</v>
      </c>
      <c r="O90" s="9"/>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row r="96" spans="1:61"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4" width="14.81640625" style="9" customWidth="1"/>
    <col min="15" max="17" width="8.81640625" style="6" customWidth="1"/>
    <col min="18" max="16384" width="12.81640625" style="6"/>
  </cols>
  <sheetData>
    <row r="1" spans="1:14" x14ac:dyDescent="0.3">
      <c r="A1" s="1" t="s">
        <v>315</v>
      </c>
      <c r="B1" s="7"/>
      <c r="C1" s="7"/>
      <c r="D1" s="7"/>
      <c r="E1" s="7"/>
      <c r="F1" s="7"/>
      <c r="G1" s="7"/>
      <c r="H1" s="7"/>
      <c r="I1" s="7"/>
      <c r="J1" s="7"/>
      <c r="K1" s="7"/>
      <c r="L1" s="7"/>
      <c r="M1" s="7"/>
      <c r="N1" s="7"/>
    </row>
    <row r="2" spans="1:14" ht="15.5" x14ac:dyDescent="0.35">
      <c r="A2" s="2" t="s">
        <v>103</v>
      </c>
      <c r="B2" s="8"/>
      <c r="C2" s="8"/>
      <c r="D2" s="8"/>
      <c r="E2" s="8"/>
      <c r="F2" s="8"/>
      <c r="G2" s="8"/>
      <c r="H2" s="8"/>
      <c r="I2" s="8"/>
      <c r="J2" s="8"/>
      <c r="K2" s="8"/>
      <c r="L2" s="8"/>
      <c r="M2" s="8"/>
      <c r="N2" s="8"/>
    </row>
    <row r="3" spans="1:14" x14ac:dyDescent="0.3">
      <c r="A3" s="28" t="str">
        <f>'Total Exp'!A3</f>
        <v>2023-24</v>
      </c>
    </row>
    <row r="4" spans="1:14" ht="15.5" x14ac:dyDescent="0.35">
      <c r="A4" s="79" t="s">
        <v>265</v>
      </c>
      <c r="B4" s="79" t="s">
        <v>264</v>
      </c>
      <c r="C4" s="80"/>
      <c r="D4" s="80"/>
      <c r="E4" s="80"/>
      <c r="F4" s="80"/>
      <c r="G4" s="80"/>
      <c r="H4" s="80"/>
      <c r="I4" s="80"/>
      <c r="J4" s="80"/>
      <c r="K4" s="80"/>
      <c r="L4" s="80"/>
      <c r="M4" s="80"/>
      <c r="N4" s="81" t="s">
        <v>284</v>
      </c>
    </row>
    <row r="5" spans="1:14" x14ac:dyDescent="0.3">
      <c r="A5" s="34"/>
      <c r="B5" s="35" t="s">
        <v>149</v>
      </c>
      <c r="C5" s="36" t="s">
        <v>150</v>
      </c>
      <c r="D5" s="36" t="s">
        <v>148</v>
      </c>
      <c r="E5" s="36" t="s">
        <v>170</v>
      </c>
      <c r="F5" s="36" t="s">
        <v>178</v>
      </c>
      <c r="G5" s="36" t="s">
        <v>196</v>
      </c>
      <c r="H5" s="36" t="s">
        <v>211</v>
      </c>
      <c r="I5" s="36" t="s">
        <v>230</v>
      </c>
      <c r="J5" s="36" t="s">
        <v>234</v>
      </c>
      <c r="K5" s="36" t="s">
        <v>250</v>
      </c>
      <c r="L5" s="36" t="s">
        <v>266</v>
      </c>
      <c r="M5" s="56" t="s">
        <v>259</v>
      </c>
      <c r="N5" s="37" t="s">
        <v>251</v>
      </c>
    </row>
    <row r="6" spans="1:14" s="27" customFormat="1" ht="50" customHeight="1" x14ac:dyDescent="0.25">
      <c r="A6" s="38"/>
      <c r="B6" s="39" t="s">
        <v>84</v>
      </c>
      <c r="C6" s="40" t="s">
        <v>120</v>
      </c>
      <c r="D6" s="40" t="s">
        <v>121</v>
      </c>
      <c r="E6" s="40" t="s">
        <v>122</v>
      </c>
      <c r="F6" s="40" t="s">
        <v>123</v>
      </c>
      <c r="G6" s="40" t="s">
        <v>128</v>
      </c>
      <c r="H6" s="40" t="s">
        <v>127</v>
      </c>
      <c r="I6" s="40" t="s">
        <v>126</v>
      </c>
      <c r="J6" s="40" t="s">
        <v>125</v>
      </c>
      <c r="K6" s="40" t="s">
        <v>278</v>
      </c>
      <c r="L6" s="40" t="s">
        <v>267</v>
      </c>
      <c r="M6" s="40" t="s">
        <v>268</v>
      </c>
      <c r="N6" s="41" t="s">
        <v>277</v>
      </c>
    </row>
    <row r="7" spans="1:14" ht="6" customHeight="1" x14ac:dyDescent="0.3">
      <c r="A7" s="34"/>
      <c r="B7" s="42"/>
      <c r="C7" s="43"/>
      <c r="D7" s="43"/>
      <c r="E7" s="43"/>
      <c r="F7" s="43"/>
      <c r="G7" s="43"/>
      <c r="H7" s="43"/>
      <c r="I7" s="43"/>
      <c r="J7" s="43"/>
      <c r="K7" s="43"/>
      <c r="L7" s="43"/>
      <c r="M7" s="43"/>
      <c r="N7" s="44"/>
    </row>
    <row r="8" spans="1:14" ht="6" customHeight="1" x14ac:dyDescent="0.3">
      <c r="A8" s="45"/>
      <c r="B8" s="46"/>
      <c r="C8" s="47"/>
      <c r="D8" s="47"/>
      <c r="E8" s="47"/>
      <c r="F8" s="47"/>
      <c r="G8" s="47"/>
      <c r="H8" s="47"/>
      <c r="I8" s="47"/>
      <c r="J8" s="47"/>
      <c r="K8" s="47"/>
      <c r="L8" s="47"/>
      <c r="M8" s="47"/>
      <c r="N8" s="48"/>
    </row>
    <row r="9" spans="1:14" x14ac:dyDescent="0.3">
      <c r="A9" s="3"/>
      <c r="B9" s="24"/>
      <c r="C9" s="22"/>
      <c r="D9" s="22"/>
      <c r="E9" s="22"/>
      <c r="F9" s="22"/>
      <c r="G9" s="22"/>
      <c r="H9" s="22"/>
      <c r="I9" s="22"/>
      <c r="J9" s="22"/>
      <c r="K9" s="86"/>
      <c r="L9" s="22"/>
      <c r="M9" s="22"/>
      <c r="N9" s="23"/>
    </row>
    <row r="10" spans="1:14" x14ac:dyDescent="0.3">
      <c r="A10" s="4" t="s">
        <v>0</v>
      </c>
      <c r="B10" s="25">
        <f>'R-G'!I10</f>
        <v>4644758</v>
      </c>
      <c r="C10" s="20">
        <f>'R-FCS'!I10</f>
        <v>884562.98</v>
      </c>
      <c r="D10" s="20">
        <f>'R-ADS'!I10</f>
        <v>13954</v>
      </c>
      <c r="E10" s="20">
        <f>'R-RC'!I10</f>
        <v>8837710.6699999999</v>
      </c>
      <c r="F10" s="20">
        <f>'R-WM'!I10</f>
        <v>947058.48</v>
      </c>
      <c r="G10" s="20">
        <f>'R-TSM'!I10</f>
        <v>45654</v>
      </c>
      <c r="H10" s="20">
        <f>'R-E'!I10</f>
        <v>147168.09</v>
      </c>
      <c r="I10" s="20">
        <f>'R-BES'!I10</f>
        <v>1503244.77</v>
      </c>
      <c r="J10" s="20">
        <f>'R-LRB'!I10</f>
        <v>2474850</v>
      </c>
      <c r="K10" s="87">
        <f>'R-Total'!I10</f>
        <v>19498960.990000002</v>
      </c>
      <c r="L10" s="20">
        <f>'R-MR'!I10+'R-O'!I10</f>
        <v>0</v>
      </c>
      <c r="M10" s="20">
        <f>'R-OR'!E10</f>
        <v>26208179.067000002</v>
      </c>
      <c r="N10" s="12">
        <f>'R-Total'!R10</f>
        <v>45707140.057000004</v>
      </c>
    </row>
    <row r="11" spans="1:14" x14ac:dyDescent="0.3">
      <c r="A11" s="4" t="s">
        <v>1</v>
      </c>
      <c r="B11" s="25">
        <f>'R-G'!I11</f>
        <v>2302340</v>
      </c>
      <c r="C11" s="20">
        <f>'R-FCS'!I11</f>
        <v>616470</v>
      </c>
      <c r="D11" s="20">
        <f>'R-ADS'!I11</f>
        <v>4005</v>
      </c>
      <c r="E11" s="20">
        <f>'R-RC'!I11</f>
        <v>2839786</v>
      </c>
      <c r="F11" s="20">
        <f>'R-WM'!I11</f>
        <v>494378</v>
      </c>
      <c r="G11" s="20">
        <f>'R-TSM'!I11</f>
        <v>38742</v>
      </c>
      <c r="H11" s="20">
        <f>'R-E'!I11</f>
        <v>116385</v>
      </c>
      <c r="I11" s="20">
        <f>'R-BES'!I11</f>
        <v>771919</v>
      </c>
      <c r="J11" s="20">
        <f>'R-LRB'!I11</f>
        <v>1885402</v>
      </c>
      <c r="K11" s="87">
        <f>'R-Total'!I11</f>
        <v>9069427</v>
      </c>
      <c r="L11" s="20">
        <f>'R-MR'!I11+'R-O'!I11</f>
        <v>0</v>
      </c>
      <c r="M11" s="20">
        <f>'R-OR'!E11</f>
        <v>18211207</v>
      </c>
      <c r="N11" s="12">
        <f>'R-Total'!R11</f>
        <v>27280634</v>
      </c>
    </row>
    <row r="12" spans="1:14" x14ac:dyDescent="0.3">
      <c r="A12" s="4" t="s">
        <v>2</v>
      </c>
      <c r="B12" s="25">
        <f>'R-G'!I12</f>
        <v>13905575.93</v>
      </c>
      <c r="C12" s="20">
        <f>'R-FCS'!I12</f>
        <v>8665110.8699999992</v>
      </c>
      <c r="D12" s="20">
        <f>'R-ADS'!I12</f>
        <v>2193158.54</v>
      </c>
      <c r="E12" s="20">
        <f>'R-RC'!I12</f>
        <v>21062274.569999997</v>
      </c>
      <c r="F12" s="20">
        <f>'R-WM'!I12</f>
        <v>6571069.5200000005</v>
      </c>
      <c r="G12" s="20">
        <f>'R-TSM'!I12</f>
        <v>9948423.3200000003</v>
      </c>
      <c r="H12" s="20">
        <f>'R-E'!I12</f>
        <v>654425.81000000006</v>
      </c>
      <c r="I12" s="20">
        <f>'R-BES'!I12</f>
        <v>31145911.489999998</v>
      </c>
      <c r="J12" s="20">
        <f>'R-LRB'!I12</f>
        <v>6465432.0199999996</v>
      </c>
      <c r="K12" s="87">
        <f>'R-Total'!I12</f>
        <v>100611382.06999999</v>
      </c>
      <c r="L12" s="20">
        <f>'R-MR'!I12+'R-O'!I12</f>
        <v>0</v>
      </c>
      <c r="M12" s="20">
        <f>'R-OR'!E12</f>
        <v>152850990.16999999</v>
      </c>
      <c r="N12" s="12">
        <f>'R-Total'!R12</f>
        <v>253462372.23999998</v>
      </c>
    </row>
    <row r="13" spans="1:14" x14ac:dyDescent="0.3">
      <c r="A13" s="4" t="s">
        <v>3</v>
      </c>
      <c r="B13" s="25">
        <f>'R-G'!I13</f>
        <v>6455000</v>
      </c>
      <c r="C13" s="20">
        <f>'R-FCS'!I13</f>
        <v>8969000</v>
      </c>
      <c r="D13" s="20">
        <f>'R-ADS'!I13</f>
        <v>4245000</v>
      </c>
      <c r="E13" s="20">
        <f>'R-RC'!I13</f>
        <v>13004000</v>
      </c>
      <c r="F13" s="20">
        <f>'R-WM'!I13</f>
        <v>7487000</v>
      </c>
      <c r="G13" s="20">
        <f>'R-TSM'!I13</f>
        <v>6749000</v>
      </c>
      <c r="H13" s="20">
        <f>'R-E'!I13</f>
        <v>359000</v>
      </c>
      <c r="I13" s="20">
        <f>'R-BES'!I13</f>
        <v>15196000</v>
      </c>
      <c r="J13" s="20">
        <f>'R-LRB'!I13</f>
        <v>712000</v>
      </c>
      <c r="K13" s="87">
        <f>'R-Total'!I13</f>
        <v>63176000</v>
      </c>
      <c r="L13" s="20">
        <f>'R-MR'!I13+'R-O'!I13</f>
        <v>0</v>
      </c>
      <c r="M13" s="20">
        <f>'R-OR'!E13</f>
        <v>117111787</v>
      </c>
      <c r="N13" s="12">
        <f>'R-Total'!R13</f>
        <v>180287787</v>
      </c>
    </row>
    <row r="14" spans="1:14" x14ac:dyDescent="0.3">
      <c r="A14" s="4" t="s">
        <v>4</v>
      </c>
      <c r="B14" s="25">
        <f>'R-G'!I14</f>
        <v>5049299.2300000004</v>
      </c>
      <c r="C14" s="20">
        <f>'R-FCS'!I14</f>
        <v>152707.35999999999</v>
      </c>
      <c r="D14" s="20">
        <f>'R-ADS'!I14</f>
        <v>3699.91</v>
      </c>
      <c r="E14" s="20">
        <f>'R-RC'!I14</f>
        <v>1721073.81</v>
      </c>
      <c r="F14" s="20">
        <f>'R-WM'!I14</f>
        <v>3742211.18</v>
      </c>
      <c r="G14" s="20">
        <f>'R-TSM'!I14</f>
        <v>912512.95</v>
      </c>
      <c r="H14" s="20">
        <f>'R-E'!I14</f>
        <v>7989539.6199999992</v>
      </c>
      <c r="I14" s="20">
        <f>'R-BES'!I14</f>
        <v>10933904.469999999</v>
      </c>
      <c r="J14" s="20">
        <f>'R-LRB'!I14</f>
        <v>931816.61</v>
      </c>
      <c r="K14" s="87">
        <f>'R-Total'!I14</f>
        <v>31436765.139999997</v>
      </c>
      <c r="L14" s="20">
        <f>'R-MR'!I14+'R-O'!I14</f>
        <v>1308291.1000000001</v>
      </c>
      <c r="M14" s="20">
        <f>'R-OR'!E14</f>
        <v>75056681.530000001</v>
      </c>
      <c r="N14" s="12">
        <f>'R-Total'!R14</f>
        <v>107801737.77</v>
      </c>
    </row>
    <row r="15" spans="1:14" x14ac:dyDescent="0.3">
      <c r="A15" s="4" t="s">
        <v>5</v>
      </c>
      <c r="B15" s="25">
        <f>'R-G'!I15</f>
        <v>13317800.609999999</v>
      </c>
      <c r="C15" s="20">
        <f>'R-FCS'!I15</f>
        <v>3347381.9900000012</v>
      </c>
      <c r="D15" s="20">
        <f>'R-ADS'!I15</f>
        <v>54502</v>
      </c>
      <c r="E15" s="20">
        <f>'R-RC'!I15</f>
        <v>12069970.07</v>
      </c>
      <c r="F15" s="20">
        <f>'R-WM'!I15</f>
        <v>900110.69</v>
      </c>
      <c r="G15" s="20">
        <f>'R-TSM'!I15</f>
        <v>1071280.07</v>
      </c>
      <c r="H15" s="20">
        <f>'R-E'!I15</f>
        <v>4242211</v>
      </c>
      <c r="I15" s="20">
        <f>'R-BES'!I15</f>
        <v>6267665</v>
      </c>
      <c r="J15" s="20">
        <f>'R-LRB'!I15</f>
        <v>13401620.789999999</v>
      </c>
      <c r="K15" s="87">
        <f>'R-Total'!I15</f>
        <v>54672542.220000006</v>
      </c>
      <c r="L15" s="20">
        <f>'R-MR'!I15+'R-O'!I15</f>
        <v>0</v>
      </c>
      <c r="M15" s="20">
        <f>'R-OR'!E15</f>
        <v>74233265.409999996</v>
      </c>
      <c r="N15" s="12">
        <f>'R-Total'!R15</f>
        <v>128905807.63</v>
      </c>
    </row>
    <row r="16" spans="1:14" x14ac:dyDescent="0.3">
      <c r="A16" s="4" t="s">
        <v>6</v>
      </c>
      <c r="B16" s="25">
        <f>'R-G'!I16</f>
        <v>11910158.98</v>
      </c>
      <c r="C16" s="20">
        <f>'R-FCS'!I16</f>
        <v>6033400.25</v>
      </c>
      <c r="D16" s="20">
        <f>'R-ADS'!I16</f>
        <v>13723070.84</v>
      </c>
      <c r="E16" s="20">
        <f>'R-RC'!I16</f>
        <v>20029441.120000001</v>
      </c>
      <c r="F16" s="20">
        <f>'R-WM'!I16</f>
        <v>383158.54000000004</v>
      </c>
      <c r="G16" s="20">
        <f>'R-TSM'!I16</f>
        <v>11303543.120000001</v>
      </c>
      <c r="H16" s="20">
        <f>'R-E'!I16</f>
        <v>1536751.6</v>
      </c>
      <c r="I16" s="20">
        <f>'R-BES'!I16</f>
        <v>5192256.1899999995</v>
      </c>
      <c r="J16" s="20">
        <f>'R-LRB'!I16</f>
        <v>714042.43</v>
      </c>
      <c r="K16" s="87">
        <f>'R-Total'!I16</f>
        <v>70825823.070000008</v>
      </c>
      <c r="L16" s="20">
        <f>'R-MR'!I16+'R-O'!I16</f>
        <v>0</v>
      </c>
      <c r="M16" s="20">
        <f>'R-OR'!E16</f>
        <v>113261212.48000002</v>
      </c>
      <c r="N16" s="12">
        <f>'R-Total'!R16</f>
        <v>184087035.55000001</v>
      </c>
    </row>
    <row r="17" spans="1:14" x14ac:dyDescent="0.3">
      <c r="A17" s="4" t="s">
        <v>7</v>
      </c>
      <c r="B17" s="25">
        <f>'R-G'!I17</f>
        <v>2084467.3499999999</v>
      </c>
      <c r="C17" s="20">
        <f>'R-FCS'!I17</f>
        <v>1770876.51</v>
      </c>
      <c r="D17" s="20">
        <f>'R-ADS'!I17</f>
        <v>417699.85</v>
      </c>
      <c r="E17" s="20">
        <f>'R-RC'!I17</f>
        <v>3583136.4899999998</v>
      </c>
      <c r="F17" s="20">
        <f>'R-WM'!I17</f>
        <v>2822125.3899999997</v>
      </c>
      <c r="G17" s="20">
        <f>'R-TSM'!I17</f>
        <v>296094.53999999998</v>
      </c>
      <c r="H17" s="20">
        <f>'R-E'!I17</f>
        <v>178202.01</v>
      </c>
      <c r="I17" s="20">
        <f>'R-BES'!I17</f>
        <v>1556294.88</v>
      </c>
      <c r="J17" s="20">
        <f>'R-LRB'!I17</f>
        <v>2806785</v>
      </c>
      <c r="K17" s="87">
        <f>'R-Total'!I17</f>
        <v>15515682.02</v>
      </c>
      <c r="L17" s="20">
        <f>'R-MR'!I17+'R-O'!I17</f>
        <v>0</v>
      </c>
      <c r="M17" s="20">
        <f>'R-OR'!E17</f>
        <v>22491881</v>
      </c>
      <c r="N17" s="12">
        <f>'R-Total'!R17</f>
        <v>38007563.019999996</v>
      </c>
    </row>
    <row r="18" spans="1:14" x14ac:dyDescent="0.3">
      <c r="A18" s="4" t="s">
        <v>8</v>
      </c>
      <c r="B18" s="25">
        <f>'R-G'!I18</f>
        <v>15562835</v>
      </c>
      <c r="C18" s="20">
        <f>'R-FCS'!I18</f>
        <v>5972827</v>
      </c>
      <c r="D18" s="20">
        <f>'R-ADS'!I18</f>
        <v>1390535</v>
      </c>
      <c r="E18" s="20">
        <f>'R-RC'!I18</f>
        <v>15232002</v>
      </c>
      <c r="F18" s="20">
        <f>'R-WM'!I18</f>
        <v>2245611</v>
      </c>
      <c r="G18" s="20">
        <f>'R-TSM'!I18</f>
        <v>22194201</v>
      </c>
      <c r="H18" s="20">
        <f>'R-E'!I18</f>
        <v>184023</v>
      </c>
      <c r="I18" s="20">
        <f>'R-BES'!I18</f>
        <v>5610327</v>
      </c>
      <c r="J18" s="20">
        <f>'R-LRB'!I18</f>
        <v>2869233</v>
      </c>
      <c r="K18" s="87">
        <f>'R-Total'!I18</f>
        <v>71261594</v>
      </c>
      <c r="L18" s="20">
        <f>'R-MR'!I18+'R-O'!I18</f>
        <v>268136</v>
      </c>
      <c r="M18" s="20">
        <f>'R-OR'!E18</f>
        <v>213580834</v>
      </c>
      <c r="N18" s="12">
        <f>'R-Total'!R18</f>
        <v>285110564</v>
      </c>
    </row>
    <row r="19" spans="1:14" x14ac:dyDescent="0.3">
      <c r="A19" s="4" t="s">
        <v>9</v>
      </c>
      <c r="B19" s="25">
        <f>'R-G'!I19</f>
        <v>11942470</v>
      </c>
      <c r="C19" s="20">
        <f>'R-FCS'!I19</f>
        <v>5706717</v>
      </c>
      <c r="D19" s="20">
        <f>'R-ADS'!I19</f>
        <v>4089146</v>
      </c>
      <c r="E19" s="20">
        <f>'R-RC'!I19</f>
        <v>32447133</v>
      </c>
      <c r="F19" s="20">
        <f>'R-WM'!I19</f>
        <v>202936</v>
      </c>
      <c r="G19" s="20">
        <f>'R-TSM'!I19</f>
        <v>4361996</v>
      </c>
      <c r="H19" s="20">
        <f>'R-E'!I19</f>
        <v>1069816</v>
      </c>
      <c r="I19" s="20">
        <f>'R-BES'!I19</f>
        <v>5978622</v>
      </c>
      <c r="J19" s="20">
        <f>'R-LRB'!I19</f>
        <v>3180871</v>
      </c>
      <c r="K19" s="87">
        <f>'R-Total'!I19</f>
        <v>68979707</v>
      </c>
      <c r="L19" s="20">
        <f>'R-MR'!I19+'R-O'!I19</f>
        <v>263828</v>
      </c>
      <c r="M19" s="20">
        <f>'R-OR'!E19</f>
        <v>181723640</v>
      </c>
      <c r="N19" s="12">
        <f>'R-Total'!R19</f>
        <v>250967175</v>
      </c>
    </row>
    <row r="20" spans="1:14" x14ac:dyDescent="0.3">
      <c r="A20" s="4" t="s">
        <v>10</v>
      </c>
      <c r="B20" s="25">
        <f>'R-G'!I20</f>
        <v>2639377</v>
      </c>
      <c r="C20" s="20">
        <f>'R-FCS'!I20</f>
        <v>831171</v>
      </c>
      <c r="D20" s="20">
        <f>'R-ADS'!I20</f>
        <v>879541</v>
      </c>
      <c r="E20" s="20">
        <f>'R-RC'!I20</f>
        <v>295120</v>
      </c>
      <c r="F20" s="20">
        <f>'R-WM'!I20</f>
        <v>166567</v>
      </c>
      <c r="G20" s="20">
        <f>'R-TSM'!I20</f>
        <v>0</v>
      </c>
      <c r="H20" s="20">
        <f>'R-E'!I20</f>
        <v>132711</v>
      </c>
      <c r="I20" s="20">
        <f>'R-BES'!I20</f>
        <v>451706</v>
      </c>
      <c r="J20" s="20">
        <f>'R-LRB'!I20</f>
        <v>7590681</v>
      </c>
      <c r="K20" s="87">
        <f>'R-Total'!I20</f>
        <v>12986874</v>
      </c>
      <c r="L20" s="20">
        <f>'R-MR'!I20+'R-O'!I20</f>
        <v>0</v>
      </c>
      <c r="M20" s="20">
        <f>'R-OR'!E20</f>
        <v>15272971</v>
      </c>
      <c r="N20" s="12">
        <f>'R-Total'!R20</f>
        <v>28259845</v>
      </c>
    </row>
    <row r="21" spans="1:14" x14ac:dyDescent="0.3">
      <c r="A21" s="4" t="s">
        <v>11</v>
      </c>
      <c r="B21" s="25">
        <f>'R-G'!I21</f>
        <v>9192811.870000001</v>
      </c>
      <c r="C21" s="20">
        <f>'R-FCS'!I21</f>
        <v>4076982.0900000003</v>
      </c>
      <c r="D21" s="20">
        <f>'R-ADS'!I21</f>
        <v>117323.96</v>
      </c>
      <c r="E21" s="20">
        <f>'R-RC'!I21</f>
        <v>4617398.8</v>
      </c>
      <c r="F21" s="20">
        <f>'R-WM'!I21</f>
        <v>693935.86</v>
      </c>
      <c r="G21" s="20">
        <f>'R-TSM'!I21</f>
        <v>1703068.1300000001</v>
      </c>
      <c r="H21" s="20">
        <f>'R-E'!I21</f>
        <v>209766.09</v>
      </c>
      <c r="I21" s="20">
        <f>'R-BES'!I21</f>
        <v>13213430.029999999</v>
      </c>
      <c r="J21" s="20">
        <f>'R-LRB'!I21</f>
        <v>6572149.0700000003</v>
      </c>
      <c r="K21" s="87">
        <f>'R-Total'!I21</f>
        <v>40396865.899999999</v>
      </c>
      <c r="L21" s="20">
        <f>'R-MR'!I21+'R-O'!I21</f>
        <v>0</v>
      </c>
      <c r="M21" s="20">
        <f>'R-OR'!E21</f>
        <v>49977538</v>
      </c>
      <c r="N21" s="12">
        <f>'R-Total'!R21</f>
        <v>90374403.900000006</v>
      </c>
    </row>
    <row r="22" spans="1:14" x14ac:dyDescent="0.3">
      <c r="A22" s="4" t="s">
        <v>12</v>
      </c>
      <c r="B22" s="25">
        <f>'R-G'!I22</f>
        <v>18054092.050000001</v>
      </c>
      <c r="C22" s="20">
        <f>'R-FCS'!I22</f>
        <v>4544677.7699999996</v>
      </c>
      <c r="D22" s="20">
        <f>'R-ADS'!I22</f>
        <v>129363.98</v>
      </c>
      <c r="E22" s="20">
        <f>'R-RC'!I22</f>
        <v>6451210.5199999996</v>
      </c>
      <c r="F22" s="20">
        <f>'R-WM'!I22</f>
        <v>514360.66000000003</v>
      </c>
      <c r="G22" s="20">
        <f>'R-TSM'!I22</f>
        <v>203666.37</v>
      </c>
      <c r="H22" s="20">
        <f>'R-E'!I22</f>
        <v>476659.66</v>
      </c>
      <c r="I22" s="20">
        <f>'R-BES'!I22</f>
        <v>7305439.9900000002</v>
      </c>
      <c r="J22" s="20">
        <f>'R-LRB'!I22</f>
        <v>25538021.98</v>
      </c>
      <c r="K22" s="87">
        <f>'R-Total'!I22</f>
        <v>63217492.980000004</v>
      </c>
      <c r="L22" s="20">
        <f>'R-MR'!I22+'R-O'!I22</f>
        <v>0</v>
      </c>
      <c r="M22" s="20">
        <f>'R-OR'!E22</f>
        <v>117893727.73999999</v>
      </c>
      <c r="N22" s="12">
        <f>'R-Total'!R22</f>
        <v>181111220.72</v>
      </c>
    </row>
    <row r="23" spans="1:14" x14ac:dyDescent="0.3">
      <c r="A23" s="4" t="s">
        <v>13</v>
      </c>
      <c r="B23" s="25">
        <f>'R-G'!I23</f>
        <v>24388631.280000001</v>
      </c>
      <c r="C23" s="20">
        <f>'R-FCS'!I23</f>
        <v>41366442.500000007</v>
      </c>
      <c r="D23" s="20">
        <f>'R-ADS'!I23</f>
        <v>1721017.08</v>
      </c>
      <c r="E23" s="20">
        <f>'R-RC'!I23</f>
        <v>11225766.940000001</v>
      </c>
      <c r="F23" s="20">
        <f>'R-WM'!I23</f>
        <v>1039337.9700000001</v>
      </c>
      <c r="G23" s="20">
        <f>'R-TSM'!I23</f>
        <v>3638812.02</v>
      </c>
      <c r="H23" s="20">
        <f>'R-E'!I23</f>
        <v>1240872.0099999998</v>
      </c>
      <c r="I23" s="20">
        <f>'R-BES'!I23</f>
        <v>12042864.01</v>
      </c>
      <c r="J23" s="20">
        <f>'R-LRB'!I23</f>
        <v>6943914.8100000005</v>
      </c>
      <c r="K23" s="87">
        <f>'R-Total'!I23</f>
        <v>103607658.62000002</v>
      </c>
      <c r="L23" s="20">
        <f>'R-MR'!I23+'R-O'!I23</f>
        <v>194275197.24000007</v>
      </c>
      <c r="M23" s="20">
        <f>'R-OR'!E23</f>
        <v>301722410.46000004</v>
      </c>
      <c r="N23" s="12">
        <f>'R-Total'!R23</f>
        <v>599605266.32000017</v>
      </c>
    </row>
    <row r="24" spans="1:14" x14ac:dyDescent="0.3">
      <c r="A24" s="4" t="s">
        <v>14</v>
      </c>
      <c r="B24" s="25">
        <f>'R-G'!I24</f>
        <v>2976878.3499999996</v>
      </c>
      <c r="C24" s="20">
        <f>'R-FCS'!I24</f>
        <v>4173995.5599999996</v>
      </c>
      <c r="D24" s="20">
        <f>'R-ADS'!I24</f>
        <v>1162394.3799999999</v>
      </c>
      <c r="E24" s="20">
        <f>'R-RC'!I24</f>
        <v>3436023.85</v>
      </c>
      <c r="F24" s="20">
        <f>'R-WM'!I24</f>
        <v>642265.19999999995</v>
      </c>
      <c r="G24" s="20">
        <f>'R-TSM'!I24</f>
        <v>158701</v>
      </c>
      <c r="H24" s="20">
        <f>'R-E'!I24</f>
        <v>516873.95</v>
      </c>
      <c r="I24" s="20">
        <f>'R-BES'!I24</f>
        <v>1144294.67</v>
      </c>
      <c r="J24" s="20">
        <f>'R-LRB'!I24</f>
        <v>1579090</v>
      </c>
      <c r="K24" s="87">
        <f>'R-Total'!I24</f>
        <v>15790516.959999997</v>
      </c>
      <c r="L24" s="20">
        <f>'R-MR'!I24+'R-O'!I24</f>
        <v>0</v>
      </c>
      <c r="M24" s="20">
        <f>'R-OR'!E24</f>
        <v>17742458</v>
      </c>
      <c r="N24" s="12">
        <f>'R-Total'!R24</f>
        <v>33532974.959999997</v>
      </c>
    </row>
    <row r="25" spans="1:14" x14ac:dyDescent="0.3">
      <c r="A25" s="4" t="s">
        <v>15</v>
      </c>
      <c r="B25" s="25">
        <f>'R-G'!I25</f>
        <v>2983367.19</v>
      </c>
      <c r="C25" s="20">
        <f>'R-FCS'!I25</f>
        <v>1027945.26</v>
      </c>
      <c r="D25" s="20">
        <f>'R-ADS'!I25</f>
        <v>5925332.0200000005</v>
      </c>
      <c r="E25" s="20">
        <f>'R-RC'!I25</f>
        <v>3688307.5799999996</v>
      </c>
      <c r="F25" s="20">
        <f>'R-WM'!I25</f>
        <v>353423.82999999996</v>
      </c>
      <c r="G25" s="20">
        <f>'R-TSM'!I25</f>
        <v>384481</v>
      </c>
      <c r="H25" s="20">
        <f>'R-E'!I25</f>
        <v>926124.13</v>
      </c>
      <c r="I25" s="20">
        <f>'R-BES'!I25</f>
        <v>5654157.0999999996</v>
      </c>
      <c r="J25" s="20">
        <f>'R-LRB'!I25</f>
        <v>3243870.93</v>
      </c>
      <c r="K25" s="87">
        <f>'R-Total'!I25</f>
        <v>24187009.039999999</v>
      </c>
      <c r="L25" s="20">
        <f>'R-MR'!I25+'R-O'!I25</f>
        <v>0</v>
      </c>
      <c r="M25" s="20">
        <f>'R-OR'!E25</f>
        <v>36093854</v>
      </c>
      <c r="N25" s="12">
        <f>'R-Total'!R25</f>
        <v>60280863.039999999</v>
      </c>
    </row>
    <row r="26" spans="1:14" x14ac:dyDescent="0.3">
      <c r="A26" s="4" t="s">
        <v>16</v>
      </c>
      <c r="B26" s="25">
        <f>'R-G'!I26</f>
        <v>3894821.29</v>
      </c>
      <c r="C26" s="20">
        <f>'R-FCS'!I26</f>
        <v>4607608.9899999993</v>
      </c>
      <c r="D26" s="20">
        <f>'R-ADS'!I26</f>
        <v>95319.51999999999</v>
      </c>
      <c r="E26" s="20">
        <f>'R-RC'!I26</f>
        <v>806610.63000000024</v>
      </c>
      <c r="F26" s="20">
        <f>'R-WM'!I26</f>
        <v>5199312.97</v>
      </c>
      <c r="G26" s="20">
        <f>'R-TSM'!I26</f>
        <v>4549554</v>
      </c>
      <c r="H26" s="20">
        <f>'R-E'!I26</f>
        <v>251836.47999999998</v>
      </c>
      <c r="I26" s="20">
        <f>'R-BES'!I26</f>
        <v>1621511.11</v>
      </c>
      <c r="J26" s="20">
        <f>'R-LRB'!I26</f>
        <v>10466038.35</v>
      </c>
      <c r="K26" s="87">
        <f>'R-Total'!I26</f>
        <v>31492613.339999996</v>
      </c>
      <c r="L26" s="20">
        <f>'R-MR'!I26+'R-O'!I26</f>
        <v>54233.460000000006</v>
      </c>
      <c r="M26" s="20">
        <f>'R-OR'!E26</f>
        <v>25756722</v>
      </c>
      <c r="N26" s="12">
        <f>'R-Total'!R26</f>
        <v>57303568.799999997</v>
      </c>
    </row>
    <row r="27" spans="1:14" x14ac:dyDescent="0.3">
      <c r="A27" s="4" t="s">
        <v>17</v>
      </c>
      <c r="B27" s="25">
        <f>'R-G'!I27</f>
        <v>13041783</v>
      </c>
      <c r="C27" s="20">
        <f>'R-FCS'!I27</f>
        <v>4062788</v>
      </c>
      <c r="D27" s="20">
        <f>'R-ADS'!I27</f>
        <v>8473642</v>
      </c>
      <c r="E27" s="20">
        <f>'R-RC'!I27</f>
        <v>9347463</v>
      </c>
      <c r="F27" s="20">
        <f>'R-WM'!I27</f>
        <v>4860804</v>
      </c>
      <c r="G27" s="20">
        <f>'R-TSM'!I27</f>
        <v>4828097</v>
      </c>
      <c r="H27" s="20">
        <f>'R-E'!I27</f>
        <v>222837</v>
      </c>
      <c r="I27" s="20">
        <f>'R-BES'!I27</f>
        <v>6072583</v>
      </c>
      <c r="J27" s="20">
        <f>'R-LRB'!I27</f>
        <v>788412</v>
      </c>
      <c r="K27" s="87">
        <f>'R-Total'!I27</f>
        <v>51698409</v>
      </c>
      <c r="L27" s="20">
        <f>'R-MR'!I27+'R-O'!I27</f>
        <v>4504743</v>
      </c>
      <c r="M27" s="20">
        <f>'R-OR'!E27</f>
        <v>152855030</v>
      </c>
      <c r="N27" s="12">
        <f>'R-Total'!R27</f>
        <v>209058182</v>
      </c>
    </row>
    <row r="28" spans="1:14" x14ac:dyDescent="0.3">
      <c r="A28" s="4" t="s">
        <v>18</v>
      </c>
      <c r="B28" s="25">
        <f>'R-G'!I28</f>
        <v>11365695</v>
      </c>
      <c r="C28" s="20">
        <f>'R-FCS'!I28</f>
        <v>537488</v>
      </c>
      <c r="D28" s="20">
        <f>'R-ADS'!I28</f>
        <v>0</v>
      </c>
      <c r="E28" s="20">
        <f>'R-RC'!I28</f>
        <v>16924194</v>
      </c>
      <c r="F28" s="20">
        <f>'R-WM'!I28</f>
        <v>5007285</v>
      </c>
      <c r="G28" s="20">
        <f>'R-TSM'!I28</f>
        <v>214669</v>
      </c>
      <c r="H28" s="20">
        <f>'R-E'!I28</f>
        <v>1486307</v>
      </c>
      <c r="I28" s="20">
        <f>'R-BES'!I28</f>
        <v>9460360</v>
      </c>
      <c r="J28" s="20">
        <f>'R-LRB'!I28</f>
        <v>10150387</v>
      </c>
      <c r="K28" s="87">
        <f>'R-Total'!I28</f>
        <v>55146385</v>
      </c>
      <c r="L28" s="20">
        <f>'R-MR'!I28+'R-O'!I28</f>
        <v>0</v>
      </c>
      <c r="M28" s="20">
        <f>'R-OR'!E28</f>
        <v>70763061</v>
      </c>
      <c r="N28" s="12">
        <f>'R-Total'!R28</f>
        <v>125909446</v>
      </c>
    </row>
    <row r="29" spans="1:14" x14ac:dyDescent="0.3">
      <c r="A29" s="4" t="s">
        <v>19</v>
      </c>
      <c r="B29" s="25">
        <f>'R-G'!I29</f>
        <v>10085350.82</v>
      </c>
      <c r="C29" s="20">
        <f>'R-FCS'!I29</f>
        <v>5907675.4500000002</v>
      </c>
      <c r="D29" s="20">
        <f>'R-ADS'!I29</f>
        <v>4996160.2</v>
      </c>
      <c r="E29" s="20">
        <f>'R-RC'!I29</f>
        <v>54881492.940000005</v>
      </c>
      <c r="F29" s="20">
        <f>'R-WM'!I29</f>
        <v>7405467</v>
      </c>
      <c r="G29" s="20">
        <f>'R-TSM'!I29</f>
        <v>22608477.190000001</v>
      </c>
      <c r="H29" s="20">
        <f>'R-E'!I29</f>
        <v>267378.38</v>
      </c>
      <c r="I29" s="20">
        <f>'R-BES'!I29</f>
        <v>1872832.59</v>
      </c>
      <c r="J29" s="20">
        <f>'R-LRB'!I29</f>
        <v>3735295.15</v>
      </c>
      <c r="K29" s="87">
        <f>'R-Total'!I29</f>
        <v>111760129.72</v>
      </c>
      <c r="L29" s="20">
        <f>'R-MR'!I29+'R-O'!I29</f>
        <v>20860.419999999998</v>
      </c>
      <c r="M29" s="20">
        <f>'R-OR'!E29</f>
        <v>147389720</v>
      </c>
      <c r="N29" s="12">
        <f>'R-Total'!R29</f>
        <v>259170710.13999999</v>
      </c>
    </row>
    <row r="30" spans="1:14" x14ac:dyDescent="0.3">
      <c r="A30" s="4" t="s">
        <v>20</v>
      </c>
      <c r="B30" s="25">
        <f>'R-G'!I30</f>
        <v>1452923</v>
      </c>
      <c r="C30" s="20">
        <f>'R-FCS'!I30</f>
        <v>4356754</v>
      </c>
      <c r="D30" s="20">
        <f>'R-ADS'!I30</f>
        <v>1780205</v>
      </c>
      <c r="E30" s="20">
        <f>'R-RC'!I30</f>
        <v>1104125</v>
      </c>
      <c r="F30" s="20">
        <f>'R-WM'!I30</f>
        <v>133838</v>
      </c>
      <c r="G30" s="20">
        <f>'R-TSM'!I30</f>
        <v>173232</v>
      </c>
      <c r="H30" s="20">
        <f>'R-E'!I30</f>
        <v>126172</v>
      </c>
      <c r="I30" s="20">
        <f>'R-BES'!I30</f>
        <v>1454222</v>
      </c>
      <c r="J30" s="20">
        <f>'R-LRB'!I30</f>
        <v>1660649</v>
      </c>
      <c r="K30" s="87">
        <f>'R-Total'!I30</f>
        <v>12242120</v>
      </c>
      <c r="L30" s="20">
        <f>'R-MR'!I30+'R-O'!I30</f>
        <v>474609</v>
      </c>
      <c r="M30" s="20">
        <f>'R-OR'!E30</f>
        <v>15933605.74</v>
      </c>
      <c r="N30" s="12">
        <f>'R-Total'!R30</f>
        <v>28650334.740000002</v>
      </c>
    </row>
    <row r="31" spans="1:14" x14ac:dyDescent="0.3">
      <c r="A31" s="4" t="s">
        <v>21</v>
      </c>
      <c r="B31" s="25">
        <f>'R-G'!I31</f>
        <v>7646502.870000001</v>
      </c>
      <c r="C31" s="20">
        <f>'R-FCS'!I31</f>
        <v>5169528.620000001</v>
      </c>
      <c r="D31" s="20">
        <f>'R-ADS'!I31</f>
        <v>16450626.619999999</v>
      </c>
      <c r="E31" s="20">
        <f>'R-RC'!I31</f>
        <v>31973401.979999997</v>
      </c>
      <c r="F31" s="20">
        <f>'R-WM'!I31</f>
        <v>512800.12</v>
      </c>
      <c r="G31" s="20">
        <f>'R-TSM'!I31</f>
        <v>8192709.0999999996</v>
      </c>
      <c r="H31" s="20">
        <f>'R-E'!I31</f>
        <v>0</v>
      </c>
      <c r="I31" s="20">
        <f>'R-BES'!I31</f>
        <v>3136268.6600000006</v>
      </c>
      <c r="J31" s="20">
        <f>'R-LRB'!I31</f>
        <v>1997612.25</v>
      </c>
      <c r="K31" s="87">
        <f>'R-Total'!I31</f>
        <v>75079450.219999984</v>
      </c>
      <c r="L31" s="20">
        <f>'R-MR'!I31+'R-O'!I31</f>
        <v>0</v>
      </c>
      <c r="M31" s="20">
        <f>'R-OR'!E31</f>
        <v>136179127.53999999</v>
      </c>
      <c r="N31" s="12">
        <f>'R-Total'!R31</f>
        <v>211258577.75999999</v>
      </c>
    </row>
    <row r="32" spans="1:14" x14ac:dyDescent="0.3">
      <c r="A32" s="4" t="s">
        <v>22</v>
      </c>
      <c r="B32" s="25">
        <f>'R-G'!I32</f>
        <v>788934.29</v>
      </c>
      <c r="C32" s="20">
        <f>'R-FCS'!I32</f>
        <v>4770999.18</v>
      </c>
      <c r="D32" s="20">
        <f>'R-ADS'!I32</f>
        <v>417894.14999999997</v>
      </c>
      <c r="E32" s="20">
        <f>'R-RC'!I32</f>
        <v>1986421.03</v>
      </c>
      <c r="F32" s="20">
        <f>'R-WM'!I32</f>
        <v>1175383.4200000004</v>
      </c>
      <c r="G32" s="20">
        <f>'R-TSM'!I32</f>
        <v>77255.5</v>
      </c>
      <c r="H32" s="20">
        <f>'R-E'!I32</f>
        <v>197311</v>
      </c>
      <c r="I32" s="20">
        <f>'R-BES'!I32</f>
        <v>1896903.8599999999</v>
      </c>
      <c r="J32" s="20">
        <f>'R-LRB'!I32</f>
        <v>6209765.7000000002</v>
      </c>
      <c r="K32" s="87">
        <f>'R-Total'!I32</f>
        <v>17520868.129999999</v>
      </c>
      <c r="L32" s="20">
        <f>'R-MR'!I32+'R-O'!I32</f>
        <v>1021837.67</v>
      </c>
      <c r="M32" s="20">
        <f>'R-OR'!E32</f>
        <v>33068210.640000001</v>
      </c>
      <c r="N32" s="12">
        <f>'R-Total'!R32</f>
        <v>51610916.439999998</v>
      </c>
    </row>
    <row r="33" spans="1:14" x14ac:dyDescent="0.3">
      <c r="A33" s="4" t="s">
        <v>23</v>
      </c>
      <c r="B33" s="25">
        <f>'R-G'!I33</f>
        <v>2437781.4694243949</v>
      </c>
      <c r="C33" s="20">
        <f>'R-FCS'!I33</f>
        <v>4028310.1353325974</v>
      </c>
      <c r="D33" s="20">
        <f>'R-ADS'!I33</f>
        <v>3628.24</v>
      </c>
      <c r="E33" s="20">
        <f>'R-RC'!I33</f>
        <v>3511470.1105667166</v>
      </c>
      <c r="F33" s="20">
        <f>'R-WM'!I33</f>
        <v>59424.65345267985</v>
      </c>
      <c r="G33" s="20">
        <f>'R-TSM'!I33</f>
        <v>19160.844407599088</v>
      </c>
      <c r="H33" s="20">
        <f>'R-E'!I33</f>
        <v>539119.39262095443</v>
      </c>
      <c r="I33" s="20">
        <f>'R-BES'!I33</f>
        <v>2626270.6141950581</v>
      </c>
      <c r="J33" s="20">
        <f>'R-LRB'!I33</f>
        <v>4126084.38</v>
      </c>
      <c r="K33" s="87">
        <f>'R-Total'!I33</f>
        <v>17351249.84</v>
      </c>
      <c r="L33" s="20">
        <f>'R-MR'!I33+'R-O'!I33</f>
        <v>0</v>
      </c>
      <c r="M33" s="20">
        <f>'R-OR'!E33</f>
        <v>36065516.960000001</v>
      </c>
      <c r="N33" s="12">
        <f>'R-Total'!R33</f>
        <v>53416766.799999997</v>
      </c>
    </row>
    <row r="34" spans="1:14" x14ac:dyDescent="0.3">
      <c r="A34" s="4" t="s">
        <v>24</v>
      </c>
      <c r="B34" s="25">
        <f>'R-G'!I34</f>
        <v>12822695.680000002</v>
      </c>
      <c r="C34" s="20">
        <f>'R-FCS'!I34</f>
        <v>9307638.4400000013</v>
      </c>
      <c r="D34" s="20">
        <f>'R-ADS'!I34</f>
        <v>782300.79</v>
      </c>
      <c r="E34" s="20">
        <f>'R-RC'!I34</f>
        <v>16109531.58</v>
      </c>
      <c r="F34" s="20">
        <f>'R-WM'!I34</f>
        <v>5772172.4199999999</v>
      </c>
      <c r="G34" s="20">
        <f>'R-TSM'!I34</f>
        <v>9277646.2599999998</v>
      </c>
      <c r="H34" s="20">
        <f>'R-E'!I34</f>
        <v>1932662.92</v>
      </c>
      <c r="I34" s="20">
        <f>'R-BES'!I34</f>
        <v>12090952.99</v>
      </c>
      <c r="J34" s="20">
        <f>'R-LRB'!I34</f>
        <v>29823331.82</v>
      </c>
      <c r="K34" s="87">
        <f>'R-Total'!I34</f>
        <v>97918932.900000006</v>
      </c>
      <c r="L34" s="20">
        <f>'R-MR'!I34+'R-O'!I34</f>
        <v>0</v>
      </c>
      <c r="M34" s="20">
        <f>'R-OR'!E34</f>
        <v>147195543.02000001</v>
      </c>
      <c r="N34" s="12">
        <f>'R-Total'!R34</f>
        <v>245114475.92000002</v>
      </c>
    </row>
    <row r="35" spans="1:14" x14ac:dyDescent="0.3">
      <c r="A35" s="4" t="s">
        <v>25</v>
      </c>
      <c r="B35" s="25">
        <f>'R-G'!I35</f>
        <v>13186812</v>
      </c>
      <c r="C35" s="20">
        <f>'R-FCS'!I35</f>
        <v>16961658</v>
      </c>
      <c r="D35" s="20">
        <f>'R-ADS'!I35</f>
        <v>8509689</v>
      </c>
      <c r="E35" s="20">
        <f>'R-RC'!I35</f>
        <v>3962723</v>
      </c>
      <c r="F35" s="20">
        <f>'R-WM'!I35</f>
        <v>611537</v>
      </c>
      <c r="G35" s="20">
        <f>'R-TSM'!I35</f>
        <v>12667361</v>
      </c>
      <c r="H35" s="20">
        <f>'R-E'!I35</f>
        <v>257630</v>
      </c>
      <c r="I35" s="20">
        <f>'R-BES'!I35</f>
        <v>7337613</v>
      </c>
      <c r="J35" s="20">
        <f>'R-LRB'!I35</f>
        <v>9362</v>
      </c>
      <c r="K35" s="87">
        <f>'R-Total'!I35</f>
        <v>63504385</v>
      </c>
      <c r="L35" s="20">
        <f>'R-MR'!I35+'R-O'!I35</f>
        <v>21396537</v>
      </c>
      <c r="M35" s="20">
        <f>'R-OR'!E35</f>
        <v>171778801</v>
      </c>
      <c r="N35" s="12">
        <f>'R-Total'!R35</f>
        <v>256679723</v>
      </c>
    </row>
    <row r="36" spans="1:14" x14ac:dyDescent="0.3">
      <c r="A36" s="4" t="s">
        <v>26</v>
      </c>
      <c r="B36" s="25">
        <f>'R-G'!I36</f>
        <v>23329658.119999997</v>
      </c>
      <c r="C36" s="20">
        <f>'R-FCS'!I36</f>
        <v>32667914.429999996</v>
      </c>
      <c r="D36" s="20">
        <f>'R-ADS'!I36</f>
        <v>22088843.219999999</v>
      </c>
      <c r="E36" s="20">
        <f>'R-RC'!I36</f>
        <v>39063198.449999988</v>
      </c>
      <c r="F36" s="20">
        <f>'R-WM'!I36</f>
        <v>14827226.030000001</v>
      </c>
      <c r="G36" s="20">
        <f>'R-TSM'!I36</f>
        <v>10153158.510000002</v>
      </c>
      <c r="H36" s="20">
        <f>'R-E'!I36</f>
        <v>1147391.49</v>
      </c>
      <c r="I36" s="20">
        <f>'R-BES'!I36</f>
        <v>40317116.859999992</v>
      </c>
      <c r="J36" s="20">
        <f>'R-LRB'!I36</f>
        <v>469051.72000000003</v>
      </c>
      <c r="K36" s="87">
        <f>'R-Total'!I36</f>
        <v>184063558.82999998</v>
      </c>
      <c r="L36" s="20">
        <f>'R-MR'!I36+'R-O'!I36</f>
        <v>2244831.5699999994</v>
      </c>
      <c r="M36" s="20">
        <f>'R-OR'!E36</f>
        <v>330898724</v>
      </c>
      <c r="N36" s="12">
        <f>'R-Total'!R36</f>
        <v>517207114.39999998</v>
      </c>
    </row>
    <row r="37" spans="1:14" x14ac:dyDescent="0.3">
      <c r="A37" s="4" t="s">
        <v>27</v>
      </c>
      <c r="B37" s="25">
        <f>'R-G'!I37</f>
        <v>11400309</v>
      </c>
      <c r="C37" s="20">
        <f>'R-FCS'!I37</f>
        <v>13252629</v>
      </c>
      <c r="D37" s="20">
        <f>'R-ADS'!I37</f>
        <v>46052</v>
      </c>
      <c r="E37" s="20">
        <f>'R-RC'!I37</f>
        <v>6612952</v>
      </c>
      <c r="F37" s="20">
        <f>'R-WM'!I37</f>
        <v>6993970</v>
      </c>
      <c r="G37" s="20">
        <f>'R-TSM'!I37</f>
        <v>3846362</v>
      </c>
      <c r="H37" s="20">
        <f>'R-E'!I37</f>
        <v>1052834</v>
      </c>
      <c r="I37" s="20">
        <f>'R-BES'!I37</f>
        <v>5649937</v>
      </c>
      <c r="J37" s="20">
        <f>'R-LRB'!I37</f>
        <v>0</v>
      </c>
      <c r="K37" s="87">
        <f>'R-Total'!I37</f>
        <v>48855045</v>
      </c>
      <c r="L37" s="20">
        <f>'R-MR'!I37+'R-O'!I37</f>
        <v>10621251</v>
      </c>
      <c r="M37" s="20">
        <f>'R-OR'!E37</f>
        <v>93129494</v>
      </c>
      <c r="N37" s="12">
        <f>'R-Total'!R37</f>
        <v>152605790</v>
      </c>
    </row>
    <row r="38" spans="1:14" x14ac:dyDescent="0.3">
      <c r="A38" s="4" t="s">
        <v>28</v>
      </c>
      <c r="B38" s="25">
        <f>'R-G'!I38</f>
        <v>4147409</v>
      </c>
      <c r="C38" s="20">
        <f>'R-FCS'!I38</f>
        <v>592000</v>
      </c>
      <c r="D38" s="20">
        <f>'R-ADS'!I38</f>
        <v>4000</v>
      </c>
      <c r="E38" s="20">
        <f>'R-RC'!I38</f>
        <v>2239177</v>
      </c>
      <c r="F38" s="20">
        <f>'R-WM'!I38</f>
        <v>566416</v>
      </c>
      <c r="G38" s="20">
        <f>'R-TSM'!I38</f>
        <v>45000</v>
      </c>
      <c r="H38" s="20">
        <f>'R-E'!I38</f>
        <v>0</v>
      </c>
      <c r="I38" s="20">
        <f>'R-BES'!I38</f>
        <v>2434408</v>
      </c>
      <c r="J38" s="20">
        <f>'R-LRB'!I38</f>
        <v>1947979</v>
      </c>
      <c r="K38" s="87">
        <f>'R-Total'!I38</f>
        <v>11976389</v>
      </c>
      <c r="L38" s="20">
        <f>'R-MR'!I38+'R-O'!I38</f>
        <v>0</v>
      </c>
      <c r="M38" s="20">
        <f>'R-OR'!E38</f>
        <v>26068611</v>
      </c>
      <c r="N38" s="12">
        <f>'R-Total'!R38</f>
        <v>38045000</v>
      </c>
    </row>
    <row r="39" spans="1:14" x14ac:dyDescent="0.3">
      <c r="A39" s="4" t="s">
        <v>29</v>
      </c>
      <c r="B39" s="25">
        <f>'R-G'!I39</f>
        <v>1061630.6900000002</v>
      </c>
      <c r="C39" s="20">
        <f>'R-FCS'!I39</f>
        <v>353646.44</v>
      </c>
      <c r="D39" s="20">
        <f>'R-ADS'!I39</f>
        <v>131431.26</v>
      </c>
      <c r="E39" s="20">
        <f>'R-RC'!I39</f>
        <v>1767730.2300000002</v>
      </c>
      <c r="F39" s="20">
        <f>'R-WM'!I39</f>
        <v>392422.50999999995</v>
      </c>
      <c r="G39" s="20">
        <f>'R-TSM'!I39</f>
        <v>616749</v>
      </c>
      <c r="H39" s="20">
        <f>'R-E'!I39</f>
        <v>159841</v>
      </c>
      <c r="I39" s="20">
        <f>'R-BES'!I39</f>
        <v>1908240.41</v>
      </c>
      <c r="J39" s="20">
        <f>'R-LRB'!I39</f>
        <v>3418078.43</v>
      </c>
      <c r="K39" s="87">
        <f>'R-Total'!I39</f>
        <v>9809769.9700000007</v>
      </c>
      <c r="L39" s="20">
        <f>'R-MR'!I39+'R-O'!I39</f>
        <v>41735.910000000003</v>
      </c>
      <c r="M39" s="20">
        <f>'R-OR'!E39</f>
        <v>10090039</v>
      </c>
      <c r="N39" s="12">
        <f>'R-Total'!R39</f>
        <v>19941544.880000003</v>
      </c>
    </row>
    <row r="40" spans="1:14" x14ac:dyDescent="0.3">
      <c r="A40" s="4" t="s">
        <v>30</v>
      </c>
      <c r="B40" s="25">
        <f>'R-G'!I40</f>
        <v>5142047</v>
      </c>
      <c r="C40" s="20">
        <f>'R-FCS'!I40</f>
        <v>4382574</v>
      </c>
      <c r="D40" s="20">
        <f>'R-ADS'!I40</f>
        <v>3095314</v>
      </c>
      <c r="E40" s="20">
        <f>'R-RC'!I40</f>
        <v>2262717</v>
      </c>
      <c r="F40" s="20">
        <f>'R-WM'!I40</f>
        <v>181761</v>
      </c>
      <c r="G40" s="20">
        <f>'R-TSM'!I40</f>
        <v>761779</v>
      </c>
      <c r="H40" s="20">
        <f>'R-E'!I40</f>
        <v>876606</v>
      </c>
      <c r="I40" s="20">
        <f>'R-BES'!I40</f>
        <v>23380521</v>
      </c>
      <c r="J40" s="20">
        <f>'R-LRB'!I40</f>
        <v>0</v>
      </c>
      <c r="K40" s="87">
        <f>'R-Total'!I40</f>
        <v>40083319</v>
      </c>
      <c r="L40" s="20">
        <f>'R-MR'!I40+'R-O'!I40</f>
        <v>165030</v>
      </c>
      <c r="M40" s="20">
        <f>'R-OR'!E40</f>
        <v>132518248</v>
      </c>
      <c r="N40" s="12">
        <f>'R-Total'!R40</f>
        <v>172766597</v>
      </c>
    </row>
    <row r="41" spans="1:14" x14ac:dyDescent="0.3">
      <c r="A41" s="4" t="s">
        <v>31</v>
      </c>
      <c r="B41" s="25">
        <f>'R-G'!I41</f>
        <v>9163193.0800000001</v>
      </c>
      <c r="C41" s="20">
        <f>'R-FCS'!I41</f>
        <v>1634639.3800000001</v>
      </c>
      <c r="D41" s="20">
        <f>'R-ADS'!I41</f>
        <v>0</v>
      </c>
      <c r="E41" s="20">
        <f>'R-RC'!I41</f>
        <v>5339523.0299999993</v>
      </c>
      <c r="F41" s="20">
        <f>'R-WM'!I41</f>
        <v>4565575.76</v>
      </c>
      <c r="G41" s="20">
        <f>'R-TSM'!I41</f>
        <v>1069877.5699999998</v>
      </c>
      <c r="H41" s="20">
        <f>'R-E'!I41</f>
        <v>174109.45</v>
      </c>
      <c r="I41" s="20">
        <f>'R-BES'!I41</f>
        <v>1731476.6999999997</v>
      </c>
      <c r="J41" s="20">
        <f>'R-LRB'!I41</f>
        <v>4366190.7</v>
      </c>
      <c r="K41" s="87">
        <f>'R-Total'!I41</f>
        <v>28044585.669999998</v>
      </c>
      <c r="L41" s="20">
        <f>'R-MR'!I41+'R-O'!I41</f>
        <v>507021.84</v>
      </c>
      <c r="M41" s="20">
        <f>'R-OR'!E41</f>
        <v>32895472</v>
      </c>
      <c r="N41" s="12">
        <f>'R-Total'!R41</f>
        <v>61447079.509999998</v>
      </c>
    </row>
    <row r="42" spans="1:14" x14ac:dyDescent="0.3">
      <c r="A42" s="4" t="s">
        <v>32</v>
      </c>
      <c r="B42" s="25">
        <f>'R-G'!I42</f>
        <v>25336508.829999998</v>
      </c>
      <c r="C42" s="20">
        <f>'R-FCS'!I42</f>
        <v>44145277.518834561</v>
      </c>
      <c r="D42" s="20">
        <f>'R-ADS'!I42</f>
        <v>12369780.266285073</v>
      </c>
      <c r="E42" s="20">
        <f>'R-RC'!I42</f>
        <v>34397691.628111772</v>
      </c>
      <c r="F42" s="20">
        <f>'R-WM'!I42</f>
        <v>2855721.3899999997</v>
      </c>
      <c r="G42" s="20">
        <f>'R-TSM'!I42</f>
        <v>25055490.544652991</v>
      </c>
      <c r="H42" s="20">
        <f>'R-E'!I42</f>
        <v>3178615.8099999996</v>
      </c>
      <c r="I42" s="20">
        <f>'R-BES'!I42</f>
        <v>33053153.244776592</v>
      </c>
      <c r="J42" s="20">
        <f>'R-LRB'!I42</f>
        <v>6093405.1899011647</v>
      </c>
      <c r="K42" s="87">
        <f>'R-Total'!I42</f>
        <v>186485644.42256218</v>
      </c>
      <c r="L42" s="20">
        <f>'R-MR'!I42+'R-O'!I42</f>
        <v>0</v>
      </c>
      <c r="M42" s="20">
        <f>'R-OR'!E42</f>
        <v>239287817.06999999</v>
      </c>
      <c r="N42" s="12">
        <f>'R-Total'!R42</f>
        <v>425773461.49256217</v>
      </c>
    </row>
    <row r="43" spans="1:14" x14ac:dyDescent="0.3">
      <c r="A43" s="4" t="s">
        <v>33</v>
      </c>
      <c r="B43" s="25">
        <f>'R-G'!I43</f>
        <v>2173524</v>
      </c>
      <c r="C43" s="20">
        <f>'R-FCS'!I43</f>
        <v>840425</v>
      </c>
      <c r="D43" s="20">
        <f>'R-ADS'!I43</f>
        <v>12109</v>
      </c>
      <c r="E43" s="20">
        <f>'R-RC'!I43</f>
        <v>1773367</v>
      </c>
      <c r="F43" s="20">
        <f>'R-WM'!I43</f>
        <v>242945</v>
      </c>
      <c r="G43" s="20">
        <f>'R-TSM'!I43</f>
        <v>2182297</v>
      </c>
      <c r="H43" s="20">
        <f>'R-E'!I43</f>
        <v>346162</v>
      </c>
      <c r="I43" s="20">
        <f>'R-BES'!I43</f>
        <v>5997868</v>
      </c>
      <c r="J43" s="20">
        <f>'R-LRB'!I43</f>
        <v>262441</v>
      </c>
      <c r="K43" s="87">
        <f>'R-Total'!I43</f>
        <v>13831138</v>
      </c>
      <c r="L43" s="20">
        <f>'R-MR'!I43+'R-O'!I43</f>
        <v>2775471</v>
      </c>
      <c r="M43" s="20">
        <f>'R-OR'!E43</f>
        <v>19945028</v>
      </c>
      <c r="N43" s="12">
        <f>'R-Total'!R43</f>
        <v>36551637</v>
      </c>
    </row>
    <row r="44" spans="1:14" x14ac:dyDescent="0.3">
      <c r="A44" s="4" t="s">
        <v>34</v>
      </c>
      <c r="B44" s="25">
        <f>'R-G'!I44</f>
        <v>16214875.190000001</v>
      </c>
      <c r="C44" s="20">
        <f>'R-FCS'!I44</f>
        <v>21542746.699999999</v>
      </c>
      <c r="D44" s="20">
        <f>'R-ADS'!I44</f>
        <v>39134096.060000002</v>
      </c>
      <c r="E44" s="20">
        <f>'R-RC'!I44</f>
        <v>22946400.829999998</v>
      </c>
      <c r="F44" s="20">
        <f>'R-WM'!I44</f>
        <v>917527.82</v>
      </c>
      <c r="G44" s="20">
        <f>'R-TSM'!I44</f>
        <v>285992.28999999998</v>
      </c>
      <c r="H44" s="20">
        <f>'R-E'!I44</f>
        <v>128431.11</v>
      </c>
      <c r="I44" s="20">
        <f>'R-BES'!I44</f>
        <v>7172715.5499999989</v>
      </c>
      <c r="J44" s="20">
        <f>'R-LRB'!I44</f>
        <v>4067827.69</v>
      </c>
      <c r="K44" s="87">
        <f>'R-Total'!I44</f>
        <v>112410613.23999999</v>
      </c>
      <c r="L44" s="20">
        <f>'R-MR'!I44+'R-O'!I44</f>
        <v>0</v>
      </c>
      <c r="M44" s="20">
        <f>'R-OR'!E44</f>
        <v>167077089</v>
      </c>
      <c r="N44" s="12">
        <f>'R-Total'!R44</f>
        <v>279487702.24000001</v>
      </c>
    </row>
    <row r="45" spans="1:14" x14ac:dyDescent="0.3">
      <c r="A45" s="4" t="s">
        <v>35</v>
      </c>
      <c r="B45" s="25">
        <f>'R-G'!I45</f>
        <v>8358969.7999999998</v>
      </c>
      <c r="C45" s="20">
        <f>'R-FCS'!I45</f>
        <v>18849301.73</v>
      </c>
      <c r="D45" s="20">
        <f>'R-ADS'!I45</f>
        <v>2476987.1799999997</v>
      </c>
      <c r="E45" s="20">
        <f>'R-RC'!I45</f>
        <v>7960885.04</v>
      </c>
      <c r="F45" s="20">
        <f>'R-WM'!I45</f>
        <v>743219.62</v>
      </c>
      <c r="G45" s="20">
        <f>'R-TSM'!I45</f>
        <v>969000.48</v>
      </c>
      <c r="H45" s="20">
        <f>'R-E'!I45</f>
        <v>1226144.76</v>
      </c>
      <c r="I45" s="20">
        <f>'R-BES'!I45</f>
        <v>9192712.2799999993</v>
      </c>
      <c r="J45" s="20">
        <f>'R-LRB'!I45</f>
        <v>275034</v>
      </c>
      <c r="K45" s="87">
        <f>'R-Total'!I45</f>
        <v>50052254.889999993</v>
      </c>
      <c r="L45" s="20">
        <f>'R-MR'!I45+'R-O'!I45</f>
        <v>0</v>
      </c>
      <c r="M45" s="20">
        <f>'R-OR'!E45</f>
        <v>149119735</v>
      </c>
      <c r="N45" s="12">
        <f>'R-Total'!R45</f>
        <v>199171989.88999999</v>
      </c>
    </row>
    <row r="46" spans="1:14" x14ac:dyDescent="0.3">
      <c r="A46" s="4" t="s">
        <v>36</v>
      </c>
      <c r="B46" s="25">
        <f>'R-G'!I46</f>
        <v>15692969.690000001</v>
      </c>
      <c r="C46" s="20">
        <f>'R-FCS'!I46</f>
        <v>18091542.849999998</v>
      </c>
      <c r="D46" s="20">
        <f>'R-ADS'!I46</f>
        <v>833884.2</v>
      </c>
      <c r="E46" s="20">
        <f>'R-RC'!I46</f>
        <v>7141001.6851578932</v>
      </c>
      <c r="F46" s="20">
        <f>'R-WM'!I46</f>
        <v>2271418.923663158</v>
      </c>
      <c r="G46" s="20">
        <f>'R-TSM'!I46</f>
        <v>4864824.7547578942</v>
      </c>
      <c r="H46" s="20">
        <f>'R-E'!I46</f>
        <v>365083.81884210528</v>
      </c>
      <c r="I46" s="20">
        <f>'R-BES'!I46</f>
        <v>5715989.71</v>
      </c>
      <c r="J46" s="20">
        <f>'R-LRB'!I46</f>
        <v>2203826.907578947</v>
      </c>
      <c r="K46" s="87">
        <f>'R-Total'!I46</f>
        <v>57180542.540000007</v>
      </c>
      <c r="L46" s="20">
        <f>'R-MR'!I46+'R-O'!I46</f>
        <v>-13728902</v>
      </c>
      <c r="M46" s="20">
        <f>'R-OR'!E46</f>
        <v>108416176.8</v>
      </c>
      <c r="N46" s="12">
        <f>'R-Total'!R46</f>
        <v>151867817.34</v>
      </c>
    </row>
    <row r="47" spans="1:14" x14ac:dyDescent="0.3">
      <c r="A47" s="4" t="s">
        <v>37</v>
      </c>
      <c r="B47" s="25">
        <f>'R-G'!I47</f>
        <v>5876307.9399999995</v>
      </c>
      <c r="C47" s="20">
        <f>'R-FCS'!I47</f>
        <v>1677786.56</v>
      </c>
      <c r="D47" s="20">
        <f>'R-ADS'!I47</f>
        <v>64335.45</v>
      </c>
      <c r="E47" s="20">
        <f>'R-RC'!I47</f>
        <v>3986842</v>
      </c>
      <c r="F47" s="20">
        <f>'R-WM'!I47</f>
        <v>65854.87</v>
      </c>
      <c r="G47" s="20">
        <f>'R-TSM'!I47</f>
        <v>0</v>
      </c>
      <c r="H47" s="20">
        <f>'R-E'!I47</f>
        <v>87321</v>
      </c>
      <c r="I47" s="20">
        <f>'R-BES'!I47</f>
        <v>1039875.61</v>
      </c>
      <c r="J47" s="20">
        <f>'R-LRB'!I47</f>
        <v>6825915.96</v>
      </c>
      <c r="K47" s="87">
        <f>'R-Total'!I47</f>
        <v>19624239.389999997</v>
      </c>
      <c r="L47" s="20">
        <f>'R-MR'!I47+'R-O'!I47</f>
        <v>357882.07</v>
      </c>
      <c r="M47" s="20">
        <f>'R-OR'!E47</f>
        <v>13189909.08</v>
      </c>
      <c r="N47" s="12">
        <f>'R-Total'!R47</f>
        <v>33172030.539999999</v>
      </c>
    </row>
    <row r="48" spans="1:14" x14ac:dyDescent="0.3">
      <c r="A48" s="4" t="s">
        <v>38</v>
      </c>
      <c r="B48" s="25">
        <f>'R-G'!I48</f>
        <v>13564313</v>
      </c>
      <c r="C48" s="20">
        <f>'R-FCS'!I48</f>
        <v>8698839</v>
      </c>
      <c r="D48" s="20">
        <f>'R-ADS'!I48</f>
        <v>862909</v>
      </c>
      <c r="E48" s="20">
        <f>'R-RC'!I48</f>
        <v>14646464</v>
      </c>
      <c r="F48" s="20">
        <f>'R-WM'!I48</f>
        <v>2775299</v>
      </c>
      <c r="G48" s="20">
        <f>'R-TSM'!I48</f>
        <v>1987865</v>
      </c>
      <c r="H48" s="20">
        <f>'R-E'!I48</f>
        <v>1757885</v>
      </c>
      <c r="I48" s="20">
        <f>'R-BES'!I48</f>
        <v>3381593</v>
      </c>
      <c r="J48" s="20">
        <f>'R-LRB'!I48</f>
        <v>6902367</v>
      </c>
      <c r="K48" s="87">
        <f>'R-Total'!I48</f>
        <v>54577534</v>
      </c>
      <c r="L48" s="20">
        <f>'R-MR'!I48+'R-O'!I48</f>
        <v>0</v>
      </c>
      <c r="M48" s="20">
        <f>'R-OR'!E48</f>
        <v>62356540</v>
      </c>
      <c r="N48" s="12">
        <f>'R-Total'!R48</f>
        <v>116934074</v>
      </c>
    </row>
    <row r="49" spans="1:14" x14ac:dyDescent="0.3">
      <c r="A49" s="4" t="s">
        <v>39</v>
      </c>
      <c r="B49" s="25">
        <f>'R-G'!I49</f>
        <v>10565672.67</v>
      </c>
      <c r="C49" s="20">
        <f>'R-FCS'!I49</f>
        <v>2760480.54</v>
      </c>
      <c r="D49" s="20">
        <f>'R-ADS'!I49</f>
        <v>3593084.49</v>
      </c>
      <c r="E49" s="20">
        <f>'R-RC'!I49</f>
        <v>2304049.23</v>
      </c>
      <c r="F49" s="20">
        <f>'R-WM'!I49</f>
        <v>422692.19</v>
      </c>
      <c r="G49" s="20">
        <f>'R-TSM'!I49</f>
        <v>1408484.6400000001</v>
      </c>
      <c r="H49" s="20">
        <f>'R-E'!I49</f>
        <v>595636.71</v>
      </c>
      <c r="I49" s="20">
        <f>'R-BES'!I49</f>
        <v>3221800.18</v>
      </c>
      <c r="J49" s="20">
        <f>'R-LRB'!I49</f>
        <v>645380.77</v>
      </c>
      <c r="K49" s="87">
        <f>'R-Total'!I49</f>
        <v>25517281.420000006</v>
      </c>
      <c r="L49" s="20">
        <f>'R-MR'!I49+'R-O'!I49</f>
        <v>159006</v>
      </c>
      <c r="M49" s="20">
        <f>'R-OR'!E49</f>
        <v>122725439.40999998</v>
      </c>
      <c r="N49" s="12">
        <f>'R-Total'!R49</f>
        <v>148401726.82999998</v>
      </c>
    </row>
    <row r="50" spans="1:14" x14ac:dyDescent="0.3">
      <c r="A50" s="4" t="s">
        <v>40</v>
      </c>
      <c r="B50" s="25">
        <f>'R-G'!I50</f>
        <v>3794872.24</v>
      </c>
      <c r="C50" s="20">
        <f>'R-FCS'!I50</f>
        <v>2625360.04</v>
      </c>
      <c r="D50" s="20">
        <f>'R-ADS'!I50</f>
        <v>109466.32</v>
      </c>
      <c r="E50" s="20">
        <f>'R-RC'!I50</f>
        <v>1334995.08</v>
      </c>
      <c r="F50" s="20">
        <f>'R-WM'!I50</f>
        <v>660206.06000000006</v>
      </c>
      <c r="G50" s="20">
        <f>'R-TSM'!I50</f>
        <v>38045</v>
      </c>
      <c r="H50" s="20">
        <f>'R-E'!I50</f>
        <v>89123.45</v>
      </c>
      <c r="I50" s="20">
        <f>'R-BES'!I50</f>
        <v>1504811.3200000003</v>
      </c>
      <c r="J50" s="20">
        <f>'R-LRB'!I50</f>
        <v>3507440.09</v>
      </c>
      <c r="K50" s="87">
        <f>'R-Total'!I50</f>
        <v>13664319.6</v>
      </c>
      <c r="L50" s="20">
        <f>'R-MR'!I50+'R-O'!I50</f>
        <v>3617843.02</v>
      </c>
      <c r="M50" s="20">
        <f>'R-OR'!E50</f>
        <v>17892899</v>
      </c>
      <c r="N50" s="12">
        <f>'R-Total'!R50</f>
        <v>35175061.620000005</v>
      </c>
    </row>
    <row r="51" spans="1:14" x14ac:dyDescent="0.3">
      <c r="A51" s="4" t="s">
        <v>41</v>
      </c>
      <c r="B51" s="25">
        <f>'R-G'!I51</f>
        <v>11120448.100000001</v>
      </c>
      <c r="C51" s="20">
        <f>'R-FCS'!I51</f>
        <v>2944912.5100000002</v>
      </c>
      <c r="D51" s="20">
        <f>'R-ADS'!I51</f>
        <v>1073466.8499999999</v>
      </c>
      <c r="E51" s="20">
        <f>'R-RC'!I51</f>
        <v>11871607.959999999</v>
      </c>
      <c r="F51" s="20">
        <f>'R-WM'!I51</f>
        <v>305395.62</v>
      </c>
      <c r="G51" s="20">
        <f>'R-TSM'!I51</f>
        <v>12821243</v>
      </c>
      <c r="H51" s="20">
        <f>'R-E'!I51</f>
        <v>389724.64</v>
      </c>
      <c r="I51" s="20">
        <f>'R-BES'!I51</f>
        <v>2736470.83</v>
      </c>
      <c r="J51" s="20">
        <f>'R-LRB'!I51</f>
        <v>3354943.04</v>
      </c>
      <c r="K51" s="87">
        <f>'R-Total'!I51</f>
        <v>46618212.550000004</v>
      </c>
      <c r="L51" s="20">
        <f>'R-MR'!I51+'R-O'!I51</f>
        <v>0</v>
      </c>
      <c r="M51" s="20">
        <f>'R-OR'!E51</f>
        <v>124391646</v>
      </c>
      <c r="N51" s="12">
        <f>'R-Total'!R51</f>
        <v>171009858.55000001</v>
      </c>
    </row>
    <row r="52" spans="1:14" x14ac:dyDescent="0.3">
      <c r="A52" s="4" t="s">
        <v>42</v>
      </c>
      <c r="B52" s="25">
        <f>'R-G'!I52</f>
        <v>7498773.5099999998</v>
      </c>
      <c r="C52" s="20">
        <f>'R-FCS'!I52</f>
        <v>2761133.2900000005</v>
      </c>
      <c r="D52" s="20">
        <f>'R-ADS'!I52</f>
        <v>3639601.99</v>
      </c>
      <c r="E52" s="20">
        <f>'R-RC'!I52</f>
        <v>34551904.750000007</v>
      </c>
      <c r="F52" s="20">
        <f>'R-WM'!I52</f>
        <v>382045.14</v>
      </c>
      <c r="G52" s="20">
        <f>'R-TSM'!I52</f>
        <v>8170316.5899999999</v>
      </c>
      <c r="H52" s="20">
        <f>'R-E'!I52</f>
        <v>672116.62000000011</v>
      </c>
      <c r="I52" s="20">
        <f>'R-BES'!I52</f>
        <v>3528252.1900000004</v>
      </c>
      <c r="J52" s="20">
        <f>'R-LRB'!I52</f>
        <v>768122.62</v>
      </c>
      <c r="K52" s="87">
        <f>'R-Total'!I52</f>
        <v>61972266.700000003</v>
      </c>
      <c r="L52" s="20">
        <f>'R-MR'!I52+'R-O'!I52</f>
        <v>0</v>
      </c>
      <c r="M52" s="20">
        <f>'R-OR'!E52</f>
        <v>108049896.93000001</v>
      </c>
      <c r="N52" s="12">
        <f>'R-Total'!R52</f>
        <v>170022163.63</v>
      </c>
    </row>
    <row r="53" spans="1:14" x14ac:dyDescent="0.3">
      <c r="A53" s="4" t="s">
        <v>43</v>
      </c>
      <c r="B53" s="25">
        <f>'R-G'!I53</f>
        <v>5565000</v>
      </c>
      <c r="C53" s="20">
        <f>'R-FCS'!I53</f>
        <v>15728000</v>
      </c>
      <c r="D53" s="20">
        <f>'R-ADS'!I53</f>
        <v>1519000</v>
      </c>
      <c r="E53" s="20">
        <f>'R-RC'!I53</f>
        <v>12113000</v>
      </c>
      <c r="F53" s="20">
        <f>'R-WM'!I53</f>
        <v>1754000</v>
      </c>
      <c r="G53" s="20">
        <f>'R-TSM'!I53</f>
        <v>86808000</v>
      </c>
      <c r="H53" s="20">
        <f>'R-E'!I53</f>
        <v>563000</v>
      </c>
      <c r="I53" s="20">
        <f>'R-BES'!I53</f>
        <v>279155565</v>
      </c>
      <c r="J53" s="20">
        <f>'R-LRB'!I53</f>
        <v>8384000</v>
      </c>
      <c r="K53" s="87">
        <f>'R-Total'!I53</f>
        <v>411589565</v>
      </c>
      <c r="L53" s="20">
        <f>'R-MR'!I53+'R-O'!I53</f>
        <v>0</v>
      </c>
      <c r="M53" s="20">
        <f>'R-OR'!E53</f>
        <v>375901435</v>
      </c>
      <c r="N53" s="12">
        <f>'R-Total'!R53</f>
        <v>787491000</v>
      </c>
    </row>
    <row r="54" spans="1:14" x14ac:dyDescent="0.3">
      <c r="A54" s="4" t="s">
        <v>262</v>
      </c>
      <c r="B54" s="25">
        <f>'R-G'!I54</f>
        <v>320769789.44000012</v>
      </c>
      <c r="C54" s="20">
        <f>'R-FCS'!I54</f>
        <v>15603380.65</v>
      </c>
      <c r="D54" s="20">
        <f>'R-ADS'!I54</f>
        <v>6828220.6800000016</v>
      </c>
      <c r="E54" s="20">
        <f>'R-RC'!I54</f>
        <v>12247216.499999998</v>
      </c>
      <c r="F54" s="20">
        <f>'R-WM'!I54</f>
        <v>2984004.78</v>
      </c>
      <c r="G54" s="20">
        <f>'R-TSM'!I54</f>
        <v>2556166.2899999996</v>
      </c>
      <c r="H54" s="20">
        <f>'R-E'!I54</f>
        <v>0</v>
      </c>
      <c r="I54" s="20">
        <f>'R-BES'!I54</f>
        <v>6340668.5</v>
      </c>
      <c r="J54" s="20">
        <f>'R-LRB'!I54</f>
        <v>11712189.720000001</v>
      </c>
      <c r="K54" s="87">
        <f>'R-Total'!I54</f>
        <v>379041636.56000012</v>
      </c>
      <c r="L54" s="20">
        <f>'R-MR'!I54+'R-O'!I54</f>
        <v>0</v>
      </c>
      <c r="M54" s="20">
        <f>'R-OR'!E54</f>
        <v>176123626.91999999</v>
      </c>
      <c r="N54" s="12">
        <f>'R-Total'!R54</f>
        <v>555165263.48000014</v>
      </c>
    </row>
    <row r="55" spans="1:14" x14ac:dyDescent="0.3">
      <c r="A55" s="4" t="s">
        <v>324</v>
      </c>
      <c r="B55" s="25">
        <f>'R-G'!I55</f>
        <v>10064858.460000003</v>
      </c>
      <c r="C55" s="20">
        <f>'R-FCS'!I55</f>
        <v>6216066.0999999996</v>
      </c>
      <c r="D55" s="20">
        <f>'R-ADS'!I55</f>
        <v>11964048.600000001</v>
      </c>
      <c r="E55" s="20">
        <f>'R-RC'!I55</f>
        <v>4530582.5200000005</v>
      </c>
      <c r="F55" s="20">
        <f>'R-WM'!I55</f>
        <v>1331342.22</v>
      </c>
      <c r="G55" s="20">
        <f>'R-TSM'!I55</f>
        <v>15388099.4</v>
      </c>
      <c r="H55" s="20">
        <f>'R-E'!I55</f>
        <v>742402.78999999992</v>
      </c>
      <c r="I55" s="20">
        <f>'R-BES'!I55</f>
        <v>17977756.629999999</v>
      </c>
      <c r="J55" s="20">
        <f>'R-LRB'!I55</f>
        <v>907191.2699999999</v>
      </c>
      <c r="K55" s="87">
        <f>'R-Total'!I55</f>
        <v>69122347.989999995</v>
      </c>
      <c r="L55" s="20">
        <f>'R-MR'!I55+'R-O'!I55</f>
        <v>0</v>
      </c>
      <c r="M55" s="20">
        <f>'R-OR'!E55</f>
        <v>185488652.18000004</v>
      </c>
      <c r="N55" s="12">
        <f>'R-Total'!R55</f>
        <v>254611000.17000002</v>
      </c>
    </row>
    <row r="56" spans="1:14" x14ac:dyDescent="0.3">
      <c r="A56" s="4" t="s">
        <v>44</v>
      </c>
      <c r="B56" s="25">
        <f>'R-G'!I56</f>
        <v>9820000</v>
      </c>
      <c r="C56" s="20">
        <f>'R-FCS'!I56</f>
        <v>10007000</v>
      </c>
      <c r="D56" s="20">
        <f>'R-ADS'!I56</f>
        <v>165000</v>
      </c>
      <c r="E56" s="20">
        <f>'R-RC'!I56</f>
        <v>5917000</v>
      </c>
      <c r="F56" s="20">
        <f>'R-WM'!I56</f>
        <v>3046000</v>
      </c>
      <c r="G56" s="20">
        <f>'R-TSM'!I56</f>
        <v>1189000</v>
      </c>
      <c r="H56" s="20">
        <f>'R-E'!I56</f>
        <v>682000</v>
      </c>
      <c r="I56" s="20">
        <f>'R-BES'!I56</f>
        <v>6365000</v>
      </c>
      <c r="J56" s="20">
        <f>'R-LRB'!I56</f>
        <v>3938000</v>
      </c>
      <c r="K56" s="87">
        <f>'R-Total'!I56</f>
        <v>41129000</v>
      </c>
      <c r="L56" s="20">
        <f>'R-MR'!I56+'R-O'!I56</f>
        <v>395000</v>
      </c>
      <c r="M56" s="20">
        <f>'R-OR'!E56</f>
        <v>103148507</v>
      </c>
      <c r="N56" s="12">
        <f>'R-Total'!R56</f>
        <v>144672507</v>
      </c>
    </row>
    <row r="57" spans="1:14" x14ac:dyDescent="0.3">
      <c r="A57" s="4" t="s">
        <v>45</v>
      </c>
      <c r="B57" s="25">
        <f>'R-G'!I57</f>
        <v>45968819.030000001</v>
      </c>
      <c r="C57" s="20">
        <f>'R-FCS'!I57</f>
        <v>9192399.5199999996</v>
      </c>
      <c r="D57" s="20">
        <f>'R-ADS'!I57</f>
        <v>823497.22000000009</v>
      </c>
      <c r="E57" s="20">
        <f>'R-RC'!I57</f>
        <v>7187710.9000000004</v>
      </c>
      <c r="F57" s="20">
        <f>'R-WM'!I57</f>
        <v>2189144.2599999998</v>
      </c>
      <c r="G57" s="20">
        <f>'R-TSM'!I57</f>
        <v>599127.53</v>
      </c>
      <c r="H57" s="20">
        <f>'R-E'!I57</f>
        <v>369892.46</v>
      </c>
      <c r="I57" s="20">
        <f>'R-BES'!I57</f>
        <v>17363582.48</v>
      </c>
      <c r="J57" s="20">
        <f>'R-LRB'!I57</f>
        <v>3896345.97</v>
      </c>
      <c r="K57" s="87">
        <f>'R-Total'!I57</f>
        <v>87590519.36999999</v>
      </c>
      <c r="L57" s="20">
        <f>'R-MR'!I57+'R-O'!I57</f>
        <v>56671.82</v>
      </c>
      <c r="M57" s="20">
        <f>'R-OR'!E57</f>
        <v>62998137.800000004</v>
      </c>
      <c r="N57" s="12">
        <f>'R-Total'!R57</f>
        <v>150645328.98999998</v>
      </c>
    </row>
    <row r="58" spans="1:14" x14ac:dyDescent="0.3">
      <c r="A58" s="4" t="s">
        <v>46</v>
      </c>
      <c r="B58" s="25">
        <f>'R-G'!I58</f>
        <v>4638243</v>
      </c>
      <c r="C58" s="20">
        <f>'R-FCS'!I58</f>
        <v>815990</v>
      </c>
      <c r="D58" s="20">
        <f>'R-ADS'!I58</f>
        <v>0</v>
      </c>
      <c r="E58" s="20">
        <f>'R-RC'!I58</f>
        <v>3297820</v>
      </c>
      <c r="F58" s="20">
        <f>'R-WM'!I58</f>
        <v>3202451</v>
      </c>
      <c r="G58" s="20">
        <f>'R-TSM'!I58</f>
        <v>1537316</v>
      </c>
      <c r="H58" s="20">
        <f>'R-E'!I58</f>
        <v>607707</v>
      </c>
      <c r="I58" s="20">
        <f>'R-BES'!I58</f>
        <v>2818100</v>
      </c>
      <c r="J58" s="20">
        <f>'R-LRB'!I58</f>
        <v>2983354</v>
      </c>
      <c r="K58" s="87">
        <f>'R-Total'!I58</f>
        <v>19900981</v>
      </c>
      <c r="L58" s="20">
        <f>'R-MR'!I58+'R-O'!I58</f>
        <v>38650</v>
      </c>
      <c r="M58" s="20">
        <f>'R-OR'!E58</f>
        <v>45248654</v>
      </c>
      <c r="N58" s="12">
        <f>'R-Total'!R58</f>
        <v>65188285</v>
      </c>
    </row>
    <row r="59" spans="1:14" x14ac:dyDescent="0.3">
      <c r="A59" s="4" t="s">
        <v>47</v>
      </c>
      <c r="B59" s="25">
        <f>'R-G'!I59</f>
        <v>15885091</v>
      </c>
      <c r="C59" s="20">
        <f>'R-FCS'!I59</f>
        <v>5809575</v>
      </c>
      <c r="D59" s="20">
        <f>'R-ADS'!I59</f>
        <v>10790886</v>
      </c>
      <c r="E59" s="20">
        <f>'R-RC'!I59</f>
        <v>38779603</v>
      </c>
      <c r="F59" s="20">
        <f>'R-WM'!I59</f>
        <v>6145415</v>
      </c>
      <c r="G59" s="20">
        <f>'R-TSM'!I59</f>
        <v>11159153</v>
      </c>
      <c r="H59" s="20">
        <f>'R-E'!I59</f>
        <v>1012561</v>
      </c>
      <c r="I59" s="20">
        <f>'R-BES'!I59</f>
        <v>6081768</v>
      </c>
      <c r="J59" s="20">
        <f>'R-LRB'!I59</f>
        <v>882000</v>
      </c>
      <c r="K59" s="87">
        <f>'R-Total'!I59</f>
        <v>96546052</v>
      </c>
      <c r="L59" s="20">
        <f>'R-MR'!I59+'R-O'!I59</f>
        <v>0</v>
      </c>
      <c r="M59" s="20">
        <f>'R-OR'!E59</f>
        <v>145744749</v>
      </c>
      <c r="N59" s="12">
        <f>'R-Total'!R59</f>
        <v>242290801</v>
      </c>
    </row>
    <row r="60" spans="1:14" x14ac:dyDescent="0.3">
      <c r="A60" s="4" t="s">
        <v>48</v>
      </c>
      <c r="B60" s="25">
        <f>'R-G'!I60</f>
        <v>7903745.3435706692</v>
      </c>
      <c r="C60" s="20">
        <f>'R-FCS'!I60</f>
        <v>23677399.441158336</v>
      </c>
      <c r="D60" s="20">
        <f>'R-ADS'!I60</f>
        <v>10169923.692603612</v>
      </c>
      <c r="E60" s="20">
        <f>'R-RC'!I60</f>
        <v>19272636.623613182</v>
      </c>
      <c r="F60" s="20">
        <f>'R-WM'!I60</f>
        <v>1669502.87</v>
      </c>
      <c r="G60" s="20">
        <f>'R-TSM'!I60</f>
        <v>11180738.697991498</v>
      </c>
      <c r="H60" s="20">
        <f>'R-E'!I60</f>
        <v>1035939.1246121147</v>
      </c>
      <c r="I60" s="20">
        <f>'R-BES'!I60</f>
        <v>6753533.9864505855</v>
      </c>
      <c r="J60" s="20">
        <f>'R-LRB'!I60</f>
        <v>1715310.4700000002</v>
      </c>
      <c r="K60" s="87">
        <f>'R-Total'!I60</f>
        <v>83378730.249999985</v>
      </c>
      <c r="L60" s="20">
        <f>'R-MR'!I60+'R-O'!I60</f>
        <v>0</v>
      </c>
      <c r="M60" s="20">
        <f>'R-OR'!E60</f>
        <v>144484032.89999998</v>
      </c>
      <c r="N60" s="12">
        <f>'R-Total'!R60</f>
        <v>227862763.14999998</v>
      </c>
    </row>
    <row r="61" spans="1:14" x14ac:dyDescent="0.3">
      <c r="A61" s="4" t="s">
        <v>49</v>
      </c>
      <c r="B61" s="25">
        <f>'R-G'!I61</f>
        <v>5089306.7299999995</v>
      </c>
      <c r="C61" s="20">
        <f>'R-FCS'!I61</f>
        <v>6066020.0199999996</v>
      </c>
      <c r="D61" s="20">
        <f>'R-ADS'!I61</f>
        <v>-80542.61</v>
      </c>
      <c r="E61" s="20">
        <f>'R-RC'!I61</f>
        <v>5559481.9000000004</v>
      </c>
      <c r="F61" s="20">
        <f>'R-WM'!I61</f>
        <v>742331.3</v>
      </c>
      <c r="G61" s="20">
        <f>'R-TSM'!I61</f>
        <v>3573328.8</v>
      </c>
      <c r="H61" s="20">
        <f>'R-E'!I61</f>
        <v>359833.08999999997</v>
      </c>
      <c r="I61" s="20">
        <f>'R-BES'!I61</f>
        <v>3847720.6199999996</v>
      </c>
      <c r="J61" s="20">
        <f>'R-LRB'!I61</f>
        <v>1337985.3</v>
      </c>
      <c r="K61" s="87">
        <f>'R-Total'!I61</f>
        <v>26495465.150000002</v>
      </c>
      <c r="L61" s="20">
        <f>'R-MR'!I61+'R-O'!I61</f>
        <v>0</v>
      </c>
      <c r="M61" s="20">
        <f>'R-OR'!E61</f>
        <v>45931381.659999996</v>
      </c>
      <c r="N61" s="12">
        <f>'R-Total'!R61</f>
        <v>72426846.810000002</v>
      </c>
    </row>
    <row r="62" spans="1:14" x14ac:dyDescent="0.3">
      <c r="A62" s="4" t="s">
        <v>50</v>
      </c>
      <c r="B62" s="25">
        <f>'R-G'!I62</f>
        <v>17994515.450000003</v>
      </c>
      <c r="C62" s="20">
        <f>'R-FCS'!I62</f>
        <v>3507243.73</v>
      </c>
      <c r="D62" s="20">
        <f>'R-ADS'!I62</f>
        <v>3780628.37</v>
      </c>
      <c r="E62" s="20">
        <f>'R-RC'!I62</f>
        <v>17294514.190000001</v>
      </c>
      <c r="F62" s="20">
        <f>'R-WM'!I62</f>
        <v>10391127.33</v>
      </c>
      <c r="G62" s="20">
        <f>'R-TSM'!I62</f>
        <v>6489421.0199999996</v>
      </c>
      <c r="H62" s="20">
        <f>'R-E'!I62</f>
        <v>6873894.71</v>
      </c>
      <c r="I62" s="20">
        <f>'R-BES'!I62</f>
        <v>12953515.279999999</v>
      </c>
      <c r="J62" s="20">
        <f>'R-LRB'!I62</f>
        <v>2849802.49</v>
      </c>
      <c r="K62" s="87">
        <f>'R-Total'!I62</f>
        <v>82134662.569999993</v>
      </c>
      <c r="L62" s="20">
        <f>'R-MR'!I62+'R-O'!I62</f>
        <v>0</v>
      </c>
      <c r="M62" s="20">
        <f>'R-OR'!E62</f>
        <v>223984260</v>
      </c>
      <c r="N62" s="12">
        <f>'R-Total'!R62</f>
        <v>306118922.56999999</v>
      </c>
    </row>
    <row r="63" spans="1:14" x14ac:dyDescent="0.3">
      <c r="A63" s="4" t="s">
        <v>51</v>
      </c>
      <c r="B63" s="25">
        <f>'R-G'!I63</f>
        <v>3568343</v>
      </c>
      <c r="C63" s="20">
        <f>'R-FCS'!I63</f>
        <v>942276</v>
      </c>
      <c r="D63" s="20">
        <f>'R-ADS'!I63</f>
        <v>2886223</v>
      </c>
      <c r="E63" s="20">
        <f>'R-RC'!I63</f>
        <v>2650314</v>
      </c>
      <c r="F63" s="20">
        <f>'R-WM'!I63</f>
        <v>572289</v>
      </c>
      <c r="G63" s="20">
        <f>'R-TSM'!I63</f>
        <v>659268</v>
      </c>
      <c r="H63" s="20">
        <f>'R-E'!I63</f>
        <v>560816</v>
      </c>
      <c r="I63" s="20">
        <f>'R-BES'!I63</f>
        <v>1872763</v>
      </c>
      <c r="J63" s="20">
        <f>'R-LRB'!I63</f>
        <v>2661741</v>
      </c>
      <c r="K63" s="87">
        <f>'R-Total'!I63</f>
        <v>16374033</v>
      </c>
      <c r="L63" s="20">
        <f>'R-MR'!I63+'R-O'!I63</f>
        <v>0</v>
      </c>
      <c r="M63" s="20">
        <f>'R-OR'!E63</f>
        <v>28089966</v>
      </c>
      <c r="N63" s="12">
        <f>'R-Total'!R63</f>
        <v>44463999</v>
      </c>
    </row>
    <row r="64" spans="1:14" x14ac:dyDescent="0.3">
      <c r="A64" s="4" t="s">
        <v>52</v>
      </c>
      <c r="B64" s="25">
        <f>'R-G'!I64</f>
        <v>1813048</v>
      </c>
      <c r="C64" s="20">
        <f>'R-FCS'!I64</f>
        <v>5036945.0999999996</v>
      </c>
      <c r="D64" s="20">
        <f>'R-ADS'!I64</f>
        <v>3844436</v>
      </c>
      <c r="E64" s="20">
        <f>'R-RC'!I64</f>
        <v>1590029</v>
      </c>
      <c r="F64" s="20">
        <f>'R-WM'!I64</f>
        <v>546030</v>
      </c>
      <c r="G64" s="20">
        <f>'R-TSM'!I64</f>
        <v>0</v>
      </c>
      <c r="H64" s="20">
        <f>'R-E'!I64</f>
        <v>1557978</v>
      </c>
      <c r="I64" s="20">
        <f>'R-BES'!I64</f>
        <v>7769492</v>
      </c>
      <c r="J64" s="20">
        <f>'R-LRB'!I64</f>
        <v>10079909</v>
      </c>
      <c r="K64" s="87">
        <f>'R-Total'!I64</f>
        <v>32237867.100000001</v>
      </c>
      <c r="L64" s="20">
        <f>'R-MR'!I64+'R-O'!I64</f>
        <v>0</v>
      </c>
      <c r="M64" s="20">
        <f>'R-OR'!E64</f>
        <v>27349021</v>
      </c>
      <c r="N64" s="12">
        <f>'R-Total'!R64</f>
        <v>59586888.100000001</v>
      </c>
    </row>
    <row r="65" spans="1:14" x14ac:dyDescent="0.3">
      <c r="A65" s="4" t="s">
        <v>53</v>
      </c>
      <c r="B65" s="25">
        <f>'R-G'!I65</f>
        <v>7170661</v>
      </c>
      <c r="C65" s="20">
        <f>'R-FCS'!I65</f>
        <v>1646968</v>
      </c>
      <c r="D65" s="20">
        <f>'R-ADS'!I65</f>
        <v>34886</v>
      </c>
      <c r="E65" s="20">
        <f>'R-RC'!I65</f>
        <v>3083547</v>
      </c>
      <c r="F65" s="20">
        <f>'R-WM'!I65</f>
        <v>1574522</v>
      </c>
      <c r="G65" s="20">
        <f>'R-TSM'!I65</f>
        <v>100654</v>
      </c>
      <c r="H65" s="20">
        <f>'R-E'!I65</f>
        <v>593615</v>
      </c>
      <c r="I65" s="20">
        <f>'R-BES'!I65</f>
        <v>2691909</v>
      </c>
      <c r="J65" s="20">
        <f>'R-LRB'!I65</f>
        <v>4004965</v>
      </c>
      <c r="K65" s="87">
        <f>'R-Total'!I65</f>
        <v>20901727</v>
      </c>
      <c r="L65" s="20">
        <f>'R-MR'!I65+'R-O'!I65</f>
        <v>0</v>
      </c>
      <c r="M65" s="20">
        <f>'R-OR'!E65</f>
        <v>24407348</v>
      </c>
      <c r="N65" s="12">
        <f>'R-Total'!R65</f>
        <v>45309075</v>
      </c>
    </row>
    <row r="66" spans="1:14" x14ac:dyDescent="0.3">
      <c r="A66" s="4" t="s">
        <v>54</v>
      </c>
      <c r="B66" s="25">
        <f>'R-G'!I66</f>
        <v>7813398</v>
      </c>
      <c r="C66" s="20">
        <f>'R-FCS'!I66</f>
        <v>3880000</v>
      </c>
      <c r="D66" s="20">
        <f>'R-ADS'!I66</f>
        <v>316000</v>
      </c>
      <c r="E66" s="20">
        <f>'R-RC'!I66</f>
        <v>18547000</v>
      </c>
      <c r="F66" s="20">
        <f>'R-WM'!I66</f>
        <v>772000</v>
      </c>
      <c r="G66" s="20">
        <f>'R-TSM'!I66</f>
        <v>1022000</v>
      </c>
      <c r="H66" s="20">
        <f>'R-E'!I66</f>
        <v>835000</v>
      </c>
      <c r="I66" s="20">
        <f>'R-BES'!I66</f>
        <v>1823000</v>
      </c>
      <c r="J66" s="20">
        <f>'R-LRB'!I66</f>
        <v>2966000</v>
      </c>
      <c r="K66" s="87">
        <f>'R-Total'!I66</f>
        <v>37974398</v>
      </c>
      <c r="L66" s="20">
        <f>'R-MR'!I66+'R-O'!I66</f>
        <v>0</v>
      </c>
      <c r="M66" s="20">
        <f>'R-OR'!E66</f>
        <v>77231602</v>
      </c>
      <c r="N66" s="12">
        <f>'R-Total'!R66</f>
        <v>115206000</v>
      </c>
    </row>
    <row r="67" spans="1:14" x14ac:dyDescent="0.3">
      <c r="A67" s="4" t="s">
        <v>55</v>
      </c>
      <c r="B67" s="25">
        <f>'R-G'!I67</f>
        <v>1739295.9899999998</v>
      </c>
      <c r="C67" s="20">
        <f>'R-FCS'!I67</f>
        <v>2049319.43</v>
      </c>
      <c r="D67" s="20">
        <f>'R-ADS'!I67</f>
        <v>1527175.059999997</v>
      </c>
      <c r="E67" s="20">
        <f>'R-RC'!I67</f>
        <v>2951404.540000001</v>
      </c>
      <c r="F67" s="20">
        <f>'R-WM'!I67</f>
        <v>394683.55999999994</v>
      </c>
      <c r="G67" s="20">
        <f>'R-TSM'!I67</f>
        <v>31153.79</v>
      </c>
      <c r="H67" s="20">
        <f>'R-E'!I67</f>
        <v>363897.44</v>
      </c>
      <c r="I67" s="20">
        <f>'R-BES'!I67</f>
        <v>1015020.8200000003</v>
      </c>
      <c r="J67" s="20">
        <f>'R-LRB'!I67</f>
        <v>4527437.24</v>
      </c>
      <c r="K67" s="87">
        <f>'R-Total'!I67</f>
        <v>14599387.869999997</v>
      </c>
      <c r="L67" s="20">
        <f>'R-MR'!I67+'R-O'!I67</f>
        <v>0</v>
      </c>
      <c r="M67" s="20">
        <f>'R-OR'!E67</f>
        <v>20806835.918693069</v>
      </c>
      <c r="N67" s="12">
        <f>'R-Total'!R67</f>
        <v>35406223.78869307</v>
      </c>
    </row>
    <row r="68" spans="1:14" x14ac:dyDescent="0.3">
      <c r="A68" s="4" t="s">
        <v>56</v>
      </c>
      <c r="B68" s="25">
        <f>'R-G'!I68</f>
        <v>20909598.759999998</v>
      </c>
      <c r="C68" s="20">
        <f>'R-FCS'!I68</f>
        <v>13214309.200000001</v>
      </c>
      <c r="D68" s="20">
        <f>'R-ADS'!I68</f>
        <v>3390732.92</v>
      </c>
      <c r="E68" s="20">
        <f>'R-RC'!I68</f>
        <v>10470336.819999998</v>
      </c>
      <c r="F68" s="20">
        <f>'R-WM'!I68</f>
        <v>904967.44000000006</v>
      </c>
      <c r="G68" s="20">
        <f>'R-TSM'!I68</f>
        <v>42530606.509999998</v>
      </c>
      <c r="H68" s="20">
        <f>'R-E'!I68</f>
        <v>1365700.84</v>
      </c>
      <c r="I68" s="20">
        <f>'R-BES'!I68</f>
        <v>21937140.600000001</v>
      </c>
      <c r="J68" s="20">
        <f>'R-LRB'!I68</f>
        <v>1467492.3199999998</v>
      </c>
      <c r="K68" s="87">
        <f>'R-Total'!I68</f>
        <v>116190885.41</v>
      </c>
      <c r="L68" s="20">
        <f>'R-MR'!I68+'R-O'!I68</f>
        <v>0</v>
      </c>
      <c r="M68" s="20">
        <f>'R-OR'!E68</f>
        <v>146215115</v>
      </c>
      <c r="N68" s="12">
        <f>'R-Total'!R68</f>
        <v>262406000.41</v>
      </c>
    </row>
    <row r="69" spans="1:14" x14ac:dyDescent="0.3">
      <c r="A69" s="4" t="s">
        <v>57</v>
      </c>
      <c r="B69" s="25">
        <f>'R-G'!I69</f>
        <v>4671272</v>
      </c>
      <c r="C69" s="20">
        <f>'R-FCS'!I69</f>
        <v>401044</v>
      </c>
      <c r="D69" s="20">
        <f>'R-ADS'!I69</f>
        <v>79776</v>
      </c>
      <c r="E69" s="20">
        <f>'R-RC'!I69</f>
        <v>1033015</v>
      </c>
      <c r="F69" s="20">
        <f>'R-WM'!I69</f>
        <v>38852</v>
      </c>
      <c r="G69" s="20">
        <f>'R-TSM'!I69</f>
        <v>655141</v>
      </c>
      <c r="H69" s="20">
        <f>'R-E'!I69</f>
        <v>94148</v>
      </c>
      <c r="I69" s="20">
        <f>'R-BES'!I69</f>
        <v>930930</v>
      </c>
      <c r="J69" s="20">
        <f>'R-LRB'!I69</f>
        <v>2238996</v>
      </c>
      <c r="K69" s="87">
        <f>'R-Total'!I69</f>
        <v>10143174</v>
      </c>
      <c r="L69" s="20">
        <f>'R-MR'!I69+'R-O'!I69</f>
        <v>0</v>
      </c>
      <c r="M69" s="20">
        <f>'R-OR'!E69</f>
        <v>13734025</v>
      </c>
      <c r="N69" s="12">
        <f>'R-Total'!R69</f>
        <v>23877199</v>
      </c>
    </row>
    <row r="70" spans="1:14" x14ac:dyDescent="0.3">
      <c r="A70" s="4" t="s">
        <v>58</v>
      </c>
      <c r="B70" s="25">
        <f>'R-G'!I70</f>
        <v>789169.21145281172</v>
      </c>
      <c r="C70" s="20">
        <f>'R-FCS'!I70</f>
        <v>155338.8903279996</v>
      </c>
      <c r="D70" s="20">
        <f>'R-ADS'!I70</f>
        <v>556551.86311116128</v>
      </c>
      <c r="E70" s="20">
        <f>'R-RC'!I70</f>
        <v>1106931.6566697487</v>
      </c>
      <c r="F70" s="20">
        <f>'R-WM'!I70</f>
        <v>49443.6519618569</v>
      </c>
      <c r="G70" s="20">
        <f>'R-TSM'!I70</f>
        <v>84886.279911347636</v>
      </c>
      <c r="H70" s="20">
        <f>'R-E'!I70</f>
        <v>73349.3615971541</v>
      </c>
      <c r="I70" s="20">
        <f>'R-BES'!I70</f>
        <v>2111980.0849679201</v>
      </c>
      <c r="J70" s="20">
        <f>'R-LRB'!I70</f>
        <v>77494</v>
      </c>
      <c r="K70" s="87">
        <f>'R-Total'!I70</f>
        <v>5005145</v>
      </c>
      <c r="L70" s="20">
        <f>'R-MR'!I70+'R-O'!I70</f>
        <v>0</v>
      </c>
      <c r="M70" s="20">
        <f>'R-OR'!E70</f>
        <v>8523113</v>
      </c>
      <c r="N70" s="12">
        <f>'R-Total'!R70</f>
        <v>13528258</v>
      </c>
    </row>
    <row r="71" spans="1:14" x14ac:dyDescent="0.3">
      <c r="A71" s="4" t="s">
        <v>59</v>
      </c>
      <c r="B71" s="25">
        <f>'R-G'!I71</f>
        <v>7396580</v>
      </c>
      <c r="C71" s="20">
        <f>'R-FCS'!I71</f>
        <v>1772606</v>
      </c>
      <c r="D71" s="20">
        <f>'R-ADS'!I71</f>
        <v>327126</v>
      </c>
      <c r="E71" s="20">
        <f>'R-RC'!I71</f>
        <v>2311056</v>
      </c>
      <c r="F71" s="20">
        <f>'R-WM'!I71</f>
        <v>3540459</v>
      </c>
      <c r="G71" s="20">
        <f>'R-TSM'!I71</f>
        <v>121326</v>
      </c>
      <c r="H71" s="20">
        <f>'R-E'!I71</f>
        <v>314495</v>
      </c>
      <c r="I71" s="20">
        <f>'R-BES'!I71</f>
        <v>2457395</v>
      </c>
      <c r="J71" s="20">
        <f>'R-LRB'!I71</f>
        <v>6807239</v>
      </c>
      <c r="K71" s="87">
        <f>'R-Total'!I71</f>
        <v>25048282</v>
      </c>
      <c r="L71" s="20">
        <f>'R-MR'!I71+'R-O'!I71</f>
        <v>0</v>
      </c>
      <c r="M71" s="20">
        <f>'R-OR'!E71</f>
        <v>51035526</v>
      </c>
      <c r="N71" s="12">
        <f>'R-Total'!R71</f>
        <v>76083808</v>
      </c>
    </row>
    <row r="72" spans="1:14" x14ac:dyDescent="0.3">
      <c r="A72" s="4" t="s">
        <v>60</v>
      </c>
      <c r="B72" s="25">
        <f>'R-G'!I72</f>
        <v>2435842.4499999997</v>
      </c>
      <c r="C72" s="20">
        <f>'R-FCS'!I72</f>
        <v>1343413.2399999995</v>
      </c>
      <c r="D72" s="20">
        <f>'R-ADS'!I72</f>
        <v>0</v>
      </c>
      <c r="E72" s="20">
        <f>'R-RC'!I72</f>
        <v>5691912.6799999997</v>
      </c>
      <c r="F72" s="20">
        <f>'R-WM'!I72</f>
        <v>1069149.42</v>
      </c>
      <c r="G72" s="20">
        <f>'R-TSM'!I72</f>
        <v>339852.95</v>
      </c>
      <c r="H72" s="20">
        <f>'R-E'!I72</f>
        <v>125510.73</v>
      </c>
      <c r="I72" s="20">
        <f>'R-BES'!I72</f>
        <v>3034951.2300000004</v>
      </c>
      <c r="J72" s="20">
        <f>'R-LRB'!I72</f>
        <v>2236229.65</v>
      </c>
      <c r="K72" s="87">
        <f>'R-Total'!I72</f>
        <v>16276862.35</v>
      </c>
      <c r="L72" s="20">
        <f>'R-MR'!I72+'R-O'!I72</f>
        <v>0</v>
      </c>
      <c r="M72" s="20">
        <f>'R-OR'!E72</f>
        <v>23994138.040000003</v>
      </c>
      <c r="N72" s="12">
        <f>'R-Total'!R72</f>
        <v>40271000.390000001</v>
      </c>
    </row>
    <row r="73" spans="1:14" x14ac:dyDescent="0.3">
      <c r="A73" s="4" t="s">
        <v>61</v>
      </c>
      <c r="B73" s="25">
        <f>'R-G'!I73</f>
        <v>13724511</v>
      </c>
      <c r="C73" s="20">
        <f>'R-FCS'!I73</f>
        <v>4419806</v>
      </c>
      <c r="D73" s="20">
        <f>'R-ADS'!I73</f>
        <v>4931127</v>
      </c>
      <c r="E73" s="20">
        <f>'R-RC'!I73</f>
        <v>15438630</v>
      </c>
      <c r="F73" s="20">
        <f>'R-WM'!I73</f>
        <v>2386071</v>
      </c>
      <c r="G73" s="20">
        <f>'R-TSM'!I73</f>
        <v>28571836</v>
      </c>
      <c r="H73" s="20">
        <f>'R-E'!I73</f>
        <v>155698</v>
      </c>
      <c r="I73" s="20">
        <f>'R-BES'!I73</f>
        <v>14533494</v>
      </c>
      <c r="J73" s="20">
        <f>'R-LRB'!I73</f>
        <v>470972</v>
      </c>
      <c r="K73" s="87">
        <f>'R-Total'!I73</f>
        <v>84632145</v>
      </c>
      <c r="L73" s="20">
        <f>'R-MR'!I73+'R-O'!I73</f>
        <v>0</v>
      </c>
      <c r="M73" s="20">
        <f>'R-OR'!E73</f>
        <v>138079163</v>
      </c>
      <c r="N73" s="12">
        <f>'R-Total'!R73</f>
        <v>222711308</v>
      </c>
    </row>
    <row r="74" spans="1:14" x14ac:dyDescent="0.3">
      <c r="A74" s="4" t="s">
        <v>62</v>
      </c>
      <c r="B74" s="25">
        <f>'R-G'!I74</f>
        <v>1694432.1400000001</v>
      </c>
      <c r="C74" s="20">
        <f>'R-FCS'!I74</f>
        <v>555892.19999999995</v>
      </c>
      <c r="D74" s="20">
        <f>'R-ADS'!I74</f>
        <v>715</v>
      </c>
      <c r="E74" s="20">
        <f>'R-RC'!I74</f>
        <v>580049.29999999993</v>
      </c>
      <c r="F74" s="20">
        <f>'R-WM'!I74</f>
        <v>360247.93</v>
      </c>
      <c r="G74" s="20">
        <f>'R-TSM'!I74</f>
        <v>0</v>
      </c>
      <c r="H74" s="20">
        <f>'R-E'!I74</f>
        <v>134457.91999999998</v>
      </c>
      <c r="I74" s="20">
        <f>'R-BES'!I74</f>
        <v>808393.8</v>
      </c>
      <c r="J74" s="20">
        <f>'R-LRB'!I74</f>
        <v>1782019.69</v>
      </c>
      <c r="K74" s="87">
        <f>'R-Total'!I74</f>
        <v>5916207.9800000004</v>
      </c>
      <c r="L74" s="20">
        <f>'R-MR'!I74+'R-O'!I74</f>
        <v>0</v>
      </c>
      <c r="M74" s="20">
        <f>'R-OR'!E74</f>
        <v>22543397.560000002</v>
      </c>
      <c r="N74" s="12">
        <f>'R-Total'!R74</f>
        <v>28459605.540000003</v>
      </c>
    </row>
    <row r="75" spans="1:14" x14ac:dyDescent="0.3">
      <c r="A75" s="4" t="s">
        <v>63</v>
      </c>
      <c r="B75" s="25">
        <f>'R-G'!I75</f>
        <v>7664971.6699999999</v>
      </c>
      <c r="C75" s="20">
        <f>'R-FCS'!I75</f>
        <v>5224503.22</v>
      </c>
      <c r="D75" s="20">
        <f>'R-ADS'!I75</f>
        <v>176167.72</v>
      </c>
      <c r="E75" s="20">
        <f>'R-RC'!I75</f>
        <v>4624196.46</v>
      </c>
      <c r="F75" s="20">
        <f>'R-WM'!I75</f>
        <v>3193981.9899999993</v>
      </c>
      <c r="G75" s="20">
        <f>'R-TSM'!I75</f>
        <v>2219276.27</v>
      </c>
      <c r="H75" s="20">
        <f>'R-E'!I75</f>
        <v>810689.58000000007</v>
      </c>
      <c r="I75" s="20">
        <f>'R-BES'!I75</f>
        <v>4050468.4999999995</v>
      </c>
      <c r="J75" s="20">
        <f>'R-LRB'!I75</f>
        <v>999450.98</v>
      </c>
      <c r="K75" s="87">
        <f>'R-Total'!I75</f>
        <v>28963706.389999997</v>
      </c>
      <c r="L75" s="20">
        <f>'R-MR'!I75+'R-O'!I75</f>
        <v>0</v>
      </c>
      <c r="M75" s="20">
        <f>'R-OR'!E75</f>
        <v>64670037.470000006</v>
      </c>
      <c r="N75" s="12">
        <f>'R-Total'!R75</f>
        <v>93633743.859999999</v>
      </c>
    </row>
    <row r="76" spans="1:14" x14ac:dyDescent="0.3">
      <c r="A76" s="4" t="s">
        <v>64</v>
      </c>
      <c r="B76" s="25">
        <f>'R-G'!I76</f>
        <v>3987148.2531493641</v>
      </c>
      <c r="C76" s="20">
        <f>'R-FCS'!I76</f>
        <v>1686453.1069490828</v>
      </c>
      <c r="D76" s="20">
        <f>'R-ADS'!I76</f>
        <v>2119950.6951921498</v>
      </c>
      <c r="E76" s="20">
        <f>'R-RC'!I76</f>
        <v>6975029.1999095036</v>
      </c>
      <c r="F76" s="20">
        <f>'R-WM'!I76</f>
        <v>1701265.0749840965</v>
      </c>
      <c r="G76" s="20">
        <f>'R-TSM'!I76</f>
        <v>558322.46978175966</v>
      </c>
      <c r="H76" s="20">
        <f>'R-E'!I76</f>
        <v>0</v>
      </c>
      <c r="I76" s="20">
        <f>'R-BES'!I76</f>
        <v>2415659.0949222283</v>
      </c>
      <c r="J76" s="20">
        <f>'R-LRB'!I76</f>
        <v>2478931.3757643141</v>
      </c>
      <c r="K76" s="87">
        <f>'R-Total'!I76</f>
        <v>21922759.270652499</v>
      </c>
      <c r="L76" s="20">
        <f>'R-MR'!I76+'R-O'!I76</f>
        <v>8736800</v>
      </c>
      <c r="M76" s="20">
        <f>'R-OR'!E76</f>
        <v>32643160</v>
      </c>
      <c r="N76" s="12">
        <f>'R-Total'!R76</f>
        <v>63302719.270652503</v>
      </c>
    </row>
    <row r="77" spans="1:14" x14ac:dyDescent="0.3">
      <c r="A77" s="4" t="s">
        <v>65</v>
      </c>
      <c r="B77" s="25">
        <f>'R-G'!I77</f>
        <v>921196</v>
      </c>
      <c r="C77" s="20">
        <f>'R-FCS'!I77</f>
        <v>2953836</v>
      </c>
      <c r="D77" s="20">
        <f>'R-ADS'!I77</f>
        <v>6000</v>
      </c>
      <c r="E77" s="20">
        <f>'R-RC'!I77</f>
        <v>-13266</v>
      </c>
      <c r="F77" s="20">
        <f>'R-WM'!I77</f>
        <v>111294</v>
      </c>
      <c r="G77" s="20">
        <f>'R-TSM'!I77</f>
        <v>15218</v>
      </c>
      <c r="H77" s="20">
        <f>'R-E'!I77</f>
        <v>219570</v>
      </c>
      <c r="I77" s="20">
        <f>'R-BES'!I77</f>
        <v>361206</v>
      </c>
      <c r="J77" s="20">
        <f>'R-LRB'!I77</f>
        <v>5257973</v>
      </c>
      <c r="K77" s="87">
        <f>'R-Total'!I77</f>
        <v>9833027</v>
      </c>
      <c r="L77" s="20">
        <f>'R-MR'!I77+'R-O'!I77</f>
        <v>0</v>
      </c>
      <c r="M77" s="20">
        <f>'R-OR'!E77</f>
        <v>262927</v>
      </c>
      <c r="N77" s="12">
        <f>'R-Total'!R77</f>
        <v>10095954</v>
      </c>
    </row>
    <row r="78" spans="1:14" x14ac:dyDescent="0.3">
      <c r="A78" s="4" t="s">
        <v>66</v>
      </c>
      <c r="B78" s="25">
        <f>'R-G'!I78</f>
        <v>6484004.0800000001</v>
      </c>
      <c r="C78" s="20">
        <f>'R-FCS'!I78</f>
        <v>5402281.3899999997</v>
      </c>
      <c r="D78" s="20">
        <f>'R-ADS'!I78</f>
        <v>8823058.2800000012</v>
      </c>
      <c r="E78" s="20">
        <f>'R-RC'!I78</f>
        <v>4511447.5399999991</v>
      </c>
      <c r="F78" s="20">
        <f>'R-WM'!I78</f>
        <v>4133504.06</v>
      </c>
      <c r="G78" s="20">
        <f>'R-TSM'!I78</f>
        <v>108199</v>
      </c>
      <c r="H78" s="20">
        <f>'R-E'!I78</f>
        <v>3023216</v>
      </c>
      <c r="I78" s="20">
        <f>'R-BES'!I78</f>
        <v>433202.58</v>
      </c>
      <c r="J78" s="20">
        <f>'R-LRB'!I78</f>
        <v>15161650.289999999</v>
      </c>
      <c r="K78" s="87">
        <f>'R-Total'!I78</f>
        <v>48080563.219999999</v>
      </c>
      <c r="L78" s="20">
        <f>'R-MR'!I78+'R-O'!I78</f>
        <v>0</v>
      </c>
      <c r="M78" s="20">
        <f>'R-OR'!E78</f>
        <v>48619125</v>
      </c>
      <c r="N78" s="12">
        <f>'R-Total'!R78</f>
        <v>96699688.219999999</v>
      </c>
    </row>
    <row r="79" spans="1:14" x14ac:dyDescent="0.3">
      <c r="A79" s="4" t="s">
        <v>67</v>
      </c>
      <c r="B79" s="25">
        <f>'R-G'!I79</f>
        <v>9189130</v>
      </c>
      <c r="C79" s="20">
        <f>'R-FCS'!I79</f>
        <v>11651316</v>
      </c>
      <c r="D79" s="20">
        <f>'R-ADS'!I79</f>
        <v>3942909</v>
      </c>
      <c r="E79" s="20">
        <f>'R-RC'!I79</f>
        <v>10859328</v>
      </c>
      <c r="F79" s="20">
        <f>'R-WM'!I79</f>
        <v>302513</v>
      </c>
      <c r="G79" s="20">
        <f>'R-TSM'!I79</f>
        <v>2652119</v>
      </c>
      <c r="H79" s="20">
        <f>'R-E'!I79</f>
        <v>415643</v>
      </c>
      <c r="I79" s="20">
        <f>'R-BES'!I79</f>
        <v>6317239</v>
      </c>
      <c r="J79" s="20">
        <f>'R-LRB'!I79</f>
        <v>2328570</v>
      </c>
      <c r="K79" s="87">
        <f>'R-Total'!I79</f>
        <v>47658767</v>
      </c>
      <c r="L79" s="20">
        <f>'R-MR'!I79+'R-O'!I79</f>
        <v>0</v>
      </c>
      <c r="M79" s="20">
        <f>'R-OR'!E79</f>
        <v>47380058</v>
      </c>
      <c r="N79" s="12">
        <f>'R-Total'!R79</f>
        <v>95038825</v>
      </c>
    </row>
    <row r="80" spans="1:14" x14ac:dyDescent="0.3">
      <c r="A80" s="4" t="s">
        <v>68</v>
      </c>
      <c r="B80" s="25">
        <f>'R-G'!I80</f>
        <v>12226152.619999999</v>
      </c>
      <c r="C80" s="20">
        <f>'R-FCS'!I80</f>
        <v>1049945.2919999999</v>
      </c>
      <c r="D80" s="20">
        <f>'R-ADS'!I80</f>
        <v>0</v>
      </c>
      <c r="E80" s="20">
        <f>'R-RC'!I80</f>
        <v>11521061.83</v>
      </c>
      <c r="F80" s="20">
        <f>'R-WM'!I80</f>
        <v>3609496.82</v>
      </c>
      <c r="G80" s="20">
        <f>'R-TSM'!I80</f>
        <v>5789007.4679999994</v>
      </c>
      <c r="H80" s="20">
        <f>'R-E'!I80</f>
        <v>2453997.298</v>
      </c>
      <c r="I80" s="20">
        <f>'R-BES'!I80</f>
        <v>2961065.9519999996</v>
      </c>
      <c r="J80" s="20">
        <f>'R-LRB'!I80</f>
        <v>7960844.7000000002</v>
      </c>
      <c r="K80" s="87">
        <f>'R-Total'!I80</f>
        <v>47571571.980000004</v>
      </c>
      <c r="L80" s="20">
        <f>'R-MR'!I80+'R-O'!I80</f>
        <v>0</v>
      </c>
      <c r="M80" s="20">
        <f>'R-OR'!E80</f>
        <v>70855924.300000012</v>
      </c>
      <c r="N80" s="12">
        <f>'R-Total'!R80</f>
        <v>118427496.28000002</v>
      </c>
    </row>
    <row r="81" spans="1:61" x14ac:dyDescent="0.3">
      <c r="A81" s="4" t="s">
        <v>69</v>
      </c>
      <c r="B81" s="25">
        <f>'R-G'!I81</f>
        <v>1555409.25</v>
      </c>
      <c r="C81" s="20">
        <f>'R-FCS'!I81</f>
        <v>1818213</v>
      </c>
      <c r="D81" s="20">
        <f>'R-ADS'!I81</f>
        <v>654088</v>
      </c>
      <c r="E81" s="20">
        <f>'R-RC'!I81</f>
        <v>863859</v>
      </c>
      <c r="F81" s="20">
        <f>'R-WM'!I81</f>
        <v>148427</v>
      </c>
      <c r="G81" s="20">
        <f>'R-TSM'!I81</f>
        <v>194255</v>
      </c>
      <c r="H81" s="20">
        <f>'R-E'!I81</f>
        <v>46216</v>
      </c>
      <c r="I81" s="20">
        <f>'R-BES'!I81</f>
        <v>495733</v>
      </c>
      <c r="J81" s="20">
        <f>'R-LRB'!I81</f>
        <v>6719006</v>
      </c>
      <c r="K81" s="87">
        <f>'R-Total'!I81</f>
        <v>12495206.25</v>
      </c>
      <c r="L81" s="20">
        <f>'R-MR'!I81+'R-O'!I81</f>
        <v>0</v>
      </c>
      <c r="M81" s="20">
        <f>'R-OR'!E81</f>
        <v>8970115</v>
      </c>
      <c r="N81" s="12">
        <f>'R-Total'!R81</f>
        <v>21465321.25</v>
      </c>
    </row>
    <row r="82" spans="1:61" x14ac:dyDescent="0.3">
      <c r="A82" s="4" t="s">
        <v>70</v>
      </c>
      <c r="B82" s="25">
        <f>'R-G'!I82</f>
        <v>12474915</v>
      </c>
      <c r="C82" s="20">
        <f>'R-FCS'!I82</f>
        <v>8648565</v>
      </c>
      <c r="D82" s="20">
        <f>'R-ADS'!I82</f>
        <v>533841</v>
      </c>
      <c r="E82" s="20">
        <f>'R-RC'!I82</f>
        <v>17184750</v>
      </c>
      <c r="F82" s="20">
        <f>'R-WM'!I82</f>
        <v>12906063</v>
      </c>
      <c r="G82" s="20">
        <f>'R-TSM'!I82</f>
        <v>14992679</v>
      </c>
      <c r="H82" s="20">
        <f>'R-E'!I82</f>
        <v>167597</v>
      </c>
      <c r="I82" s="20">
        <f>'R-BES'!I82</f>
        <v>10689040</v>
      </c>
      <c r="J82" s="20">
        <f>'R-LRB'!I82</f>
        <v>2158935</v>
      </c>
      <c r="K82" s="87">
        <f>'R-Total'!I82</f>
        <v>79756385</v>
      </c>
      <c r="L82" s="20">
        <f>'R-MR'!I82+'R-O'!I82</f>
        <v>0</v>
      </c>
      <c r="M82" s="20">
        <f>'R-OR'!E82</f>
        <v>143358540</v>
      </c>
      <c r="N82" s="12">
        <f>'R-Total'!R82</f>
        <v>223114925</v>
      </c>
    </row>
    <row r="83" spans="1:61" x14ac:dyDescent="0.3">
      <c r="A83" s="4" t="s">
        <v>71</v>
      </c>
      <c r="B83" s="25">
        <f>'R-G'!I83</f>
        <v>31659439.719999999</v>
      </c>
      <c r="C83" s="20">
        <f>'R-FCS'!I83</f>
        <v>11370978</v>
      </c>
      <c r="D83" s="20">
        <f>'R-ADS'!I83</f>
        <v>8552931</v>
      </c>
      <c r="E83" s="20">
        <f>'R-RC'!I83</f>
        <v>6693752.29</v>
      </c>
      <c r="F83" s="20">
        <f>'R-WM'!I83</f>
        <v>1811315.54</v>
      </c>
      <c r="G83" s="20">
        <f>'R-TSM'!I83</f>
        <v>11016581.4</v>
      </c>
      <c r="H83" s="20">
        <f>'R-E'!I83</f>
        <v>948337.05</v>
      </c>
      <c r="I83" s="20">
        <f>'R-BES'!I83</f>
        <v>63387371</v>
      </c>
      <c r="J83" s="20">
        <f>'R-LRB'!I83</f>
        <v>1977203</v>
      </c>
      <c r="K83" s="87">
        <f>'R-Total'!I83</f>
        <v>137417909</v>
      </c>
      <c r="L83" s="20">
        <f>'R-MR'!I83+'R-O'!I83</f>
        <v>0</v>
      </c>
      <c r="M83" s="20">
        <f>'R-OR'!E83</f>
        <v>208438923.45999998</v>
      </c>
      <c r="N83" s="12">
        <f>'R-Total'!R83</f>
        <v>345856832.45999998</v>
      </c>
    </row>
    <row r="84" spans="1:61" x14ac:dyDescent="0.3">
      <c r="A84" s="4" t="s">
        <v>72</v>
      </c>
      <c r="B84" s="25">
        <f>'R-G'!I84</f>
        <v>3325757.0599999991</v>
      </c>
      <c r="C84" s="20">
        <f>'R-FCS'!I84</f>
        <v>6214151.2000000011</v>
      </c>
      <c r="D84" s="20">
        <f>'R-ADS'!I84</f>
        <v>0</v>
      </c>
      <c r="E84" s="20">
        <f>'R-RC'!I84</f>
        <v>5398081.5800000001</v>
      </c>
      <c r="F84" s="20">
        <f>'R-WM'!I84</f>
        <v>862246.07000000007</v>
      </c>
      <c r="G84" s="20">
        <f>'R-TSM'!I84</f>
        <v>351008.23</v>
      </c>
      <c r="H84" s="20">
        <f>'R-E'!I84</f>
        <v>592573.28</v>
      </c>
      <c r="I84" s="20">
        <f>'R-BES'!I84</f>
        <v>3365298.48</v>
      </c>
      <c r="J84" s="20">
        <f>'R-LRB'!I84</f>
        <v>541241</v>
      </c>
      <c r="K84" s="87">
        <f>'R-Total'!I84</f>
        <v>20650356.899999999</v>
      </c>
      <c r="L84" s="20">
        <f>'R-MR'!I84+'R-O'!I84</f>
        <v>4581761</v>
      </c>
      <c r="M84" s="20">
        <f>'R-OR'!E84</f>
        <v>52750944.549999997</v>
      </c>
      <c r="N84" s="12">
        <f>'R-Total'!R84</f>
        <v>77983062.449999988</v>
      </c>
    </row>
    <row r="85" spans="1:61" x14ac:dyDescent="0.3">
      <c r="A85" s="4" t="s">
        <v>73</v>
      </c>
      <c r="B85" s="25">
        <f>'R-G'!I85</f>
        <v>110752998.0378366</v>
      </c>
      <c r="C85" s="20">
        <f>'R-FCS'!I85</f>
        <v>33318518.34297644</v>
      </c>
      <c r="D85" s="20">
        <f>'R-ADS'!I85</f>
        <v>3543600.9474775442</v>
      </c>
      <c r="E85" s="20">
        <f>'R-RC'!I85</f>
        <v>30811622.662141118</v>
      </c>
      <c r="F85" s="20">
        <f>'R-WM'!I85</f>
        <v>46322175.62481235</v>
      </c>
      <c r="G85" s="20">
        <f>'R-TSM'!I85</f>
        <v>9087547.4747348037</v>
      </c>
      <c r="H85" s="20">
        <f>'R-E'!I85</f>
        <v>1628845.6027600607</v>
      </c>
      <c r="I85" s="20">
        <f>'R-BES'!I85</f>
        <v>9772458.8859833889</v>
      </c>
      <c r="J85" s="20">
        <f>'R-LRB'!I85</f>
        <v>1058330.5112777131</v>
      </c>
      <c r="K85" s="87">
        <f>'R-Total'!I85</f>
        <v>246296098.08999997</v>
      </c>
      <c r="L85" s="20">
        <f>'R-MR'!I85+'R-O'!I85</f>
        <v>37389327.259999998</v>
      </c>
      <c r="M85" s="20">
        <f>'R-OR'!E85</f>
        <v>283063907.13000005</v>
      </c>
      <c r="N85" s="12">
        <f>'R-Total'!R85</f>
        <v>566749332.48000002</v>
      </c>
    </row>
    <row r="86" spans="1:61" x14ac:dyDescent="0.3">
      <c r="A86" s="4" t="s">
        <v>74</v>
      </c>
      <c r="B86" s="25">
        <f>'R-G'!I86</f>
        <v>3176379.6700000004</v>
      </c>
      <c r="C86" s="20">
        <f>'R-FCS'!I86</f>
        <v>16143428.689999999</v>
      </c>
      <c r="D86" s="20">
        <f>'R-ADS'!I86</f>
        <v>2365818.2199999997</v>
      </c>
      <c r="E86" s="20">
        <f>'R-RC'!I86</f>
        <v>17294114.280000005</v>
      </c>
      <c r="F86" s="20">
        <f>'R-WM'!I86</f>
        <v>0</v>
      </c>
      <c r="G86" s="20">
        <f>'R-TSM'!I86</f>
        <v>39400167.620000005</v>
      </c>
      <c r="H86" s="20">
        <f>'R-E'!I86</f>
        <v>272500</v>
      </c>
      <c r="I86" s="20">
        <f>'R-BES'!I86</f>
        <v>7607661.2200000007</v>
      </c>
      <c r="J86" s="20">
        <f>'R-LRB'!I86</f>
        <v>6323775.8199999994</v>
      </c>
      <c r="K86" s="87">
        <f>'R-Total'!I86</f>
        <v>92583845.519999996</v>
      </c>
      <c r="L86" s="20">
        <f>'R-MR'!I86+'R-O'!I86</f>
        <v>12258261.79000001</v>
      </c>
      <c r="M86" s="20">
        <f>'R-OR'!E86</f>
        <v>131206858.07999998</v>
      </c>
      <c r="N86" s="12">
        <f>'R-Total'!R86</f>
        <v>236048965.38999999</v>
      </c>
    </row>
    <row r="87" spans="1:61" x14ac:dyDescent="0.3">
      <c r="A87" s="4" t="s">
        <v>75</v>
      </c>
      <c r="B87" s="25">
        <f>'R-G'!I87</f>
        <v>17842903.590000004</v>
      </c>
      <c r="C87" s="20">
        <f>'R-FCS'!I87</f>
        <v>8463861.1500000004</v>
      </c>
      <c r="D87" s="20">
        <f>'R-ADS'!I87</f>
        <v>1884264.8200000003</v>
      </c>
      <c r="E87" s="20">
        <f>'R-RC'!I87</f>
        <v>23106431.379999995</v>
      </c>
      <c r="F87" s="20">
        <f>'R-WM'!I87</f>
        <v>1115569.57</v>
      </c>
      <c r="G87" s="20">
        <f>'R-TSM'!I87</f>
        <v>945291.14</v>
      </c>
      <c r="H87" s="20">
        <f>'R-E'!I87</f>
        <v>3378210.9999999995</v>
      </c>
      <c r="I87" s="20">
        <f>'R-BES'!I87</f>
        <v>4626680.45</v>
      </c>
      <c r="J87" s="20">
        <f>'R-LRB'!I87</f>
        <v>5427151</v>
      </c>
      <c r="K87" s="87">
        <f>'R-Total'!I87</f>
        <v>66790364.100000001</v>
      </c>
      <c r="L87" s="20">
        <f>'R-MR'!I87+'R-O'!I87</f>
        <v>7515081.0899999999</v>
      </c>
      <c r="M87" s="20">
        <f>'R-OR'!E87</f>
        <v>176106545</v>
      </c>
      <c r="N87" s="12">
        <f>'R-Total'!R87</f>
        <v>250411990.19</v>
      </c>
    </row>
    <row r="88" spans="1:61" x14ac:dyDescent="0.3">
      <c r="A88" s="4" t="s">
        <v>76</v>
      </c>
      <c r="B88" s="25">
        <f>'R-G'!I88</f>
        <v>864992.01</v>
      </c>
      <c r="C88" s="20">
        <f>'R-FCS'!I88</f>
        <v>4880420.34</v>
      </c>
      <c r="D88" s="20">
        <f>'R-ADS'!I88</f>
        <v>97346.61</v>
      </c>
      <c r="E88" s="20">
        <f>'R-RC'!I88</f>
        <v>843117.4</v>
      </c>
      <c r="F88" s="20">
        <f>'R-WM'!I88</f>
        <v>242999.46000000002</v>
      </c>
      <c r="G88" s="20">
        <f>'R-TSM'!I88</f>
        <v>2611.9399999999996</v>
      </c>
      <c r="H88" s="20">
        <f>'R-E'!I88</f>
        <v>118930.75</v>
      </c>
      <c r="I88" s="20">
        <f>'R-BES'!I88</f>
        <v>1158828.2</v>
      </c>
      <c r="J88" s="20">
        <f>'R-LRB'!I88</f>
        <v>2776326.81</v>
      </c>
      <c r="K88" s="87">
        <f>'R-Total'!I88</f>
        <v>10985573.520000001</v>
      </c>
      <c r="L88" s="20">
        <f>'R-MR'!I88+'R-O'!I88</f>
        <v>0</v>
      </c>
      <c r="M88" s="20">
        <f>'R-OR'!E88</f>
        <v>15021829.82</v>
      </c>
      <c r="N88" s="12">
        <f>'R-Total'!R88</f>
        <v>26007403.340000004</v>
      </c>
    </row>
    <row r="89" spans="1:61" x14ac:dyDescent="0.3">
      <c r="A89" s="5"/>
      <c r="B89" s="26"/>
      <c r="C89" s="21"/>
      <c r="D89" s="21"/>
      <c r="E89" s="21"/>
      <c r="F89" s="21"/>
      <c r="G89" s="21"/>
      <c r="H89" s="21"/>
      <c r="I89" s="21"/>
      <c r="J89" s="21"/>
      <c r="K89" s="88"/>
      <c r="L89" s="21"/>
      <c r="M89" s="21"/>
      <c r="N89" s="13"/>
    </row>
    <row r="90" spans="1:61" x14ac:dyDescent="0.3">
      <c r="A90" s="30"/>
      <c r="B90" s="31">
        <f t="shared" ref="B90:N90" si="0">SUM(B9:B89)</f>
        <v>1138125561.0854342</v>
      </c>
      <c r="C90" s="32">
        <f t="shared" si="0"/>
        <v>586539389.19757926</v>
      </c>
      <c r="D90" s="32">
        <f t="shared" si="0"/>
        <v>263669957.45466956</v>
      </c>
      <c r="E90" s="32">
        <f t="shared" si="0"/>
        <v>833675612.85616982</v>
      </c>
      <c r="F90" s="32">
        <f t="shared" si="0"/>
        <v>221238155.80887416</v>
      </c>
      <c r="G90" s="32">
        <f t="shared" si="0"/>
        <v>501824182.07423776</v>
      </c>
      <c r="H90" s="32">
        <f t="shared" si="0"/>
        <v>70007033.028432384</v>
      </c>
      <c r="I90" s="32">
        <f t="shared" si="0"/>
        <v>861790088.70329595</v>
      </c>
      <c r="J90" s="32">
        <f t="shared" si="0"/>
        <v>340080786.01452219</v>
      </c>
      <c r="K90" s="32">
        <f t="shared" si="0"/>
        <v>4816950766.2232151</v>
      </c>
      <c r="L90" s="32">
        <f t="shared" si="0"/>
        <v>301320996.26000005</v>
      </c>
      <c r="M90" s="32">
        <f t="shared" si="0"/>
        <v>7602882320.8356943</v>
      </c>
      <c r="N90" s="33">
        <f t="shared" si="0"/>
        <v>12721154083.318909</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3" width="12.81640625" style="9"/>
    <col min="44" max="16384" width="12.81640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2023-24</v>
      </c>
    </row>
    <row r="4" spans="1:43" ht="15.5" x14ac:dyDescent="0.35">
      <c r="A4" s="82" t="s">
        <v>84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149</v>
      </c>
      <c r="C5" s="62"/>
      <c r="D5" s="62"/>
      <c r="E5" s="62"/>
      <c r="F5" s="62"/>
      <c r="G5" s="63"/>
      <c r="H5" s="64" t="s">
        <v>91</v>
      </c>
      <c r="I5" s="65"/>
      <c r="J5" s="65"/>
      <c r="K5" s="65"/>
      <c r="L5" s="65"/>
      <c r="M5" s="66"/>
      <c r="N5" s="64" t="s">
        <v>92</v>
      </c>
      <c r="O5" s="65"/>
      <c r="P5" s="65"/>
      <c r="Q5" s="65"/>
      <c r="R5" s="65"/>
      <c r="S5" s="66"/>
      <c r="T5" s="64" t="s">
        <v>95</v>
      </c>
      <c r="U5" s="65"/>
      <c r="V5" s="65"/>
      <c r="W5" s="65"/>
      <c r="X5" s="65"/>
      <c r="Y5" s="66"/>
      <c r="Z5" s="64" t="s">
        <v>96</v>
      </c>
      <c r="AA5" s="65"/>
      <c r="AB5" s="65"/>
      <c r="AC5" s="65"/>
      <c r="AD5" s="65"/>
      <c r="AE5" s="66"/>
      <c r="AF5" s="64" t="s">
        <v>99</v>
      </c>
      <c r="AG5" s="65"/>
      <c r="AH5" s="65"/>
      <c r="AI5" s="65"/>
      <c r="AJ5" s="65"/>
      <c r="AK5" s="66"/>
      <c r="AL5" s="64" t="s">
        <v>100</v>
      </c>
      <c r="AM5" s="65"/>
      <c r="AN5" s="65"/>
      <c r="AO5" s="65"/>
      <c r="AP5" s="65"/>
      <c r="AQ5" s="66"/>
    </row>
    <row r="6" spans="1:43" s="60" customFormat="1" ht="13" x14ac:dyDescent="0.3">
      <c r="A6" s="49"/>
      <c r="B6" s="50" t="str">
        <f>$A$4&amp;" Total"</f>
        <v>Governance Total</v>
      </c>
      <c r="C6" s="51"/>
      <c r="D6" s="51"/>
      <c r="E6" s="51"/>
      <c r="F6" s="51"/>
      <c r="G6" s="52"/>
      <c r="H6" s="50" t="s">
        <v>93</v>
      </c>
      <c r="I6" s="51"/>
      <c r="J6" s="51"/>
      <c r="K6" s="51"/>
      <c r="L6" s="51"/>
      <c r="M6" s="52"/>
      <c r="N6" s="50" t="s">
        <v>94</v>
      </c>
      <c r="O6" s="51"/>
      <c r="P6" s="51"/>
      <c r="Q6" s="51"/>
      <c r="R6" s="51"/>
      <c r="S6" s="52"/>
      <c r="T6" s="50" t="s">
        <v>97</v>
      </c>
      <c r="U6" s="51"/>
      <c r="V6" s="51"/>
      <c r="W6" s="51"/>
      <c r="X6" s="51"/>
      <c r="Y6" s="52"/>
      <c r="Z6" s="50" t="s">
        <v>98</v>
      </c>
      <c r="AA6" s="51"/>
      <c r="AB6" s="51"/>
      <c r="AC6" s="51"/>
      <c r="AD6" s="51"/>
      <c r="AE6" s="52"/>
      <c r="AF6" s="53" t="s">
        <v>101</v>
      </c>
      <c r="AG6" s="51"/>
      <c r="AH6" s="51"/>
      <c r="AI6" s="51"/>
      <c r="AJ6" s="51"/>
      <c r="AK6" s="52"/>
      <c r="AL6" s="53" t="s">
        <v>102</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3556263.5754192322</v>
      </c>
      <c r="C10" s="87">
        <v>2506925.33</v>
      </c>
      <c r="D10" s="87">
        <v>511229.70846664143</v>
      </c>
      <c r="E10" s="87">
        <v>0</v>
      </c>
      <c r="F10" s="87">
        <v>311846.75</v>
      </c>
      <c r="G10" s="93">
        <v>6886265.3638858739</v>
      </c>
      <c r="H10" s="16">
        <v>713966.6794551966</v>
      </c>
      <c r="I10" s="17">
        <v>5687.8700000000008</v>
      </c>
      <c r="J10" s="17">
        <v>0</v>
      </c>
      <c r="K10" s="17">
        <v>0</v>
      </c>
      <c r="L10" s="17">
        <v>297819.15999999997</v>
      </c>
      <c r="M10" s="12">
        <v>1017473.7094551965</v>
      </c>
      <c r="N10" s="16">
        <v>293401.53574072535</v>
      </c>
      <c r="O10" s="17">
        <v>183740.54</v>
      </c>
      <c r="P10" s="17">
        <v>0</v>
      </c>
      <c r="Q10" s="17">
        <v>0</v>
      </c>
      <c r="R10" s="17">
        <v>0</v>
      </c>
      <c r="S10" s="12">
        <v>477142.07574072538</v>
      </c>
      <c r="T10" s="16">
        <v>372186.11179322016</v>
      </c>
      <c r="U10" s="17">
        <v>457357.91000000003</v>
      </c>
      <c r="V10" s="17">
        <v>0</v>
      </c>
      <c r="W10" s="17">
        <v>0</v>
      </c>
      <c r="X10" s="17">
        <v>14027.59</v>
      </c>
      <c r="Y10" s="12">
        <v>843571.61179322016</v>
      </c>
      <c r="Z10" s="16">
        <v>113739.51034707717</v>
      </c>
      <c r="AA10" s="17">
        <v>244426.03</v>
      </c>
      <c r="AB10" s="17">
        <v>0</v>
      </c>
      <c r="AC10" s="17">
        <v>0</v>
      </c>
      <c r="AD10" s="17">
        <v>0</v>
      </c>
      <c r="AE10" s="12">
        <v>358165.54034707719</v>
      </c>
      <c r="AF10" s="16">
        <v>1076433.8421902203</v>
      </c>
      <c r="AG10" s="17">
        <v>925843.27999999991</v>
      </c>
      <c r="AH10" s="17">
        <v>0</v>
      </c>
      <c r="AI10" s="17">
        <v>0</v>
      </c>
      <c r="AJ10" s="17">
        <v>0</v>
      </c>
      <c r="AK10" s="12">
        <v>2002277.1221902203</v>
      </c>
      <c r="AL10" s="16">
        <v>986535.89589279238</v>
      </c>
      <c r="AM10" s="17">
        <v>689869.7</v>
      </c>
      <c r="AN10" s="17">
        <v>511229.70846664143</v>
      </c>
      <c r="AO10" s="17">
        <v>0</v>
      </c>
      <c r="AP10" s="17">
        <v>0</v>
      </c>
      <c r="AQ10" s="12">
        <v>2187635.3043594337</v>
      </c>
    </row>
    <row r="11" spans="1:43" x14ac:dyDescent="0.3">
      <c r="A11" s="4" t="s">
        <v>1</v>
      </c>
      <c r="B11" s="92">
        <v>3187568</v>
      </c>
      <c r="C11" s="87">
        <v>2349534</v>
      </c>
      <c r="D11" s="87">
        <v>122969</v>
      </c>
      <c r="E11" s="87">
        <v>0</v>
      </c>
      <c r="F11" s="87">
        <v>398638</v>
      </c>
      <c r="G11" s="93">
        <v>6058709</v>
      </c>
      <c r="H11" s="16">
        <v>282229</v>
      </c>
      <c r="I11" s="17">
        <v>96635</v>
      </c>
      <c r="J11" s="17">
        <v>0</v>
      </c>
      <c r="K11" s="17">
        <v>0</v>
      </c>
      <c r="L11" s="17">
        <v>342338</v>
      </c>
      <c r="M11" s="12">
        <v>721202</v>
      </c>
      <c r="N11" s="16">
        <v>291779</v>
      </c>
      <c r="O11" s="17">
        <v>211795</v>
      </c>
      <c r="P11" s="17">
        <v>2092</v>
      </c>
      <c r="Q11" s="17">
        <v>0</v>
      </c>
      <c r="R11" s="17">
        <v>0</v>
      </c>
      <c r="S11" s="12">
        <v>505666</v>
      </c>
      <c r="T11" s="16">
        <v>617696</v>
      </c>
      <c r="U11" s="17">
        <v>331180</v>
      </c>
      <c r="V11" s="17">
        <v>0</v>
      </c>
      <c r="W11" s="17">
        <v>0</v>
      </c>
      <c r="X11" s="17">
        <v>56300</v>
      </c>
      <c r="Y11" s="12">
        <v>1005176</v>
      </c>
      <c r="Z11" s="16">
        <v>203766</v>
      </c>
      <c r="AA11" s="17">
        <v>324421</v>
      </c>
      <c r="AB11" s="17">
        <v>0</v>
      </c>
      <c r="AC11" s="17">
        <v>0</v>
      </c>
      <c r="AD11" s="17">
        <v>0</v>
      </c>
      <c r="AE11" s="12">
        <v>528187</v>
      </c>
      <c r="AF11" s="16">
        <v>1410740</v>
      </c>
      <c r="AG11" s="17">
        <v>362322</v>
      </c>
      <c r="AH11" s="17">
        <v>0</v>
      </c>
      <c r="AI11" s="17">
        <v>0</v>
      </c>
      <c r="AJ11" s="17">
        <v>0</v>
      </c>
      <c r="AK11" s="12">
        <v>1773062</v>
      </c>
      <c r="AL11" s="16">
        <v>381358</v>
      </c>
      <c r="AM11" s="17">
        <v>1023181</v>
      </c>
      <c r="AN11" s="17">
        <v>120877</v>
      </c>
      <c r="AO11" s="17">
        <v>0</v>
      </c>
      <c r="AP11" s="17">
        <v>0</v>
      </c>
      <c r="AQ11" s="12">
        <v>1525416</v>
      </c>
    </row>
    <row r="12" spans="1:43" x14ac:dyDescent="0.3">
      <c r="A12" s="4" t="s">
        <v>2</v>
      </c>
      <c r="B12" s="92">
        <v>19797062.890000001</v>
      </c>
      <c r="C12" s="87">
        <v>14724324.66</v>
      </c>
      <c r="D12" s="87">
        <v>1496647.42</v>
      </c>
      <c r="E12" s="87">
        <v>1167471.8600000001</v>
      </c>
      <c r="F12" s="87">
        <v>4924836.09</v>
      </c>
      <c r="G12" s="93">
        <v>42110342.920000002</v>
      </c>
      <c r="H12" s="16">
        <v>1155024.6599999997</v>
      </c>
      <c r="I12" s="17">
        <v>185213.48</v>
      </c>
      <c r="J12" s="17">
        <v>0</v>
      </c>
      <c r="K12" s="17">
        <v>0</v>
      </c>
      <c r="L12" s="17">
        <v>637824.66999999993</v>
      </c>
      <c r="M12" s="12">
        <v>1978062.8099999996</v>
      </c>
      <c r="N12" s="16">
        <v>3959026.02</v>
      </c>
      <c r="O12" s="17">
        <v>907903.09999999986</v>
      </c>
      <c r="P12" s="17">
        <v>0</v>
      </c>
      <c r="Q12" s="17">
        <v>0</v>
      </c>
      <c r="R12" s="17">
        <v>273301.98000000004</v>
      </c>
      <c r="S12" s="12">
        <v>5140231.1000000006</v>
      </c>
      <c r="T12" s="16">
        <v>2639251.2400000002</v>
      </c>
      <c r="U12" s="17">
        <v>1102068.19</v>
      </c>
      <c r="V12" s="17">
        <v>0</v>
      </c>
      <c r="W12" s="17">
        <v>1148093.05</v>
      </c>
      <c r="X12" s="17">
        <v>445047.22000000003</v>
      </c>
      <c r="Y12" s="12">
        <v>5334459.7</v>
      </c>
      <c r="Z12" s="16">
        <v>0</v>
      </c>
      <c r="AA12" s="17">
        <v>263237.07</v>
      </c>
      <c r="AB12" s="17">
        <v>0</v>
      </c>
      <c r="AC12" s="17">
        <v>0</v>
      </c>
      <c r="AD12" s="17">
        <v>0</v>
      </c>
      <c r="AE12" s="12">
        <v>263237.07</v>
      </c>
      <c r="AF12" s="16">
        <v>4984203.6100000003</v>
      </c>
      <c r="AG12" s="17">
        <v>3177626.67</v>
      </c>
      <c r="AH12" s="17">
        <v>0</v>
      </c>
      <c r="AI12" s="17">
        <v>0</v>
      </c>
      <c r="AJ12" s="17">
        <v>3037285.74</v>
      </c>
      <c r="AK12" s="12">
        <v>11199116.02</v>
      </c>
      <c r="AL12" s="16">
        <v>7059557.3600000003</v>
      </c>
      <c r="AM12" s="17">
        <v>9088276.1500000004</v>
      </c>
      <c r="AN12" s="17">
        <v>1496647.42</v>
      </c>
      <c r="AO12" s="17">
        <v>19378.810000000001</v>
      </c>
      <c r="AP12" s="17">
        <v>531376.48</v>
      </c>
      <c r="AQ12" s="12">
        <v>18195236.219999999</v>
      </c>
    </row>
    <row r="13" spans="1:43" x14ac:dyDescent="0.3">
      <c r="A13" s="4" t="s">
        <v>3</v>
      </c>
      <c r="B13" s="92">
        <v>8982000</v>
      </c>
      <c r="C13" s="87">
        <v>3202000</v>
      </c>
      <c r="D13" s="87">
        <v>201000</v>
      </c>
      <c r="E13" s="87">
        <v>1591000</v>
      </c>
      <c r="F13" s="87">
        <v>1654000</v>
      </c>
      <c r="G13" s="93">
        <v>15630000</v>
      </c>
      <c r="H13" s="16">
        <v>572000</v>
      </c>
      <c r="I13" s="17">
        <v>398000</v>
      </c>
      <c r="J13" s="17">
        <v>18000</v>
      </c>
      <c r="K13" s="17">
        <v>0</v>
      </c>
      <c r="L13" s="17">
        <v>506000</v>
      </c>
      <c r="M13" s="12">
        <v>1494000</v>
      </c>
      <c r="N13" s="16">
        <v>3891000</v>
      </c>
      <c r="O13" s="17">
        <v>1270000</v>
      </c>
      <c r="P13" s="17">
        <v>114000</v>
      </c>
      <c r="Q13" s="17">
        <v>0</v>
      </c>
      <c r="R13" s="17">
        <v>45000</v>
      </c>
      <c r="S13" s="12">
        <v>5320000</v>
      </c>
      <c r="T13" s="16">
        <v>4519000</v>
      </c>
      <c r="U13" s="17">
        <v>1534000</v>
      </c>
      <c r="V13" s="17">
        <v>69000</v>
      </c>
      <c r="W13" s="17">
        <v>1591000</v>
      </c>
      <c r="X13" s="17">
        <v>1103000</v>
      </c>
      <c r="Y13" s="12">
        <v>8816000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3">
      <c r="A14" s="4" t="s">
        <v>4</v>
      </c>
      <c r="B14" s="92">
        <v>12013807.489999998</v>
      </c>
      <c r="C14" s="87">
        <v>9424303.1479370594</v>
      </c>
      <c r="D14" s="87">
        <v>1395531.2200000002</v>
      </c>
      <c r="E14" s="87">
        <v>832432.75</v>
      </c>
      <c r="F14" s="87">
        <v>723973.82000000007</v>
      </c>
      <c r="G14" s="93">
        <v>24390048.427937057</v>
      </c>
      <c r="H14" s="16">
        <v>630612.32999999996</v>
      </c>
      <c r="I14" s="17">
        <v>318431.23</v>
      </c>
      <c r="J14" s="17">
        <v>0</v>
      </c>
      <c r="K14" s="17">
        <v>0</v>
      </c>
      <c r="L14" s="17">
        <v>393643.55</v>
      </c>
      <c r="M14" s="12">
        <v>1342687.1099999999</v>
      </c>
      <c r="N14" s="16">
        <v>1835707.91</v>
      </c>
      <c r="O14" s="17">
        <v>1468916.02</v>
      </c>
      <c r="P14" s="17">
        <v>0</v>
      </c>
      <c r="Q14" s="17">
        <v>0</v>
      </c>
      <c r="R14" s="17">
        <v>67206.009999999995</v>
      </c>
      <c r="S14" s="12">
        <v>3371829.9399999995</v>
      </c>
      <c r="T14" s="16">
        <v>2779516.89</v>
      </c>
      <c r="U14" s="17">
        <v>751504.39999999991</v>
      </c>
      <c r="V14" s="17">
        <v>0</v>
      </c>
      <c r="W14" s="17">
        <v>831495.75</v>
      </c>
      <c r="X14" s="17">
        <v>175947.48</v>
      </c>
      <c r="Y14" s="12">
        <v>4538464.5200000005</v>
      </c>
      <c r="Z14" s="16">
        <v>0</v>
      </c>
      <c r="AA14" s="17">
        <v>0</v>
      </c>
      <c r="AB14" s="17">
        <v>0</v>
      </c>
      <c r="AC14" s="17">
        <v>0</v>
      </c>
      <c r="AD14" s="17">
        <v>0</v>
      </c>
      <c r="AE14" s="12">
        <v>0</v>
      </c>
      <c r="AF14" s="16">
        <v>5066612.18</v>
      </c>
      <c r="AG14" s="17">
        <v>1576686.51</v>
      </c>
      <c r="AH14" s="17">
        <v>0</v>
      </c>
      <c r="AI14" s="17">
        <v>506</v>
      </c>
      <c r="AJ14" s="17">
        <v>44659.64</v>
      </c>
      <c r="AK14" s="12">
        <v>6688464.3299999991</v>
      </c>
      <c r="AL14" s="16">
        <v>1701358.18</v>
      </c>
      <c r="AM14" s="17">
        <v>5308764.9879370583</v>
      </c>
      <c r="AN14" s="17">
        <v>1395531.2200000002</v>
      </c>
      <c r="AO14" s="17">
        <v>431</v>
      </c>
      <c r="AP14" s="17">
        <v>42517.14</v>
      </c>
      <c r="AQ14" s="12">
        <v>8448602.5279370584</v>
      </c>
    </row>
    <row r="15" spans="1:43" x14ac:dyDescent="0.3">
      <c r="A15" s="4" t="s">
        <v>5</v>
      </c>
      <c r="B15" s="92">
        <v>6886289.3457114119</v>
      </c>
      <c r="C15" s="87">
        <v>4696379.574237749</v>
      </c>
      <c r="D15" s="87">
        <v>928985.19285483763</v>
      </c>
      <c r="E15" s="87">
        <v>690173</v>
      </c>
      <c r="F15" s="87">
        <v>1280512.1456963774</v>
      </c>
      <c r="G15" s="93">
        <v>14482339.258500375</v>
      </c>
      <c r="H15" s="16">
        <v>504677.01</v>
      </c>
      <c r="I15" s="17">
        <v>540120.16309894738</v>
      </c>
      <c r="J15" s="17">
        <v>0</v>
      </c>
      <c r="K15" s="17">
        <v>0</v>
      </c>
      <c r="L15" s="17">
        <v>510383.57</v>
      </c>
      <c r="M15" s="12">
        <v>1555180.7430989475</v>
      </c>
      <c r="N15" s="16">
        <v>2640729.69</v>
      </c>
      <c r="O15" s="17">
        <v>686873.7571183067</v>
      </c>
      <c r="P15" s="17">
        <v>0</v>
      </c>
      <c r="Q15" s="17">
        <v>0</v>
      </c>
      <c r="R15" s="17">
        <v>437212.71</v>
      </c>
      <c r="S15" s="12">
        <v>3764816.1571183065</v>
      </c>
      <c r="T15" s="16">
        <v>1510510.45</v>
      </c>
      <c r="U15" s="17">
        <v>427285.26149497525</v>
      </c>
      <c r="V15" s="17">
        <v>0</v>
      </c>
      <c r="W15" s="17">
        <v>684171</v>
      </c>
      <c r="X15" s="17">
        <v>274093.3</v>
      </c>
      <c r="Y15" s="12">
        <v>2896060.0114949751</v>
      </c>
      <c r="Z15" s="16">
        <v>0</v>
      </c>
      <c r="AA15" s="17">
        <v>0</v>
      </c>
      <c r="AB15" s="17">
        <v>0</v>
      </c>
      <c r="AC15" s="17">
        <v>0</v>
      </c>
      <c r="AD15" s="17">
        <v>0</v>
      </c>
      <c r="AE15" s="12">
        <v>0</v>
      </c>
      <c r="AF15" s="16">
        <v>622031.44999999995</v>
      </c>
      <c r="AG15" s="17">
        <v>164998.57</v>
      </c>
      <c r="AH15" s="17">
        <v>0</v>
      </c>
      <c r="AI15" s="17">
        <v>0</v>
      </c>
      <c r="AJ15" s="17">
        <v>134</v>
      </c>
      <c r="AK15" s="12">
        <v>787164.02</v>
      </c>
      <c r="AL15" s="16">
        <v>1608340.7457114113</v>
      </c>
      <c r="AM15" s="17">
        <v>2877101.8225255199</v>
      </c>
      <c r="AN15" s="17">
        <v>928985.19285483763</v>
      </c>
      <c r="AO15" s="17">
        <v>6002</v>
      </c>
      <c r="AP15" s="17">
        <v>58688.565696377329</v>
      </c>
      <c r="AQ15" s="12">
        <v>5479118.326788146</v>
      </c>
    </row>
    <row r="16" spans="1:43" x14ac:dyDescent="0.3">
      <c r="A16" s="4" t="s">
        <v>6</v>
      </c>
      <c r="B16" s="92">
        <v>20219271.66</v>
      </c>
      <c r="C16" s="87">
        <v>8271127.1699999999</v>
      </c>
      <c r="D16" s="87">
        <v>2358136.5500000003</v>
      </c>
      <c r="E16" s="87">
        <v>396800.52</v>
      </c>
      <c r="F16" s="87">
        <v>4290011.37</v>
      </c>
      <c r="G16" s="93">
        <v>35535347.269999996</v>
      </c>
      <c r="H16" s="16">
        <v>1313758.21</v>
      </c>
      <c r="I16" s="17">
        <v>312481.87999999995</v>
      </c>
      <c r="J16" s="17">
        <v>0</v>
      </c>
      <c r="K16" s="17">
        <v>0</v>
      </c>
      <c r="L16" s="17">
        <v>381263.89999999997</v>
      </c>
      <c r="M16" s="12">
        <v>2007503.9899999998</v>
      </c>
      <c r="N16" s="16">
        <v>3133294.46</v>
      </c>
      <c r="O16" s="17">
        <v>334622.74000000005</v>
      </c>
      <c r="P16" s="17">
        <v>0</v>
      </c>
      <c r="Q16" s="17">
        <v>0</v>
      </c>
      <c r="R16" s="17">
        <v>-328230.65999999992</v>
      </c>
      <c r="S16" s="12">
        <v>3139686.54</v>
      </c>
      <c r="T16" s="16">
        <v>4640709.59</v>
      </c>
      <c r="U16" s="17">
        <v>1198031.7999999998</v>
      </c>
      <c r="V16" s="17">
        <v>0</v>
      </c>
      <c r="W16" s="17">
        <v>0</v>
      </c>
      <c r="X16" s="17">
        <v>1799555.6099999999</v>
      </c>
      <c r="Y16" s="12">
        <v>7638297</v>
      </c>
      <c r="Z16" s="16">
        <v>0</v>
      </c>
      <c r="AA16" s="17">
        <v>0</v>
      </c>
      <c r="AB16" s="17">
        <v>0</v>
      </c>
      <c r="AC16" s="17">
        <v>0</v>
      </c>
      <c r="AD16" s="17">
        <v>0</v>
      </c>
      <c r="AE16" s="12">
        <v>0</v>
      </c>
      <c r="AF16" s="16">
        <v>7480852.7800000003</v>
      </c>
      <c r="AG16" s="17">
        <v>1498557.04</v>
      </c>
      <c r="AH16" s="17">
        <v>0</v>
      </c>
      <c r="AI16" s="17">
        <v>0</v>
      </c>
      <c r="AJ16" s="17">
        <v>-292885.57999999996</v>
      </c>
      <c r="AK16" s="12">
        <v>8686524.2400000002</v>
      </c>
      <c r="AL16" s="16">
        <v>3650656.62</v>
      </c>
      <c r="AM16" s="17">
        <v>4927433.71</v>
      </c>
      <c r="AN16" s="17">
        <v>2358136.5500000003</v>
      </c>
      <c r="AO16" s="17">
        <v>396800.52</v>
      </c>
      <c r="AP16" s="17">
        <v>2730308.1</v>
      </c>
      <c r="AQ16" s="12">
        <v>14063335.5</v>
      </c>
    </row>
    <row r="17" spans="1:43" x14ac:dyDescent="0.3">
      <c r="A17" s="4" t="s">
        <v>7</v>
      </c>
      <c r="B17" s="92">
        <v>4178964.8100000015</v>
      </c>
      <c r="C17" s="87">
        <v>4604521.96</v>
      </c>
      <c r="D17" s="87">
        <v>275831.16000000003</v>
      </c>
      <c r="E17" s="87">
        <v>164589</v>
      </c>
      <c r="F17" s="87">
        <v>403269.23000000004</v>
      </c>
      <c r="G17" s="93">
        <v>9627176.160000002</v>
      </c>
      <c r="H17" s="16">
        <v>515178.98</v>
      </c>
      <c r="I17" s="17">
        <v>412521.73000000004</v>
      </c>
      <c r="J17" s="17">
        <v>19580.18</v>
      </c>
      <c r="K17" s="17">
        <v>0</v>
      </c>
      <c r="L17" s="17">
        <v>289362.65000000002</v>
      </c>
      <c r="M17" s="12">
        <v>1236643.54</v>
      </c>
      <c r="N17" s="16">
        <v>444342.52</v>
      </c>
      <c r="O17" s="17">
        <v>178824.38</v>
      </c>
      <c r="P17" s="17">
        <v>30595.83</v>
      </c>
      <c r="Q17" s="17">
        <v>0</v>
      </c>
      <c r="R17" s="17">
        <v>0</v>
      </c>
      <c r="S17" s="12">
        <v>653762.73</v>
      </c>
      <c r="T17" s="16">
        <v>860559.79999999993</v>
      </c>
      <c r="U17" s="17">
        <v>363229.97000000003</v>
      </c>
      <c r="V17" s="17">
        <v>7238.79</v>
      </c>
      <c r="W17" s="17">
        <v>164589</v>
      </c>
      <c r="X17" s="17">
        <v>94090.91</v>
      </c>
      <c r="Y17" s="12">
        <v>1489708.47</v>
      </c>
      <c r="Z17" s="16">
        <v>130850.44</v>
      </c>
      <c r="AA17" s="17">
        <v>1500069.3900000001</v>
      </c>
      <c r="AB17" s="17">
        <v>99713.07</v>
      </c>
      <c r="AC17" s="17">
        <v>0</v>
      </c>
      <c r="AD17" s="17">
        <v>0</v>
      </c>
      <c r="AE17" s="12">
        <v>1730632.9000000001</v>
      </c>
      <c r="AF17" s="16">
        <v>1503524.4700000016</v>
      </c>
      <c r="AG17" s="17">
        <v>1019764.2499999999</v>
      </c>
      <c r="AH17" s="17">
        <v>104409.95</v>
      </c>
      <c r="AI17" s="17">
        <v>0</v>
      </c>
      <c r="AJ17" s="17">
        <v>19815.669999999998</v>
      </c>
      <c r="AK17" s="12">
        <v>2647514.3400000017</v>
      </c>
      <c r="AL17" s="16">
        <v>724508.6</v>
      </c>
      <c r="AM17" s="17">
        <v>1130112.24</v>
      </c>
      <c r="AN17" s="17">
        <v>14293.34</v>
      </c>
      <c r="AO17" s="17">
        <v>0</v>
      </c>
      <c r="AP17" s="17">
        <v>0</v>
      </c>
      <c r="AQ17" s="12">
        <v>1868914.18</v>
      </c>
    </row>
    <row r="18" spans="1:43" x14ac:dyDescent="0.3">
      <c r="A18" s="4" t="s">
        <v>8</v>
      </c>
      <c r="B18" s="92">
        <v>29975542</v>
      </c>
      <c r="C18" s="87">
        <v>20130171</v>
      </c>
      <c r="D18" s="87">
        <v>5590830</v>
      </c>
      <c r="E18" s="87">
        <v>3400435</v>
      </c>
      <c r="F18" s="87">
        <v>2379849</v>
      </c>
      <c r="G18" s="93">
        <v>61476827</v>
      </c>
      <c r="H18" s="16">
        <v>1530065</v>
      </c>
      <c r="I18" s="17">
        <v>264015</v>
      </c>
      <c r="J18" s="17">
        <v>11267</v>
      </c>
      <c r="K18" s="17">
        <v>175</v>
      </c>
      <c r="L18" s="17">
        <v>562896</v>
      </c>
      <c r="M18" s="12">
        <v>2368418</v>
      </c>
      <c r="N18" s="16">
        <v>3801350</v>
      </c>
      <c r="O18" s="17">
        <v>3225300</v>
      </c>
      <c r="P18" s="17">
        <v>79679</v>
      </c>
      <c r="Q18" s="17">
        <v>9394</v>
      </c>
      <c r="R18" s="17">
        <v>157344</v>
      </c>
      <c r="S18" s="12">
        <v>7273067</v>
      </c>
      <c r="T18" s="16">
        <v>6199071</v>
      </c>
      <c r="U18" s="17">
        <v>9823713</v>
      </c>
      <c r="V18" s="17">
        <v>25118</v>
      </c>
      <c r="W18" s="17">
        <v>3384282</v>
      </c>
      <c r="X18" s="17">
        <v>809222</v>
      </c>
      <c r="Y18" s="12">
        <v>20241406</v>
      </c>
      <c r="Z18" s="16">
        <v>0</v>
      </c>
      <c r="AA18" s="17">
        <v>0</v>
      </c>
      <c r="AB18" s="17">
        <v>0</v>
      </c>
      <c r="AC18" s="17">
        <v>0</v>
      </c>
      <c r="AD18" s="17">
        <v>0</v>
      </c>
      <c r="AE18" s="12">
        <v>0</v>
      </c>
      <c r="AF18" s="16">
        <v>15243291</v>
      </c>
      <c r="AG18" s="17">
        <v>3075344</v>
      </c>
      <c r="AH18" s="17">
        <v>39312</v>
      </c>
      <c r="AI18" s="17">
        <v>1621</v>
      </c>
      <c r="AJ18" s="17">
        <v>320559</v>
      </c>
      <c r="AK18" s="12">
        <v>18680127</v>
      </c>
      <c r="AL18" s="16">
        <v>3201765</v>
      </c>
      <c r="AM18" s="17">
        <v>3741799</v>
      </c>
      <c r="AN18" s="17">
        <v>5435454</v>
      </c>
      <c r="AO18" s="17">
        <v>4963</v>
      </c>
      <c r="AP18" s="17">
        <v>529828</v>
      </c>
      <c r="AQ18" s="12">
        <v>12913809</v>
      </c>
    </row>
    <row r="19" spans="1:43" x14ac:dyDescent="0.3">
      <c r="A19" s="4" t="s">
        <v>9</v>
      </c>
      <c r="B19" s="92">
        <v>24743558</v>
      </c>
      <c r="C19" s="87">
        <v>30954912</v>
      </c>
      <c r="D19" s="87">
        <v>4621744</v>
      </c>
      <c r="E19" s="87">
        <v>2384264</v>
      </c>
      <c r="F19" s="87">
        <v>2218568</v>
      </c>
      <c r="G19" s="93">
        <v>64923046</v>
      </c>
      <c r="H19" s="16">
        <v>1531462</v>
      </c>
      <c r="I19" s="17">
        <v>306887</v>
      </c>
      <c r="J19" s="17">
        <v>0</v>
      </c>
      <c r="K19" s="17">
        <v>0</v>
      </c>
      <c r="L19" s="17">
        <v>539547</v>
      </c>
      <c r="M19" s="12">
        <v>2377896</v>
      </c>
      <c r="N19" s="16">
        <v>2622143</v>
      </c>
      <c r="O19" s="17">
        <v>4281901</v>
      </c>
      <c r="P19" s="17">
        <v>554754</v>
      </c>
      <c r="Q19" s="17">
        <v>0</v>
      </c>
      <c r="R19" s="17">
        <v>66149</v>
      </c>
      <c r="S19" s="12">
        <v>7524947</v>
      </c>
      <c r="T19" s="16">
        <v>5943801</v>
      </c>
      <c r="U19" s="17">
        <v>4958842</v>
      </c>
      <c r="V19" s="17">
        <v>1448248</v>
      </c>
      <c r="W19" s="17">
        <v>2384264</v>
      </c>
      <c r="X19" s="17">
        <v>1568645</v>
      </c>
      <c r="Y19" s="12">
        <v>16303800</v>
      </c>
      <c r="Z19" s="16">
        <v>0</v>
      </c>
      <c r="AA19" s="17">
        <v>0</v>
      </c>
      <c r="AB19" s="17">
        <v>0</v>
      </c>
      <c r="AC19" s="17">
        <v>0</v>
      </c>
      <c r="AD19" s="17">
        <v>0</v>
      </c>
      <c r="AE19" s="12">
        <v>0</v>
      </c>
      <c r="AF19" s="16">
        <v>10305475</v>
      </c>
      <c r="AG19" s="17">
        <v>3340010</v>
      </c>
      <c r="AH19" s="17">
        <v>1101349</v>
      </c>
      <c r="AI19" s="17">
        <v>0</v>
      </c>
      <c r="AJ19" s="17">
        <v>44227</v>
      </c>
      <c r="AK19" s="12">
        <v>14791061</v>
      </c>
      <c r="AL19" s="16">
        <v>4340677</v>
      </c>
      <c r="AM19" s="17">
        <v>18067272</v>
      </c>
      <c r="AN19" s="17">
        <v>1517393</v>
      </c>
      <c r="AO19" s="17">
        <v>0</v>
      </c>
      <c r="AP19" s="17">
        <v>0</v>
      </c>
      <c r="AQ19" s="12">
        <v>23925342</v>
      </c>
    </row>
    <row r="20" spans="1:43" x14ac:dyDescent="0.3">
      <c r="A20" s="4" t="s">
        <v>10</v>
      </c>
      <c r="B20" s="92">
        <v>3113970</v>
      </c>
      <c r="C20" s="87">
        <v>4011204</v>
      </c>
      <c r="D20" s="87">
        <v>422809</v>
      </c>
      <c r="E20" s="87">
        <v>27439</v>
      </c>
      <c r="F20" s="87">
        <v>402241</v>
      </c>
      <c r="G20" s="93">
        <v>7977663</v>
      </c>
      <c r="H20" s="16">
        <v>856971</v>
      </c>
      <c r="I20" s="17">
        <v>863539</v>
      </c>
      <c r="J20" s="17">
        <v>150612</v>
      </c>
      <c r="K20" s="17">
        <v>17917</v>
      </c>
      <c r="L20" s="17">
        <v>267113</v>
      </c>
      <c r="M20" s="12">
        <v>2156152</v>
      </c>
      <c r="N20" s="16">
        <v>449563</v>
      </c>
      <c r="O20" s="17">
        <v>121677</v>
      </c>
      <c r="P20" s="17">
        <v>25100</v>
      </c>
      <c r="Q20" s="17">
        <v>3052</v>
      </c>
      <c r="R20" s="17">
        <v>44010</v>
      </c>
      <c r="S20" s="12">
        <v>643402</v>
      </c>
      <c r="T20" s="16">
        <v>706084</v>
      </c>
      <c r="U20" s="17">
        <v>551734</v>
      </c>
      <c r="V20" s="17">
        <v>11104</v>
      </c>
      <c r="W20" s="17">
        <v>2504</v>
      </c>
      <c r="X20" s="17">
        <v>89114</v>
      </c>
      <c r="Y20" s="12">
        <v>1360540</v>
      </c>
      <c r="Z20" s="16">
        <v>134052</v>
      </c>
      <c r="AA20" s="17">
        <v>1073203</v>
      </c>
      <c r="AB20" s="17">
        <v>0</v>
      </c>
      <c r="AC20" s="17">
        <v>0</v>
      </c>
      <c r="AD20" s="17">
        <v>0</v>
      </c>
      <c r="AE20" s="12">
        <v>1207255</v>
      </c>
      <c r="AF20" s="16">
        <v>503408</v>
      </c>
      <c r="AG20" s="17">
        <v>1170576</v>
      </c>
      <c r="AH20" s="17">
        <v>235993</v>
      </c>
      <c r="AI20" s="17">
        <v>3966</v>
      </c>
      <c r="AJ20" s="17">
        <v>0</v>
      </c>
      <c r="AK20" s="12">
        <v>1913943</v>
      </c>
      <c r="AL20" s="16">
        <v>463892</v>
      </c>
      <c r="AM20" s="17">
        <v>230475</v>
      </c>
      <c r="AN20" s="17">
        <v>0</v>
      </c>
      <c r="AO20" s="17">
        <v>0</v>
      </c>
      <c r="AP20" s="17">
        <v>2004</v>
      </c>
      <c r="AQ20" s="12">
        <v>696371</v>
      </c>
    </row>
    <row r="21" spans="1:43" x14ac:dyDescent="0.3">
      <c r="A21" s="4" t="s">
        <v>11</v>
      </c>
      <c r="B21" s="92">
        <v>10423320.370000001</v>
      </c>
      <c r="C21" s="87">
        <v>8395310.7400000002</v>
      </c>
      <c r="D21" s="87">
        <v>1086506.27</v>
      </c>
      <c r="E21" s="87">
        <v>46363.97</v>
      </c>
      <c r="F21" s="87">
        <v>0</v>
      </c>
      <c r="G21" s="93">
        <v>19951501.350000001</v>
      </c>
      <c r="H21" s="16">
        <v>732897.42</v>
      </c>
      <c r="I21" s="17">
        <v>1149552.48</v>
      </c>
      <c r="J21" s="17">
        <v>0</v>
      </c>
      <c r="K21" s="17">
        <v>0</v>
      </c>
      <c r="L21" s="17">
        <v>0</v>
      </c>
      <c r="M21" s="12">
        <v>1882449.9</v>
      </c>
      <c r="N21" s="16">
        <v>1765672.82</v>
      </c>
      <c r="O21" s="17">
        <v>1051621.01</v>
      </c>
      <c r="P21" s="17">
        <v>42288.98</v>
      </c>
      <c r="Q21" s="17">
        <v>0</v>
      </c>
      <c r="R21" s="17">
        <v>0</v>
      </c>
      <c r="S21" s="12">
        <v>2859582.81</v>
      </c>
      <c r="T21" s="16">
        <v>2303346.7599999998</v>
      </c>
      <c r="U21" s="17">
        <v>221567.24</v>
      </c>
      <c r="V21" s="17">
        <v>0</v>
      </c>
      <c r="W21" s="17">
        <v>0</v>
      </c>
      <c r="X21" s="17">
        <v>0</v>
      </c>
      <c r="Y21" s="12">
        <v>2524914</v>
      </c>
      <c r="Z21" s="16">
        <v>646756.27</v>
      </c>
      <c r="AA21" s="17">
        <v>3238434.88</v>
      </c>
      <c r="AB21" s="17">
        <v>0</v>
      </c>
      <c r="AC21" s="17">
        <v>0</v>
      </c>
      <c r="AD21" s="17">
        <v>0</v>
      </c>
      <c r="AE21" s="12">
        <v>3885191.15</v>
      </c>
      <c r="AF21" s="16">
        <v>3321918.73</v>
      </c>
      <c r="AG21" s="17">
        <v>866171.93</v>
      </c>
      <c r="AH21" s="17">
        <v>0</v>
      </c>
      <c r="AI21" s="17">
        <v>0</v>
      </c>
      <c r="AJ21" s="17">
        <v>0</v>
      </c>
      <c r="AK21" s="12">
        <v>4188090.66</v>
      </c>
      <c r="AL21" s="16">
        <v>1652728.37</v>
      </c>
      <c r="AM21" s="17">
        <v>1867963.2</v>
      </c>
      <c r="AN21" s="17">
        <v>1044217.29</v>
      </c>
      <c r="AO21" s="17">
        <v>46363.97</v>
      </c>
      <c r="AP21" s="17">
        <v>0</v>
      </c>
      <c r="AQ21" s="12">
        <v>4611272.83</v>
      </c>
    </row>
    <row r="22" spans="1:43" x14ac:dyDescent="0.3">
      <c r="A22" s="4" t="s">
        <v>12</v>
      </c>
      <c r="B22" s="92">
        <v>23505332.660000004</v>
      </c>
      <c r="C22" s="87">
        <v>20516275.950000018</v>
      </c>
      <c r="D22" s="87">
        <v>2476842.6455000001</v>
      </c>
      <c r="E22" s="87">
        <v>1125192.0899999999</v>
      </c>
      <c r="F22" s="87">
        <v>1813239.3000000003</v>
      </c>
      <c r="G22" s="93">
        <v>49436882.645500019</v>
      </c>
      <c r="H22" s="16">
        <v>3009805.25</v>
      </c>
      <c r="I22" s="17">
        <v>1494347.88</v>
      </c>
      <c r="J22" s="17">
        <v>0</v>
      </c>
      <c r="K22" s="17">
        <v>0</v>
      </c>
      <c r="L22" s="17">
        <v>726612.68</v>
      </c>
      <c r="M22" s="12">
        <v>5230765.8099999996</v>
      </c>
      <c r="N22" s="16">
        <v>3833904.560000001</v>
      </c>
      <c r="O22" s="17">
        <v>2431631.0500000003</v>
      </c>
      <c r="P22" s="17">
        <v>0</v>
      </c>
      <c r="Q22" s="17">
        <v>2743.94</v>
      </c>
      <c r="R22" s="17">
        <v>316151.29000000004</v>
      </c>
      <c r="S22" s="12">
        <v>6584430.8400000017</v>
      </c>
      <c r="T22" s="16">
        <v>4579038.7800000012</v>
      </c>
      <c r="U22" s="17">
        <v>4172560.5600000005</v>
      </c>
      <c r="V22" s="17">
        <v>176400.37</v>
      </c>
      <c r="W22" s="17">
        <v>1129968.18</v>
      </c>
      <c r="X22" s="17">
        <v>339430.21</v>
      </c>
      <c r="Y22" s="12">
        <v>10397398.100000001</v>
      </c>
      <c r="Z22" s="16">
        <v>82569.75</v>
      </c>
      <c r="AA22" s="17">
        <v>231772.45000000004</v>
      </c>
      <c r="AB22" s="17">
        <v>0</v>
      </c>
      <c r="AC22" s="17">
        <v>0</v>
      </c>
      <c r="AD22" s="17">
        <v>12917.32</v>
      </c>
      <c r="AE22" s="12">
        <v>327259.52000000008</v>
      </c>
      <c r="AF22" s="16">
        <v>8665389.2800000012</v>
      </c>
      <c r="AG22" s="17">
        <v>6049115.1200000001</v>
      </c>
      <c r="AH22" s="17">
        <v>30353.32</v>
      </c>
      <c r="AI22" s="17">
        <v>-7520.03</v>
      </c>
      <c r="AJ22" s="17">
        <v>453686.77</v>
      </c>
      <c r="AK22" s="12">
        <v>15191024.460000003</v>
      </c>
      <c r="AL22" s="16">
        <v>3334625.04</v>
      </c>
      <c r="AM22" s="17">
        <v>6136848.8900000164</v>
      </c>
      <c r="AN22" s="17">
        <v>2270088.9555000002</v>
      </c>
      <c r="AO22" s="17">
        <v>0</v>
      </c>
      <c r="AP22" s="17">
        <v>-35558.97</v>
      </c>
      <c r="AQ22" s="12">
        <v>11706003.915500017</v>
      </c>
    </row>
    <row r="23" spans="1:43" x14ac:dyDescent="0.3">
      <c r="A23" s="4" t="s">
        <v>13</v>
      </c>
      <c r="B23" s="92">
        <v>43220121.840000004</v>
      </c>
      <c r="C23" s="87">
        <v>25447560.359999999</v>
      </c>
      <c r="D23" s="87">
        <v>6113398.0800000001</v>
      </c>
      <c r="E23" s="87">
        <v>1050399.8799999999</v>
      </c>
      <c r="F23" s="87">
        <v>1178343.5</v>
      </c>
      <c r="G23" s="93">
        <v>77009823.660000011</v>
      </c>
      <c r="H23" s="16">
        <v>2574639.14</v>
      </c>
      <c r="I23" s="17">
        <v>1911088.56</v>
      </c>
      <c r="J23" s="17">
        <v>5094.8599999999997</v>
      </c>
      <c r="K23" s="17">
        <v>0</v>
      </c>
      <c r="L23" s="17">
        <v>676394.93</v>
      </c>
      <c r="M23" s="12">
        <v>5167217.49</v>
      </c>
      <c r="N23" s="16">
        <v>1629430.94</v>
      </c>
      <c r="O23" s="17">
        <v>2549367.2699999996</v>
      </c>
      <c r="P23" s="17">
        <v>129898.56</v>
      </c>
      <c r="Q23" s="17">
        <v>0</v>
      </c>
      <c r="R23" s="17">
        <v>38758.910000000003</v>
      </c>
      <c r="S23" s="12">
        <v>4347455.68</v>
      </c>
      <c r="T23" s="16">
        <v>3787353.53</v>
      </c>
      <c r="U23" s="17">
        <v>2887104.45</v>
      </c>
      <c r="V23" s="17">
        <v>2601.9</v>
      </c>
      <c r="W23" s="17">
        <v>1043668.11</v>
      </c>
      <c r="X23" s="17">
        <v>289332.68</v>
      </c>
      <c r="Y23" s="12">
        <v>8010060.6700000009</v>
      </c>
      <c r="Z23" s="16">
        <v>0</v>
      </c>
      <c r="AA23" s="17">
        <v>0</v>
      </c>
      <c r="AB23" s="17">
        <v>0</v>
      </c>
      <c r="AC23" s="17">
        <v>0</v>
      </c>
      <c r="AD23" s="17">
        <v>0</v>
      </c>
      <c r="AE23" s="12">
        <v>0</v>
      </c>
      <c r="AF23" s="16">
        <v>19910877.140000004</v>
      </c>
      <c r="AG23" s="17">
        <v>7195130.290000001</v>
      </c>
      <c r="AH23" s="17">
        <v>158333.37000000002</v>
      </c>
      <c r="AI23" s="17">
        <v>0</v>
      </c>
      <c r="AJ23" s="17">
        <v>174338.44</v>
      </c>
      <c r="AK23" s="12">
        <v>27438679.24000001</v>
      </c>
      <c r="AL23" s="16">
        <v>15317821.090000004</v>
      </c>
      <c r="AM23" s="17">
        <v>10904869.790000001</v>
      </c>
      <c r="AN23" s="17">
        <v>5817469.3899999997</v>
      </c>
      <c r="AO23" s="17">
        <v>6731.77</v>
      </c>
      <c r="AP23" s="17">
        <v>-481.45999999999185</v>
      </c>
      <c r="AQ23" s="12">
        <v>32046410.580000002</v>
      </c>
    </row>
    <row r="24" spans="1:43" x14ac:dyDescent="0.3">
      <c r="A24" s="4" t="s">
        <v>14</v>
      </c>
      <c r="B24" s="92">
        <v>4829161</v>
      </c>
      <c r="C24" s="87">
        <v>3116975</v>
      </c>
      <c r="D24" s="87">
        <v>1561160</v>
      </c>
      <c r="E24" s="87">
        <v>133428</v>
      </c>
      <c r="F24" s="87">
        <v>351348</v>
      </c>
      <c r="G24" s="93">
        <v>9992072</v>
      </c>
      <c r="H24" s="16">
        <v>1566032</v>
      </c>
      <c r="I24" s="17">
        <v>311316</v>
      </c>
      <c r="J24" s="17">
        <v>0</v>
      </c>
      <c r="K24" s="17">
        <v>0</v>
      </c>
      <c r="L24" s="17">
        <v>0</v>
      </c>
      <c r="M24" s="12">
        <v>1877348</v>
      </c>
      <c r="N24" s="16">
        <v>197357</v>
      </c>
      <c r="O24" s="17">
        <v>114463</v>
      </c>
      <c r="P24" s="17">
        <v>0</v>
      </c>
      <c r="Q24" s="17">
        <v>0</v>
      </c>
      <c r="R24" s="17">
        <v>0</v>
      </c>
      <c r="S24" s="12">
        <v>311820</v>
      </c>
      <c r="T24" s="16">
        <v>158467</v>
      </c>
      <c r="U24" s="17">
        <v>2061341</v>
      </c>
      <c r="V24" s="17">
        <v>1561160</v>
      </c>
      <c r="W24" s="17">
        <v>12355</v>
      </c>
      <c r="X24" s="17">
        <v>82624</v>
      </c>
      <c r="Y24" s="12">
        <v>3875947</v>
      </c>
      <c r="Z24" s="16">
        <v>0</v>
      </c>
      <c r="AA24" s="17">
        <v>0</v>
      </c>
      <c r="AB24" s="17">
        <v>0</v>
      </c>
      <c r="AC24" s="17">
        <v>0</v>
      </c>
      <c r="AD24" s="17">
        <v>0</v>
      </c>
      <c r="AE24" s="12">
        <v>0</v>
      </c>
      <c r="AF24" s="16">
        <v>2907305</v>
      </c>
      <c r="AG24" s="17">
        <v>459056</v>
      </c>
      <c r="AH24" s="17">
        <v>0</v>
      </c>
      <c r="AI24" s="17">
        <v>121073</v>
      </c>
      <c r="AJ24" s="17">
        <v>268724</v>
      </c>
      <c r="AK24" s="12">
        <v>3756158</v>
      </c>
      <c r="AL24" s="16">
        <v>0</v>
      </c>
      <c r="AM24" s="17">
        <v>170799</v>
      </c>
      <c r="AN24" s="17">
        <v>0</v>
      </c>
      <c r="AO24" s="17">
        <v>0</v>
      </c>
      <c r="AP24" s="17">
        <v>0</v>
      </c>
      <c r="AQ24" s="12">
        <v>170799</v>
      </c>
    </row>
    <row r="25" spans="1:43" x14ac:dyDescent="0.3">
      <c r="A25" s="4" t="s">
        <v>15</v>
      </c>
      <c r="B25" s="92">
        <v>8527826.3200000003</v>
      </c>
      <c r="C25" s="87">
        <v>6332361.4400000032</v>
      </c>
      <c r="D25" s="87">
        <v>558213.50028354384</v>
      </c>
      <c r="E25" s="87">
        <v>0</v>
      </c>
      <c r="F25" s="87">
        <v>685059.04999999993</v>
      </c>
      <c r="G25" s="93">
        <v>16103460.310283545</v>
      </c>
      <c r="H25" s="16">
        <v>514712.61</v>
      </c>
      <c r="I25" s="17">
        <v>301806.95000000007</v>
      </c>
      <c r="J25" s="17">
        <v>5093.2785348345906</v>
      </c>
      <c r="K25" s="17">
        <v>0</v>
      </c>
      <c r="L25" s="17">
        <v>311233.74</v>
      </c>
      <c r="M25" s="12">
        <v>1132846.5785348346</v>
      </c>
      <c r="N25" s="16">
        <v>1044065.64</v>
      </c>
      <c r="O25" s="17">
        <v>250809.20000000004</v>
      </c>
      <c r="P25" s="17">
        <v>63522.639626415053</v>
      </c>
      <c r="Q25" s="17">
        <v>0</v>
      </c>
      <c r="R25" s="17">
        <v>32341.59</v>
      </c>
      <c r="S25" s="12">
        <v>1390739.0696264151</v>
      </c>
      <c r="T25" s="16">
        <v>1558867.8799999997</v>
      </c>
      <c r="U25" s="17">
        <v>336098.93</v>
      </c>
      <c r="V25" s="17">
        <v>2588.3011712046505</v>
      </c>
      <c r="W25" s="17">
        <v>0</v>
      </c>
      <c r="X25" s="17">
        <v>222472.87</v>
      </c>
      <c r="Y25" s="12">
        <v>2120027.9811712042</v>
      </c>
      <c r="Z25" s="16">
        <v>0</v>
      </c>
      <c r="AA25" s="17">
        <v>0</v>
      </c>
      <c r="AB25" s="17">
        <v>0</v>
      </c>
      <c r="AC25" s="17">
        <v>0</v>
      </c>
      <c r="AD25" s="17">
        <v>0</v>
      </c>
      <c r="AE25" s="12">
        <v>0</v>
      </c>
      <c r="AF25" s="16">
        <v>3195475.05</v>
      </c>
      <c r="AG25" s="17">
        <v>1921231.8699999999</v>
      </c>
      <c r="AH25" s="17">
        <v>81164.410054129708</v>
      </c>
      <c r="AI25" s="17">
        <v>0</v>
      </c>
      <c r="AJ25" s="17">
        <v>97661.069999999992</v>
      </c>
      <c r="AK25" s="12">
        <v>5295532.4000541298</v>
      </c>
      <c r="AL25" s="16">
        <v>2214705.14</v>
      </c>
      <c r="AM25" s="17">
        <v>3522414.4900000026</v>
      </c>
      <c r="AN25" s="17">
        <v>405844.87089695985</v>
      </c>
      <c r="AO25" s="17">
        <v>0</v>
      </c>
      <c r="AP25" s="17">
        <v>21349.78</v>
      </c>
      <c r="AQ25" s="12">
        <v>6164314.2808969626</v>
      </c>
    </row>
    <row r="26" spans="1:43" x14ac:dyDescent="0.3">
      <c r="A26" s="4" t="s">
        <v>16</v>
      </c>
      <c r="B26" s="92">
        <v>4531092.43</v>
      </c>
      <c r="C26" s="87">
        <v>1989047.2800000003</v>
      </c>
      <c r="D26" s="87">
        <v>164434.40826853793</v>
      </c>
      <c r="E26" s="87">
        <v>0</v>
      </c>
      <c r="F26" s="87">
        <v>1589455.82</v>
      </c>
      <c r="G26" s="93">
        <v>8274029.9382685367</v>
      </c>
      <c r="H26" s="16">
        <v>1269.9100000000001</v>
      </c>
      <c r="I26" s="17">
        <v>0</v>
      </c>
      <c r="J26" s="17">
        <v>0</v>
      </c>
      <c r="K26" s="17">
        <v>0</v>
      </c>
      <c r="L26" s="17">
        <v>351178.58</v>
      </c>
      <c r="M26" s="12">
        <v>352448.49</v>
      </c>
      <c r="N26" s="16">
        <v>530436</v>
      </c>
      <c r="O26" s="17">
        <v>54169.67</v>
      </c>
      <c r="P26" s="17">
        <v>1618.7582685379216</v>
      </c>
      <c r="Q26" s="17">
        <v>0</v>
      </c>
      <c r="R26" s="17">
        <v>101015.22999999998</v>
      </c>
      <c r="S26" s="12">
        <v>687239.65826853795</v>
      </c>
      <c r="T26" s="16">
        <v>574580.19999999995</v>
      </c>
      <c r="U26" s="17">
        <v>226804.89</v>
      </c>
      <c r="V26" s="17">
        <v>0</v>
      </c>
      <c r="W26" s="17">
        <v>0</v>
      </c>
      <c r="X26" s="17">
        <v>175458.59999999998</v>
      </c>
      <c r="Y26" s="12">
        <v>976843.69</v>
      </c>
      <c r="Z26" s="16">
        <v>3671.88</v>
      </c>
      <c r="AA26" s="17">
        <v>720121.63</v>
      </c>
      <c r="AB26" s="17">
        <v>0</v>
      </c>
      <c r="AC26" s="17">
        <v>0</v>
      </c>
      <c r="AD26" s="17">
        <v>8638</v>
      </c>
      <c r="AE26" s="12">
        <v>732431.51</v>
      </c>
      <c r="AF26" s="16">
        <v>2718246.8299999996</v>
      </c>
      <c r="AG26" s="17">
        <v>706270.32000000007</v>
      </c>
      <c r="AH26" s="17">
        <v>162815.65</v>
      </c>
      <c r="AI26" s="17">
        <v>0</v>
      </c>
      <c r="AJ26" s="17">
        <v>952532.57000000007</v>
      </c>
      <c r="AK26" s="12">
        <v>4539865.3699999992</v>
      </c>
      <c r="AL26" s="16">
        <v>702887.61</v>
      </c>
      <c r="AM26" s="17">
        <v>281680.77000000014</v>
      </c>
      <c r="AN26" s="17">
        <v>0</v>
      </c>
      <c r="AO26" s="17">
        <v>0</v>
      </c>
      <c r="AP26" s="17">
        <v>632.83999999999992</v>
      </c>
      <c r="AQ26" s="12">
        <v>985201.22000000009</v>
      </c>
    </row>
    <row r="27" spans="1:43" x14ac:dyDescent="0.3">
      <c r="A27" s="4" t="s">
        <v>17</v>
      </c>
      <c r="B27" s="92">
        <v>31326573</v>
      </c>
      <c r="C27" s="87">
        <v>14951721</v>
      </c>
      <c r="D27" s="87">
        <v>2598444</v>
      </c>
      <c r="E27" s="87">
        <v>1766500</v>
      </c>
      <c r="F27" s="87">
        <v>3665195</v>
      </c>
      <c r="G27" s="93">
        <v>54308433</v>
      </c>
      <c r="H27" s="16">
        <v>2496213</v>
      </c>
      <c r="I27" s="17">
        <v>423705</v>
      </c>
      <c r="J27" s="17">
        <v>534680</v>
      </c>
      <c r="K27" s="17">
        <v>0</v>
      </c>
      <c r="L27" s="17">
        <v>517801</v>
      </c>
      <c r="M27" s="12">
        <v>3972399</v>
      </c>
      <c r="N27" s="16">
        <v>2767398</v>
      </c>
      <c r="O27" s="17">
        <v>1425694</v>
      </c>
      <c r="P27" s="17">
        <v>26248</v>
      </c>
      <c r="Q27" s="17">
        <v>0</v>
      </c>
      <c r="R27" s="17">
        <v>778196</v>
      </c>
      <c r="S27" s="12">
        <v>4997536</v>
      </c>
      <c r="T27" s="16">
        <v>3841005</v>
      </c>
      <c r="U27" s="17">
        <v>4425824</v>
      </c>
      <c r="V27" s="17">
        <v>26248</v>
      </c>
      <c r="W27" s="17">
        <v>0</v>
      </c>
      <c r="X27" s="17">
        <v>601872</v>
      </c>
      <c r="Y27" s="12">
        <v>8894949</v>
      </c>
      <c r="Z27" s="16">
        <v>0</v>
      </c>
      <c r="AA27" s="17">
        <v>0</v>
      </c>
      <c r="AB27" s="17">
        <v>0</v>
      </c>
      <c r="AC27" s="17">
        <v>0</v>
      </c>
      <c r="AD27" s="17">
        <v>0</v>
      </c>
      <c r="AE27" s="12">
        <v>0</v>
      </c>
      <c r="AF27" s="16">
        <v>14802448</v>
      </c>
      <c r="AG27" s="17">
        <v>2757063</v>
      </c>
      <c r="AH27" s="17">
        <v>665894</v>
      </c>
      <c r="AI27" s="17">
        <v>1766500</v>
      </c>
      <c r="AJ27" s="17">
        <v>1602278</v>
      </c>
      <c r="AK27" s="12">
        <v>21594183</v>
      </c>
      <c r="AL27" s="16">
        <v>7419509</v>
      </c>
      <c r="AM27" s="17">
        <v>5919435</v>
      </c>
      <c r="AN27" s="17">
        <v>1345374</v>
      </c>
      <c r="AO27" s="17">
        <v>0</v>
      </c>
      <c r="AP27" s="17">
        <v>165048</v>
      </c>
      <c r="AQ27" s="12">
        <v>14849366</v>
      </c>
    </row>
    <row r="28" spans="1:43" x14ac:dyDescent="0.3">
      <c r="A28" s="4" t="s">
        <v>18</v>
      </c>
      <c r="B28" s="92">
        <v>12614592</v>
      </c>
      <c r="C28" s="87">
        <v>13349395</v>
      </c>
      <c r="D28" s="87">
        <v>2963916</v>
      </c>
      <c r="E28" s="87">
        <v>0</v>
      </c>
      <c r="F28" s="87">
        <v>1262709</v>
      </c>
      <c r="G28" s="93">
        <v>30190612</v>
      </c>
      <c r="H28" s="16">
        <v>805505</v>
      </c>
      <c r="I28" s="17">
        <v>1118642</v>
      </c>
      <c r="J28" s="17">
        <v>0</v>
      </c>
      <c r="K28" s="17">
        <v>0</v>
      </c>
      <c r="L28" s="17">
        <v>406540</v>
      </c>
      <c r="M28" s="12">
        <v>2330687</v>
      </c>
      <c r="N28" s="16">
        <v>1331872</v>
      </c>
      <c r="O28" s="17">
        <v>585894</v>
      </c>
      <c r="P28" s="17">
        <v>14075</v>
      </c>
      <c r="Q28" s="17">
        <v>0</v>
      </c>
      <c r="R28" s="17">
        <v>8696</v>
      </c>
      <c r="S28" s="12">
        <v>1940537</v>
      </c>
      <c r="T28" s="16">
        <v>1787232</v>
      </c>
      <c r="U28" s="17">
        <v>587593</v>
      </c>
      <c r="V28" s="17">
        <v>0</v>
      </c>
      <c r="W28" s="17">
        <v>0</v>
      </c>
      <c r="X28" s="17">
        <v>354019</v>
      </c>
      <c r="Y28" s="12">
        <v>2728844</v>
      </c>
      <c r="Z28" s="16">
        <v>215748</v>
      </c>
      <c r="AA28" s="17">
        <v>3526747</v>
      </c>
      <c r="AB28" s="17">
        <v>0</v>
      </c>
      <c r="AC28" s="17">
        <v>0</v>
      </c>
      <c r="AD28" s="17">
        <v>24977</v>
      </c>
      <c r="AE28" s="12">
        <v>3767472</v>
      </c>
      <c r="AF28" s="16">
        <v>6348304</v>
      </c>
      <c r="AG28" s="17">
        <v>3478306</v>
      </c>
      <c r="AH28" s="17">
        <v>23383</v>
      </c>
      <c r="AI28" s="17">
        <v>0</v>
      </c>
      <c r="AJ28" s="17">
        <v>445544</v>
      </c>
      <c r="AK28" s="12">
        <v>10295537</v>
      </c>
      <c r="AL28" s="16">
        <v>2125931</v>
      </c>
      <c r="AM28" s="17">
        <v>4052213</v>
      </c>
      <c r="AN28" s="17">
        <v>2926458</v>
      </c>
      <c r="AO28" s="17">
        <v>0</v>
      </c>
      <c r="AP28" s="17">
        <v>22933</v>
      </c>
      <c r="AQ28" s="12">
        <v>9127535</v>
      </c>
    </row>
    <row r="29" spans="1:43" x14ac:dyDescent="0.3">
      <c r="A29" s="4" t="s">
        <v>19</v>
      </c>
      <c r="B29" s="92">
        <v>22611977.949999996</v>
      </c>
      <c r="C29" s="87">
        <v>11068906.859999999</v>
      </c>
      <c r="D29" s="87">
        <v>5345986.8400000008</v>
      </c>
      <c r="E29" s="87">
        <v>1097579.83</v>
      </c>
      <c r="F29" s="87">
        <v>1531169.0500000003</v>
      </c>
      <c r="G29" s="93">
        <v>41655620.530000001</v>
      </c>
      <c r="H29" s="16">
        <v>734329.05</v>
      </c>
      <c r="I29" s="17">
        <v>157301.54999999999</v>
      </c>
      <c r="J29" s="17">
        <v>0</v>
      </c>
      <c r="K29" s="17">
        <v>0</v>
      </c>
      <c r="L29" s="17">
        <v>461829.34</v>
      </c>
      <c r="M29" s="12">
        <v>1353459.9400000002</v>
      </c>
      <c r="N29" s="16">
        <v>4214755.97</v>
      </c>
      <c r="O29" s="17">
        <v>1015545.67</v>
      </c>
      <c r="P29" s="17">
        <v>12440.4</v>
      </c>
      <c r="Q29" s="17">
        <v>1905.23</v>
      </c>
      <c r="R29" s="17">
        <v>996560.71</v>
      </c>
      <c r="S29" s="12">
        <v>6241207.9800000004</v>
      </c>
      <c r="T29" s="16">
        <v>5185647.88</v>
      </c>
      <c r="U29" s="17">
        <v>1405468.65</v>
      </c>
      <c r="V29" s="17">
        <v>0</v>
      </c>
      <c r="W29" s="17">
        <v>1095674.6000000001</v>
      </c>
      <c r="X29" s="17">
        <v>3027955.97</v>
      </c>
      <c r="Y29" s="12">
        <v>10714747.1</v>
      </c>
      <c r="Z29" s="16">
        <v>0</v>
      </c>
      <c r="AA29" s="17">
        <v>0</v>
      </c>
      <c r="AB29" s="17">
        <v>0</v>
      </c>
      <c r="AC29" s="17">
        <v>0</v>
      </c>
      <c r="AD29" s="17">
        <v>0</v>
      </c>
      <c r="AE29" s="12">
        <v>0</v>
      </c>
      <c r="AF29" s="16">
        <v>7775123.919999999</v>
      </c>
      <c r="AG29" s="17">
        <v>1664822.91</v>
      </c>
      <c r="AH29" s="17">
        <v>0</v>
      </c>
      <c r="AI29" s="17">
        <v>0</v>
      </c>
      <c r="AJ29" s="17">
        <v>738078.88</v>
      </c>
      <c r="AK29" s="12">
        <v>10178025.709999999</v>
      </c>
      <c r="AL29" s="16">
        <v>4702121.13</v>
      </c>
      <c r="AM29" s="17">
        <v>6825768.0800000001</v>
      </c>
      <c r="AN29" s="17">
        <v>5333546.4400000004</v>
      </c>
      <c r="AO29" s="17">
        <v>0</v>
      </c>
      <c r="AP29" s="17">
        <v>-3693255.85</v>
      </c>
      <c r="AQ29" s="12">
        <v>13168179.800000003</v>
      </c>
    </row>
    <row r="30" spans="1:43" x14ac:dyDescent="0.3">
      <c r="A30" s="4" t="s">
        <v>20</v>
      </c>
      <c r="B30" s="92">
        <v>3351363</v>
      </c>
      <c r="C30" s="87">
        <v>1704403</v>
      </c>
      <c r="D30" s="87">
        <v>452556</v>
      </c>
      <c r="E30" s="87">
        <v>6387</v>
      </c>
      <c r="F30" s="87">
        <v>337180</v>
      </c>
      <c r="G30" s="93">
        <v>5851889</v>
      </c>
      <c r="H30" s="16">
        <v>794559</v>
      </c>
      <c r="I30" s="17">
        <v>984744</v>
      </c>
      <c r="J30" s="17">
        <v>78964</v>
      </c>
      <c r="K30" s="17">
        <v>0</v>
      </c>
      <c r="L30" s="17">
        <v>303899</v>
      </c>
      <c r="M30" s="12">
        <v>2162166</v>
      </c>
      <c r="N30" s="16">
        <v>541173</v>
      </c>
      <c r="O30" s="17">
        <v>221116</v>
      </c>
      <c r="P30" s="17">
        <v>0</v>
      </c>
      <c r="Q30" s="17">
        <v>0</v>
      </c>
      <c r="R30" s="17">
        <v>-137</v>
      </c>
      <c r="S30" s="12">
        <v>762152</v>
      </c>
      <c r="T30" s="16">
        <v>820669</v>
      </c>
      <c r="U30" s="17">
        <v>93495</v>
      </c>
      <c r="V30" s="17">
        <v>0</v>
      </c>
      <c r="W30" s="17">
        <v>6387</v>
      </c>
      <c r="X30" s="17">
        <v>33418</v>
      </c>
      <c r="Y30" s="12">
        <v>953969</v>
      </c>
      <c r="Z30" s="16">
        <v>0</v>
      </c>
      <c r="AA30" s="17">
        <v>0</v>
      </c>
      <c r="AB30" s="17">
        <v>0</v>
      </c>
      <c r="AC30" s="17">
        <v>0</v>
      </c>
      <c r="AD30" s="17">
        <v>0</v>
      </c>
      <c r="AE30" s="12">
        <v>0</v>
      </c>
      <c r="AF30" s="16">
        <v>1176202</v>
      </c>
      <c r="AG30" s="17">
        <v>278642</v>
      </c>
      <c r="AH30" s="17">
        <v>0</v>
      </c>
      <c r="AI30" s="17">
        <v>0</v>
      </c>
      <c r="AJ30" s="17">
        <v>0</v>
      </c>
      <c r="AK30" s="12">
        <v>1454844</v>
      </c>
      <c r="AL30" s="16">
        <v>18760</v>
      </c>
      <c r="AM30" s="17">
        <v>126406</v>
      </c>
      <c r="AN30" s="17">
        <v>373592</v>
      </c>
      <c r="AO30" s="17">
        <v>0</v>
      </c>
      <c r="AP30" s="17">
        <v>0</v>
      </c>
      <c r="AQ30" s="12">
        <v>518758</v>
      </c>
    </row>
    <row r="31" spans="1:43" x14ac:dyDescent="0.3">
      <c r="A31" s="4" t="s">
        <v>21</v>
      </c>
      <c r="B31" s="92">
        <v>23116040.080000002</v>
      </c>
      <c r="C31" s="87">
        <v>19544067.219999999</v>
      </c>
      <c r="D31" s="87">
        <v>6179407</v>
      </c>
      <c r="E31" s="87">
        <v>1447128.07</v>
      </c>
      <c r="F31" s="87">
        <v>3247430.12</v>
      </c>
      <c r="G31" s="93">
        <v>53534072.490000002</v>
      </c>
      <c r="H31" s="16">
        <v>3128761.65</v>
      </c>
      <c r="I31" s="17">
        <v>1382084.58</v>
      </c>
      <c r="J31" s="17">
        <v>0</v>
      </c>
      <c r="K31" s="17">
        <v>0</v>
      </c>
      <c r="L31" s="17">
        <v>866388.61</v>
      </c>
      <c r="M31" s="12">
        <v>5377234.8400000008</v>
      </c>
      <c r="N31" s="16">
        <v>3715912.99</v>
      </c>
      <c r="O31" s="17">
        <v>426251.79</v>
      </c>
      <c r="P31" s="17">
        <v>0</v>
      </c>
      <c r="Q31" s="17">
        <v>0</v>
      </c>
      <c r="R31" s="17">
        <v>213225.16</v>
      </c>
      <c r="S31" s="12">
        <v>4355389.9400000004</v>
      </c>
      <c r="T31" s="16">
        <v>4029506.12</v>
      </c>
      <c r="U31" s="17">
        <v>3584710.92</v>
      </c>
      <c r="V31" s="17">
        <v>0</v>
      </c>
      <c r="W31" s="17">
        <v>1410779.79</v>
      </c>
      <c r="X31" s="17">
        <v>-333685.25</v>
      </c>
      <c r="Y31" s="12">
        <v>8691311.5800000001</v>
      </c>
      <c r="Z31" s="16">
        <v>0</v>
      </c>
      <c r="AA31" s="17">
        <v>0</v>
      </c>
      <c r="AB31" s="17">
        <v>0</v>
      </c>
      <c r="AC31" s="17">
        <v>0</v>
      </c>
      <c r="AD31" s="17">
        <v>0</v>
      </c>
      <c r="AE31" s="12">
        <v>0</v>
      </c>
      <c r="AF31" s="16">
        <v>5175246.57</v>
      </c>
      <c r="AG31" s="17">
        <v>1822550.36</v>
      </c>
      <c r="AH31" s="17">
        <v>0</v>
      </c>
      <c r="AI31" s="17">
        <v>0</v>
      </c>
      <c r="AJ31" s="17">
        <v>1985624.75</v>
      </c>
      <c r="AK31" s="12">
        <v>8983421.6799999997</v>
      </c>
      <c r="AL31" s="16">
        <v>7066612.75</v>
      </c>
      <c r="AM31" s="17">
        <v>12328469.57</v>
      </c>
      <c r="AN31" s="17">
        <v>6179407</v>
      </c>
      <c r="AO31" s="17">
        <v>36348.28</v>
      </c>
      <c r="AP31" s="17">
        <v>515876.85</v>
      </c>
      <c r="AQ31" s="12">
        <v>26126714.450000003</v>
      </c>
    </row>
    <row r="32" spans="1:43" x14ac:dyDescent="0.3">
      <c r="A32" s="4" t="s">
        <v>22</v>
      </c>
      <c r="B32" s="92">
        <v>9229911.0700000003</v>
      </c>
      <c r="C32" s="87">
        <v>2928082.92</v>
      </c>
      <c r="D32" s="87">
        <v>2377225.7644999996</v>
      </c>
      <c r="E32" s="87">
        <v>21108.39</v>
      </c>
      <c r="F32" s="87">
        <v>1434532.28</v>
      </c>
      <c r="G32" s="93">
        <v>15990860.4245</v>
      </c>
      <c r="H32" s="16">
        <v>562079.89</v>
      </c>
      <c r="I32" s="17">
        <v>310988.62</v>
      </c>
      <c r="J32" s="17">
        <v>0</v>
      </c>
      <c r="K32" s="17">
        <v>0</v>
      </c>
      <c r="L32" s="17">
        <v>419512.55</v>
      </c>
      <c r="M32" s="12">
        <v>1292581.06</v>
      </c>
      <c r="N32" s="16">
        <v>1157486.8199999998</v>
      </c>
      <c r="O32" s="17">
        <v>539229.10000000021</v>
      </c>
      <c r="P32" s="17">
        <v>0</v>
      </c>
      <c r="Q32" s="17">
        <v>0</v>
      </c>
      <c r="R32" s="17">
        <v>71833.710000000006</v>
      </c>
      <c r="S32" s="12">
        <v>1768549.63</v>
      </c>
      <c r="T32" s="16">
        <v>2439824.4300000002</v>
      </c>
      <c r="U32" s="17">
        <v>1022984.2999999999</v>
      </c>
      <c r="V32" s="17">
        <v>0</v>
      </c>
      <c r="W32" s="17">
        <v>10489.38</v>
      </c>
      <c r="X32" s="17">
        <v>208141.69000000006</v>
      </c>
      <c r="Y32" s="12">
        <v>3681439.8</v>
      </c>
      <c r="Z32" s="16">
        <v>62291.329999999994</v>
      </c>
      <c r="AA32" s="17">
        <v>154293.37000000002</v>
      </c>
      <c r="AB32" s="17">
        <v>0</v>
      </c>
      <c r="AC32" s="17">
        <v>0</v>
      </c>
      <c r="AD32" s="17">
        <v>0</v>
      </c>
      <c r="AE32" s="12">
        <v>216584.7</v>
      </c>
      <c r="AF32" s="16">
        <v>3013144.9200000009</v>
      </c>
      <c r="AG32" s="17">
        <v>904517.41</v>
      </c>
      <c r="AH32" s="17">
        <v>0</v>
      </c>
      <c r="AI32" s="17">
        <v>0</v>
      </c>
      <c r="AJ32" s="17">
        <v>450442.04999999993</v>
      </c>
      <c r="AK32" s="12">
        <v>4368104.3800000008</v>
      </c>
      <c r="AL32" s="16">
        <v>1995083.679999999</v>
      </c>
      <c r="AM32" s="17">
        <v>-3929.8800000002038</v>
      </c>
      <c r="AN32" s="17">
        <v>2377225.7644999996</v>
      </c>
      <c r="AO32" s="17">
        <v>10619.01</v>
      </c>
      <c r="AP32" s="17">
        <v>284602.28000000009</v>
      </c>
      <c r="AQ32" s="12">
        <v>4663600.8544999985</v>
      </c>
    </row>
    <row r="33" spans="1:43" x14ac:dyDescent="0.3">
      <c r="A33" s="4" t="s">
        <v>23</v>
      </c>
      <c r="B33" s="92">
        <v>4324167.9193491787</v>
      </c>
      <c r="C33" s="87">
        <v>918070.71353209729</v>
      </c>
      <c r="D33" s="87">
        <v>5110.1792380080451</v>
      </c>
      <c r="E33" s="87">
        <v>199507.21</v>
      </c>
      <c r="F33" s="87">
        <v>482778.73000000004</v>
      </c>
      <c r="G33" s="93">
        <v>5929634.7521192841</v>
      </c>
      <c r="H33" s="16">
        <v>317151.88960554486</v>
      </c>
      <c r="I33" s="17">
        <v>49099.245564315977</v>
      </c>
      <c r="J33" s="17">
        <v>0</v>
      </c>
      <c r="K33" s="17">
        <v>0</v>
      </c>
      <c r="L33" s="17">
        <v>421438.53</v>
      </c>
      <c r="M33" s="12">
        <v>787689.66516986093</v>
      </c>
      <c r="N33" s="16">
        <v>885424.89722710894</v>
      </c>
      <c r="O33" s="17">
        <v>232279.28015486096</v>
      </c>
      <c r="P33" s="17">
        <v>5110.1792380080451</v>
      </c>
      <c r="Q33" s="17">
        <v>0</v>
      </c>
      <c r="R33" s="17">
        <v>60090.2</v>
      </c>
      <c r="S33" s="12">
        <v>1182904.556619978</v>
      </c>
      <c r="T33" s="16">
        <v>878302.65369060566</v>
      </c>
      <c r="U33" s="17">
        <v>374650.18781292037</v>
      </c>
      <c r="V33" s="17">
        <v>0</v>
      </c>
      <c r="W33" s="17">
        <v>199507.21</v>
      </c>
      <c r="X33" s="17">
        <v>1250</v>
      </c>
      <c r="Y33" s="12">
        <v>1453710.051503526</v>
      </c>
      <c r="Z33" s="16">
        <v>0</v>
      </c>
      <c r="AA33" s="17">
        <v>0</v>
      </c>
      <c r="AB33" s="17">
        <v>0</v>
      </c>
      <c r="AC33" s="17">
        <v>0</v>
      </c>
      <c r="AD33" s="17">
        <v>0</v>
      </c>
      <c r="AE33" s="12">
        <v>0</v>
      </c>
      <c r="AF33" s="16">
        <v>2243288.4788259193</v>
      </c>
      <c r="AG33" s="17">
        <v>262042</v>
      </c>
      <c r="AH33" s="17">
        <v>0</v>
      </c>
      <c r="AI33" s="17">
        <v>0</v>
      </c>
      <c r="AJ33" s="17">
        <v>0</v>
      </c>
      <c r="AK33" s="12">
        <v>2505330.4788259193</v>
      </c>
      <c r="AL33" s="16">
        <v>0</v>
      </c>
      <c r="AM33" s="17">
        <v>0</v>
      </c>
      <c r="AN33" s="17">
        <v>0</v>
      </c>
      <c r="AO33" s="17">
        <v>0</v>
      </c>
      <c r="AP33" s="17">
        <v>0</v>
      </c>
      <c r="AQ33" s="12">
        <v>0</v>
      </c>
    </row>
    <row r="34" spans="1:43" ht="13.25" customHeight="1" x14ac:dyDescent="0.3">
      <c r="A34" s="4" t="s">
        <v>24</v>
      </c>
      <c r="B34" s="92">
        <v>21432593.610000003</v>
      </c>
      <c r="C34" s="87">
        <v>14046521.019999998</v>
      </c>
      <c r="D34" s="87">
        <v>2995772</v>
      </c>
      <c r="E34" s="87">
        <v>3025160.5199999996</v>
      </c>
      <c r="F34" s="87">
        <v>647893.71000000008</v>
      </c>
      <c r="G34" s="93">
        <v>42147940.859999999</v>
      </c>
      <c r="H34" s="16">
        <v>1107994.1399999999</v>
      </c>
      <c r="I34" s="17">
        <v>332796.84999999998</v>
      </c>
      <c r="J34" s="17">
        <v>263883</v>
      </c>
      <c r="K34" s="17">
        <v>0</v>
      </c>
      <c r="L34" s="17">
        <v>76900</v>
      </c>
      <c r="M34" s="12">
        <v>1781573.9899999998</v>
      </c>
      <c r="N34" s="16">
        <v>3002022.24</v>
      </c>
      <c r="O34" s="17">
        <v>928420.21</v>
      </c>
      <c r="P34" s="17">
        <v>154749</v>
      </c>
      <c r="Q34" s="17">
        <v>0</v>
      </c>
      <c r="R34" s="17">
        <v>221160.93</v>
      </c>
      <c r="S34" s="12">
        <v>4306352.38</v>
      </c>
      <c r="T34" s="16">
        <v>5608601.04</v>
      </c>
      <c r="U34" s="17">
        <v>2865610.08</v>
      </c>
      <c r="V34" s="17">
        <v>3535</v>
      </c>
      <c r="W34" s="17">
        <v>774452.22</v>
      </c>
      <c r="X34" s="17">
        <v>10534</v>
      </c>
      <c r="Y34" s="12">
        <v>9262732.3400000017</v>
      </c>
      <c r="Z34" s="16">
        <v>236803.24</v>
      </c>
      <c r="AA34" s="17">
        <v>2785791.57</v>
      </c>
      <c r="AB34" s="17">
        <v>0</v>
      </c>
      <c r="AC34" s="17">
        <v>0</v>
      </c>
      <c r="AD34" s="17">
        <v>0</v>
      </c>
      <c r="AE34" s="12">
        <v>3022594.8099999996</v>
      </c>
      <c r="AF34" s="16">
        <v>9460567.5099999998</v>
      </c>
      <c r="AG34" s="17">
        <v>5607402.5299999993</v>
      </c>
      <c r="AH34" s="17">
        <v>2215344</v>
      </c>
      <c r="AI34" s="17">
        <v>0</v>
      </c>
      <c r="AJ34" s="17">
        <v>334884.35000000003</v>
      </c>
      <c r="AK34" s="12">
        <v>17618198.390000001</v>
      </c>
      <c r="AL34" s="16">
        <v>2016605.44</v>
      </c>
      <c r="AM34" s="17">
        <v>1526499.78</v>
      </c>
      <c r="AN34" s="17">
        <v>358261</v>
      </c>
      <c r="AO34" s="17">
        <v>2250708.2999999998</v>
      </c>
      <c r="AP34" s="17">
        <v>4414.43</v>
      </c>
      <c r="AQ34" s="12">
        <v>6156488.9499999993</v>
      </c>
    </row>
    <row r="35" spans="1:43" x14ac:dyDescent="0.3">
      <c r="A35" s="4" t="s">
        <v>25</v>
      </c>
      <c r="B35" s="92">
        <v>12382648.0403677</v>
      </c>
      <c r="C35" s="87">
        <v>17582848</v>
      </c>
      <c r="D35" s="87">
        <v>2251631.9967</v>
      </c>
      <c r="E35" s="87">
        <v>2578050.92</v>
      </c>
      <c r="F35" s="87">
        <v>2270634</v>
      </c>
      <c r="G35" s="93">
        <v>37065812.957067698</v>
      </c>
      <c r="H35" s="16">
        <v>808094.01312836632</v>
      </c>
      <c r="I35" s="17">
        <v>201405</v>
      </c>
      <c r="J35" s="17">
        <v>6772.0871999999999</v>
      </c>
      <c r="K35" s="17">
        <v>0</v>
      </c>
      <c r="L35" s="17">
        <v>554838</v>
      </c>
      <c r="M35" s="12">
        <v>1571109.1003283663</v>
      </c>
      <c r="N35" s="16">
        <v>4804783.4688537531</v>
      </c>
      <c r="O35" s="17">
        <v>2338149</v>
      </c>
      <c r="P35" s="17">
        <v>126887.48090000001</v>
      </c>
      <c r="Q35" s="17">
        <v>0</v>
      </c>
      <c r="R35" s="17">
        <v>573667</v>
      </c>
      <c r="S35" s="12">
        <v>7843486.9497537529</v>
      </c>
      <c r="T35" s="16">
        <v>3600232.4610486552</v>
      </c>
      <c r="U35" s="17">
        <v>11614671</v>
      </c>
      <c r="V35" s="17">
        <v>0</v>
      </c>
      <c r="W35" s="17">
        <v>2578050.92</v>
      </c>
      <c r="X35" s="17">
        <v>598304</v>
      </c>
      <c r="Y35" s="12">
        <v>18391258.381048657</v>
      </c>
      <c r="Z35" s="16">
        <v>0</v>
      </c>
      <c r="AA35" s="17">
        <v>0</v>
      </c>
      <c r="AB35" s="17">
        <v>0</v>
      </c>
      <c r="AC35" s="17">
        <v>0</v>
      </c>
      <c r="AD35" s="17">
        <v>0</v>
      </c>
      <c r="AE35" s="12">
        <v>0</v>
      </c>
      <c r="AF35" s="16">
        <v>1600804.1059652963</v>
      </c>
      <c r="AG35" s="17">
        <v>1036013</v>
      </c>
      <c r="AH35" s="17">
        <v>1141138.8542000004</v>
      </c>
      <c r="AI35" s="17">
        <v>0</v>
      </c>
      <c r="AJ35" s="17">
        <v>180054</v>
      </c>
      <c r="AK35" s="12">
        <v>3958009.9601652967</v>
      </c>
      <c r="AL35" s="16">
        <v>1568733.9913716298</v>
      </c>
      <c r="AM35" s="17">
        <v>2392610</v>
      </c>
      <c r="AN35" s="17">
        <v>976833.57439999946</v>
      </c>
      <c r="AO35" s="17">
        <v>0</v>
      </c>
      <c r="AP35" s="17">
        <v>363771</v>
      </c>
      <c r="AQ35" s="12">
        <v>5301948.5657716291</v>
      </c>
    </row>
    <row r="36" spans="1:43" x14ac:dyDescent="0.3">
      <c r="A36" s="4" t="s">
        <v>26</v>
      </c>
      <c r="B36" s="92">
        <v>62036762.340000056</v>
      </c>
      <c r="C36" s="87">
        <v>37368534.390000001</v>
      </c>
      <c r="D36" s="87">
        <v>10767751.789999999</v>
      </c>
      <c r="E36" s="87">
        <v>1724454.65</v>
      </c>
      <c r="F36" s="87">
        <v>-629608.31999999937</v>
      </c>
      <c r="G36" s="93">
        <v>111267894.85000005</v>
      </c>
      <c r="H36" s="16">
        <v>2794607.51</v>
      </c>
      <c r="I36" s="17">
        <v>3743742.56</v>
      </c>
      <c r="J36" s="17">
        <v>0</v>
      </c>
      <c r="K36" s="17">
        <v>0</v>
      </c>
      <c r="L36" s="17">
        <v>734470.81000000029</v>
      </c>
      <c r="M36" s="12">
        <v>7272820.8800000008</v>
      </c>
      <c r="N36" s="16">
        <v>7104912.7699999996</v>
      </c>
      <c r="O36" s="17">
        <v>3411915.4299999992</v>
      </c>
      <c r="P36" s="17">
        <v>94520.94</v>
      </c>
      <c r="Q36" s="17">
        <v>0</v>
      </c>
      <c r="R36" s="17">
        <v>1077753.6000000001</v>
      </c>
      <c r="S36" s="12">
        <v>11689102.739999998</v>
      </c>
      <c r="T36" s="16">
        <v>6661553.3699999992</v>
      </c>
      <c r="U36" s="17">
        <v>3592665.06</v>
      </c>
      <c r="V36" s="17">
        <v>0</v>
      </c>
      <c r="W36" s="17">
        <v>1618559.24</v>
      </c>
      <c r="X36" s="17">
        <v>1668176.3699999996</v>
      </c>
      <c r="Y36" s="12">
        <v>13540954.039999999</v>
      </c>
      <c r="Z36" s="16">
        <v>618409.65000000014</v>
      </c>
      <c r="AA36" s="17">
        <v>545924.58000000007</v>
      </c>
      <c r="AB36" s="17">
        <v>4311.12</v>
      </c>
      <c r="AC36" s="17">
        <v>0</v>
      </c>
      <c r="AD36" s="17">
        <v>29659.06</v>
      </c>
      <c r="AE36" s="12">
        <v>1198304.4100000004</v>
      </c>
      <c r="AF36" s="16">
        <v>5413537.7000000011</v>
      </c>
      <c r="AG36" s="17">
        <v>563589.37999999989</v>
      </c>
      <c r="AH36" s="17">
        <v>0</v>
      </c>
      <c r="AI36" s="17">
        <v>0</v>
      </c>
      <c r="AJ36" s="17">
        <v>14932.929999999998</v>
      </c>
      <c r="AK36" s="12">
        <v>5992060.0100000007</v>
      </c>
      <c r="AL36" s="16">
        <v>39443741.340000056</v>
      </c>
      <c r="AM36" s="17">
        <v>25510697.379999999</v>
      </c>
      <c r="AN36" s="17">
        <v>10668919.729999999</v>
      </c>
      <c r="AO36" s="17">
        <v>105895.41</v>
      </c>
      <c r="AP36" s="17">
        <v>-4154601.09</v>
      </c>
      <c r="AQ36" s="12">
        <v>71574652.770000055</v>
      </c>
    </row>
    <row r="37" spans="1:43" x14ac:dyDescent="0.3">
      <c r="A37" s="4" t="s">
        <v>27</v>
      </c>
      <c r="B37" s="92">
        <v>15165375</v>
      </c>
      <c r="C37" s="87">
        <v>12434957</v>
      </c>
      <c r="D37" s="87">
        <v>6485319</v>
      </c>
      <c r="E37" s="87">
        <v>478587</v>
      </c>
      <c r="F37" s="87">
        <v>575487</v>
      </c>
      <c r="G37" s="93">
        <v>35139725</v>
      </c>
      <c r="H37" s="16">
        <v>2839847</v>
      </c>
      <c r="I37" s="17">
        <v>488727</v>
      </c>
      <c r="J37" s="17">
        <v>0</v>
      </c>
      <c r="K37" s="17">
        <v>0</v>
      </c>
      <c r="L37" s="17">
        <v>393429</v>
      </c>
      <c r="M37" s="12">
        <v>3722003</v>
      </c>
      <c r="N37" s="16">
        <v>2809712</v>
      </c>
      <c r="O37" s="17">
        <v>1395040</v>
      </c>
      <c r="P37" s="17">
        <v>0</v>
      </c>
      <c r="Q37" s="17">
        <v>0</v>
      </c>
      <c r="R37" s="17">
        <v>5542</v>
      </c>
      <c r="S37" s="12">
        <v>4210294</v>
      </c>
      <c r="T37" s="16">
        <v>1939061</v>
      </c>
      <c r="U37" s="17">
        <v>2800914</v>
      </c>
      <c r="V37" s="17">
        <v>0</v>
      </c>
      <c r="W37" s="17">
        <v>478587</v>
      </c>
      <c r="X37" s="17">
        <v>137170</v>
      </c>
      <c r="Y37" s="12">
        <v>5355732</v>
      </c>
      <c r="Z37" s="16">
        <v>171635</v>
      </c>
      <c r="AA37" s="17">
        <v>2466755</v>
      </c>
      <c r="AB37" s="17">
        <v>0</v>
      </c>
      <c r="AC37" s="17">
        <v>0</v>
      </c>
      <c r="AD37" s="17">
        <v>0</v>
      </c>
      <c r="AE37" s="12">
        <v>2638390</v>
      </c>
      <c r="AF37" s="16">
        <v>3962013</v>
      </c>
      <c r="AG37" s="17">
        <v>1170503</v>
      </c>
      <c r="AH37" s="17">
        <v>6109063</v>
      </c>
      <c r="AI37" s="17">
        <v>0</v>
      </c>
      <c r="AJ37" s="17">
        <v>0</v>
      </c>
      <c r="AK37" s="12">
        <v>11241579</v>
      </c>
      <c r="AL37" s="16">
        <v>3443107</v>
      </c>
      <c r="AM37" s="17">
        <v>4113018</v>
      </c>
      <c r="AN37" s="17">
        <v>376256</v>
      </c>
      <c r="AO37" s="17">
        <v>0</v>
      </c>
      <c r="AP37" s="17">
        <v>39346</v>
      </c>
      <c r="AQ37" s="12">
        <v>7971727</v>
      </c>
    </row>
    <row r="38" spans="1:43" x14ac:dyDescent="0.3">
      <c r="A38" s="4" t="s">
        <v>28</v>
      </c>
      <c r="B38" s="92">
        <v>6399706</v>
      </c>
      <c r="C38" s="87">
        <v>3887463</v>
      </c>
      <c r="D38" s="87">
        <v>2771230</v>
      </c>
      <c r="E38" s="87">
        <v>141000</v>
      </c>
      <c r="F38" s="87">
        <v>520107</v>
      </c>
      <c r="G38" s="93">
        <v>13719506</v>
      </c>
      <c r="H38" s="16">
        <v>717132</v>
      </c>
      <c r="I38" s="17">
        <v>299777</v>
      </c>
      <c r="J38" s="17">
        <v>0</v>
      </c>
      <c r="K38" s="17">
        <v>0</v>
      </c>
      <c r="L38" s="17">
        <v>317025</v>
      </c>
      <c r="M38" s="12">
        <v>1333934</v>
      </c>
      <c r="N38" s="16">
        <v>885615</v>
      </c>
      <c r="O38" s="17">
        <v>71794</v>
      </c>
      <c r="P38" s="17">
        <v>0</v>
      </c>
      <c r="Q38" s="17">
        <v>0</v>
      </c>
      <c r="R38" s="17">
        <v>1201</v>
      </c>
      <c r="S38" s="12">
        <v>958610</v>
      </c>
      <c r="T38" s="16">
        <v>1371078</v>
      </c>
      <c r="U38" s="17">
        <v>745178</v>
      </c>
      <c r="V38" s="17">
        <v>0</v>
      </c>
      <c r="W38" s="17">
        <v>0</v>
      </c>
      <c r="X38" s="17">
        <v>52020</v>
      </c>
      <c r="Y38" s="12">
        <v>2168276</v>
      </c>
      <c r="Z38" s="16">
        <v>430295</v>
      </c>
      <c r="AA38" s="17">
        <v>1268740</v>
      </c>
      <c r="AB38" s="17">
        <v>0</v>
      </c>
      <c r="AC38" s="17">
        <v>0</v>
      </c>
      <c r="AD38" s="17">
        <v>96788</v>
      </c>
      <c r="AE38" s="12">
        <v>1795823</v>
      </c>
      <c r="AF38" s="16">
        <v>2736258</v>
      </c>
      <c r="AG38" s="17">
        <v>1174869</v>
      </c>
      <c r="AH38" s="17">
        <v>2771230</v>
      </c>
      <c r="AI38" s="17">
        <v>141000</v>
      </c>
      <c r="AJ38" s="17">
        <v>52633</v>
      </c>
      <c r="AK38" s="12">
        <v>6875990</v>
      </c>
      <c r="AL38" s="16">
        <v>259328</v>
      </c>
      <c r="AM38" s="17">
        <v>327105</v>
      </c>
      <c r="AN38" s="17">
        <v>0</v>
      </c>
      <c r="AO38" s="17">
        <v>0</v>
      </c>
      <c r="AP38" s="17">
        <v>440</v>
      </c>
      <c r="AQ38" s="12">
        <v>586873</v>
      </c>
    </row>
    <row r="39" spans="1:43" x14ac:dyDescent="0.3">
      <c r="A39" s="4" t="s">
        <v>29</v>
      </c>
      <c r="B39" s="92">
        <v>2162510.33</v>
      </c>
      <c r="C39" s="87">
        <v>691400.83000000007</v>
      </c>
      <c r="D39" s="87">
        <v>255737.91</v>
      </c>
      <c r="E39" s="87">
        <v>0</v>
      </c>
      <c r="F39" s="87">
        <v>1056541.53</v>
      </c>
      <c r="G39" s="93">
        <v>4166190.6000000006</v>
      </c>
      <c r="H39" s="16">
        <v>556184.86</v>
      </c>
      <c r="I39" s="17">
        <v>52858.44</v>
      </c>
      <c r="J39" s="17">
        <v>54594.3</v>
      </c>
      <c r="K39" s="17">
        <v>0</v>
      </c>
      <c r="L39" s="17">
        <v>374992.84</v>
      </c>
      <c r="M39" s="12">
        <v>1038630.4400000002</v>
      </c>
      <c r="N39" s="16">
        <v>160712.25</v>
      </c>
      <c r="O39" s="17">
        <v>12083.7</v>
      </c>
      <c r="P39" s="17">
        <v>4796.5200000000004</v>
      </c>
      <c r="Q39" s="17">
        <v>0</v>
      </c>
      <c r="R39" s="17">
        <v>219</v>
      </c>
      <c r="S39" s="12">
        <v>177811.47</v>
      </c>
      <c r="T39" s="16">
        <v>847734.56</v>
      </c>
      <c r="U39" s="17">
        <v>162125.73000000001</v>
      </c>
      <c r="V39" s="17">
        <v>0</v>
      </c>
      <c r="W39" s="17">
        <v>0</v>
      </c>
      <c r="X39" s="17">
        <v>621067.39</v>
      </c>
      <c r="Y39" s="12">
        <v>1630927.6800000002</v>
      </c>
      <c r="Z39" s="16">
        <v>0</v>
      </c>
      <c r="AA39" s="17">
        <v>0</v>
      </c>
      <c r="AB39" s="17">
        <v>0</v>
      </c>
      <c r="AC39" s="17">
        <v>0</v>
      </c>
      <c r="AD39" s="17">
        <v>0</v>
      </c>
      <c r="AE39" s="12">
        <v>0</v>
      </c>
      <c r="AF39" s="16">
        <v>0</v>
      </c>
      <c r="AG39" s="17">
        <v>28426.080000000002</v>
      </c>
      <c r="AH39" s="17">
        <v>0</v>
      </c>
      <c r="AI39" s="17">
        <v>0</v>
      </c>
      <c r="AJ39" s="17">
        <v>37630.910000000003</v>
      </c>
      <c r="AK39" s="12">
        <v>66056.990000000005</v>
      </c>
      <c r="AL39" s="16">
        <v>597878.66</v>
      </c>
      <c r="AM39" s="17">
        <v>435906.88</v>
      </c>
      <c r="AN39" s="17">
        <v>196347.09</v>
      </c>
      <c r="AO39" s="17">
        <v>0</v>
      </c>
      <c r="AP39" s="17">
        <v>22631.39</v>
      </c>
      <c r="AQ39" s="12">
        <v>1252764.02</v>
      </c>
    </row>
    <row r="40" spans="1:43" x14ac:dyDescent="0.3">
      <c r="A40" s="4" t="s">
        <v>30</v>
      </c>
      <c r="B40" s="92">
        <v>8864300</v>
      </c>
      <c r="C40" s="87">
        <v>3828399</v>
      </c>
      <c r="D40" s="87">
        <v>2802349</v>
      </c>
      <c r="E40" s="87">
        <v>37971</v>
      </c>
      <c r="F40" s="87">
        <v>1646771</v>
      </c>
      <c r="G40" s="93">
        <v>17179790</v>
      </c>
      <c r="H40" s="16">
        <v>817303</v>
      </c>
      <c r="I40" s="17">
        <v>361315</v>
      </c>
      <c r="J40" s="17">
        <v>650902</v>
      </c>
      <c r="K40" s="17">
        <v>37971</v>
      </c>
      <c r="L40" s="17">
        <v>349691</v>
      </c>
      <c r="M40" s="12">
        <v>2217182</v>
      </c>
      <c r="N40" s="16">
        <v>1803915</v>
      </c>
      <c r="O40" s="17">
        <v>1072689</v>
      </c>
      <c r="P40" s="17">
        <v>6060</v>
      </c>
      <c r="Q40" s="17">
        <v>0</v>
      </c>
      <c r="R40" s="17">
        <v>498202</v>
      </c>
      <c r="S40" s="12">
        <v>3380866</v>
      </c>
      <c r="T40" s="16">
        <v>2640170</v>
      </c>
      <c r="U40" s="17">
        <v>1006960</v>
      </c>
      <c r="V40" s="17">
        <v>0</v>
      </c>
      <c r="W40" s="17">
        <v>0</v>
      </c>
      <c r="X40" s="17">
        <v>86460</v>
      </c>
      <c r="Y40" s="12">
        <v>3733590</v>
      </c>
      <c r="Z40" s="16">
        <v>0</v>
      </c>
      <c r="AA40" s="17">
        <v>0</v>
      </c>
      <c r="AB40" s="17">
        <v>0</v>
      </c>
      <c r="AC40" s="17">
        <v>0</v>
      </c>
      <c r="AD40" s="17">
        <v>0</v>
      </c>
      <c r="AE40" s="12">
        <v>0</v>
      </c>
      <c r="AF40" s="16">
        <v>3602912</v>
      </c>
      <c r="AG40" s="17">
        <v>1352354</v>
      </c>
      <c r="AH40" s="17">
        <v>2001267</v>
      </c>
      <c r="AI40" s="17">
        <v>0</v>
      </c>
      <c r="AJ40" s="17">
        <v>110346</v>
      </c>
      <c r="AK40" s="12">
        <v>7066879</v>
      </c>
      <c r="AL40" s="16">
        <v>0</v>
      </c>
      <c r="AM40" s="17">
        <v>35081</v>
      </c>
      <c r="AN40" s="17">
        <v>144120</v>
      </c>
      <c r="AO40" s="17">
        <v>0</v>
      </c>
      <c r="AP40" s="17">
        <v>602072</v>
      </c>
      <c r="AQ40" s="12">
        <v>781273</v>
      </c>
    </row>
    <row r="41" spans="1:43" x14ac:dyDescent="0.3">
      <c r="A41" s="4" t="s">
        <v>31</v>
      </c>
      <c r="B41" s="92">
        <v>5479097.7874539662</v>
      </c>
      <c r="C41" s="87">
        <v>6572045.8300763071</v>
      </c>
      <c r="D41" s="87">
        <v>24535.830347023686</v>
      </c>
      <c r="E41" s="87">
        <v>0</v>
      </c>
      <c r="F41" s="87">
        <v>699530.56924410607</v>
      </c>
      <c r="G41" s="93">
        <v>12775210.017121403</v>
      </c>
      <c r="H41" s="16">
        <v>501857.10226778273</v>
      </c>
      <c r="I41" s="17">
        <v>189626.3355094936</v>
      </c>
      <c r="J41" s="17">
        <v>8251.9284349200752</v>
      </c>
      <c r="K41" s="17">
        <v>0</v>
      </c>
      <c r="L41" s="17">
        <v>312098.68967841339</v>
      </c>
      <c r="M41" s="12">
        <v>1011834.0558906097</v>
      </c>
      <c r="N41" s="16">
        <v>480498.26518618286</v>
      </c>
      <c r="O41" s="17">
        <v>288742.31456681364</v>
      </c>
      <c r="P41" s="17">
        <v>16283.901912103611</v>
      </c>
      <c r="Q41" s="17">
        <v>0</v>
      </c>
      <c r="R41" s="17">
        <v>113495.75956569266</v>
      </c>
      <c r="S41" s="12">
        <v>899020.24123079283</v>
      </c>
      <c r="T41" s="16">
        <v>1319149.81</v>
      </c>
      <c r="U41" s="17">
        <v>75388.800000000003</v>
      </c>
      <c r="V41" s="17">
        <v>0</v>
      </c>
      <c r="W41" s="17">
        <v>0</v>
      </c>
      <c r="X41" s="17">
        <v>181450.84</v>
      </c>
      <c r="Y41" s="12">
        <v>1575989.4500000002</v>
      </c>
      <c r="Z41" s="16">
        <v>126497.5</v>
      </c>
      <c r="AA41" s="17">
        <v>4098974.78</v>
      </c>
      <c r="AB41" s="17">
        <v>0</v>
      </c>
      <c r="AC41" s="17">
        <v>0</v>
      </c>
      <c r="AD41" s="17">
        <v>0</v>
      </c>
      <c r="AE41" s="12">
        <v>4225472.2799999993</v>
      </c>
      <c r="AF41" s="16">
        <v>3051095.11</v>
      </c>
      <c r="AG41" s="17">
        <v>1919313.5999999999</v>
      </c>
      <c r="AH41" s="17">
        <v>0</v>
      </c>
      <c r="AI41" s="17">
        <v>0</v>
      </c>
      <c r="AJ41" s="17">
        <v>92485.28</v>
      </c>
      <c r="AK41" s="12">
        <v>5062893.99</v>
      </c>
      <c r="AL41" s="16">
        <v>0</v>
      </c>
      <c r="AM41" s="17">
        <v>0</v>
      </c>
      <c r="AN41" s="17">
        <v>0</v>
      </c>
      <c r="AO41" s="17">
        <v>0</v>
      </c>
      <c r="AP41" s="17">
        <v>0</v>
      </c>
      <c r="AQ41" s="12">
        <v>0</v>
      </c>
    </row>
    <row r="42" spans="1:43" x14ac:dyDescent="0.3">
      <c r="A42" s="4" t="s">
        <v>32</v>
      </c>
      <c r="B42" s="92">
        <v>33992046.300668329</v>
      </c>
      <c r="C42" s="87">
        <v>30288953.250042811</v>
      </c>
      <c r="D42" s="87">
        <v>4933743.214529396</v>
      </c>
      <c r="E42" s="87">
        <v>2045238.05</v>
      </c>
      <c r="F42" s="87">
        <v>5295779.9148482261</v>
      </c>
      <c r="G42" s="93">
        <v>76555760.730088755</v>
      </c>
      <c r="H42" s="16">
        <v>1837800.2059016922</v>
      </c>
      <c r="I42" s="17">
        <v>795663.40682410519</v>
      </c>
      <c r="J42" s="17">
        <v>9067.0149272405779</v>
      </c>
      <c r="K42" s="17">
        <v>0</v>
      </c>
      <c r="L42" s="17">
        <v>10133.135670916115</v>
      </c>
      <c r="M42" s="12">
        <v>2652663.7633239538</v>
      </c>
      <c r="N42" s="16">
        <v>2978960.2286684429</v>
      </c>
      <c r="O42" s="17">
        <v>3821783.9129521702</v>
      </c>
      <c r="P42" s="17">
        <v>97283.059239000999</v>
      </c>
      <c r="Q42" s="17">
        <v>0</v>
      </c>
      <c r="R42" s="17">
        <v>705649.71852005296</v>
      </c>
      <c r="S42" s="12">
        <v>7603676.9193796674</v>
      </c>
      <c r="T42" s="16">
        <v>11012731.572901778</v>
      </c>
      <c r="U42" s="17">
        <v>9487298.2027662285</v>
      </c>
      <c r="V42" s="17">
        <v>5863.5655044688601</v>
      </c>
      <c r="W42" s="17">
        <v>2045238.05</v>
      </c>
      <c r="X42" s="17">
        <v>1533110.2815384958</v>
      </c>
      <c r="Y42" s="12">
        <v>24084241.67271097</v>
      </c>
      <c r="Z42" s="16">
        <v>0</v>
      </c>
      <c r="AA42" s="17">
        <v>0</v>
      </c>
      <c r="AB42" s="17">
        <v>0</v>
      </c>
      <c r="AC42" s="17">
        <v>0</v>
      </c>
      <c r="AD42" s="17">
        <v>0</v>
      </c>
      <c r="AE42" s="12">
        <v>0</v>
      </c>
      <c r="AF42" s="16">
        <v>10935161.63187208</v>
      </c>
      <c r="AG42" s="17">
        <v>3252462.6678514071</v>
      </c>
      <c r="AH42" s="17">
        <v>4613.4333302454961</v>
      </c>
      <c r="AI42" s="17">
        <v>0</v>
      </c>
      <c r="AJ42" s="17">
        <v>282136.35908773111</v>
      </c>
      <c r="AK42" s="12">
        <v>14474374.092141464</v>
      </c>
      <c r="AL42" s="16">
        <v>7227392.6613243362</v>
      </c>
      <c r="AM42" s="17">
        <v>12931745.059648899</v>
      </c>
      <c r="AN42" s="17">
        <v>4816916.1415284397</v>
      </c>
      <c r="AO42" s="17">
        <v>0</v>
      </c>
      <c r="AP42" s="17">
        <v>2764750.4200310302</v>
      </c>
      <c r="AQ42" s="12">
        <v>27740804.282532703</v>
      </c>
    </row>
    <row r="43" spans="1:43" x14ac:dyDescent="0.3">
      <c r="A43" s="4" t="s">
        <v>33</v>
      </c>
      <c r="B43" s="92">
        <v>4191730</v>
      </c>
      <c r="C43" s="87">
        <v>5397361</v>
      </c>
      <c r="D43" s="87">
        <v>1892725</v>
      </c>
      <c r="E43" s="87">
        <v>54444</v>
      </c>
      <c r="F43" s="87">
        <v>1115097</v>
      </c>
      <c r="G43" s="93">
        <v>12651357</v>
      </c>
      <c r="H43" s="16">
        <v>950418</v>
      </c>
      <c r="I43" s="17">
        <v>102504</v>
      </c>
      <c r="J43" s="17">
        <v>0</v>
      </c>
      <c r="K43" s="17">
        <v>0</v>
      </c>
      <c r="L43" s="17">
        <v>308635</v>
      </c>
      <c r="M43" s="12">
        <v>1361557</v>
      </c>
      <c r="N43" s="16">
        <v>515186</v>
      </c>
      <c r="O43" s="17">
        <v>91231</v>
      </c>
      <c r="P43" s="17">
        <v>0</v>
      </c>
      <c r="Q43" s="17">
        <v>0</v>
      </c>
      <c r="R43" s="17">
        <v>15035</v>
      </c>
      <c r="S43" s="12">
        <v>621452</v>
      </c>
      <c r="T43" s="16">
        <v>708927</v>
      </c>
      <c r="U43" s="17">
        <v>1018453</v>
      </c>
      <c r="V43" s="17">
        <v>1092036</v>
      </c>
      <c r="W43" s="17">
        <v>54444</v>
      </c>
      <c r="X43" s="17">
        <v>161992</v>
      </c>
      <c r="Y43" s="12">
        <v>3035852</v>
      </c>
      <c r="Z43" s="16">
        <v>0</v>
      </c>
      <c r="AA43" s="17">
        <v>1610989</v>
      </c>
      <c r="AB43" s="17">
        <v>0</v>
      </c>
      <c r="AC43" s="17">
        <v>0</v>
      </c>
      <c r="AD43" s="17">
        <v>4879</v>
      </c>
      <c r="AE43" s="12">
        <v>1615868</v>
      </c>
      <c r="AF43" s="16">
        <v>830836</v>
      </c>
      <c r="AG43" s="17">
        <v>792707</v>
      </c>
      <c r="AH43" s="17">
        <v>591159</v>
      </c>
      <c r="AI43" s="17">
        <v>0</v>
      </c>
      <c r="AJ43" s="17">
        <v>255374</v>
      </c>
      <c r="AK43" s="12">
        <v>2470076</v>
      </c>
      <c r="AL43" s="16">
        <v>1186363</v>
      </c>
      <c r="AM43" s="17">
        <v>1781477</v>
      </c>
      <c r="AN43" s="17">
        <v>209530</v>
      </c>
      <c r="AO43" s="17">
        <v>0</v>
      </c>
      <c r="AP43" s="17">
        <v>369182</v>
      </c>
      <c r="AQ43" s="12">
        <v>3546552</v>
      </c>
    </row>
    <row r="44" spans="1:43" x14ac:dyDescent="0.3">
      <c r="A44" s="4" t="s">
        <v>34</v>
      </c>
      <c r="B44" s="92">
        <v>24469261.490000002</v>
      </c>
      <c r="C44" s="87">
        <v>17788748.309999999</v>
      </c>
      <c r="D44" s="87">
        <v>39339</v>
      </c>
      <c r="E44" s="87">
        <v>468900</v>
      </c>
      <c r="F44" s="87">
        <v>365362.95999999996</v>
      </c>
      <c r="G44" s="93">
        <v>43131611.760000005</v>
      </c>
      <c r="H44" s="16">
        <v>1247359.99</v>
      </c>
      <c r="I44" s="17">
        <v>1095759.1299999999</v>
      </c>
      <c r="J44" s="17">
        <v>0</v>
      </c>
      <c r="K44" s="17">
        <v>0</v>
      </c>
      <c r="L44" s="17">
        <v>0</v>
      </c>
      <c r="M44" s="12">
        <v>2343119.12</v>
      </c>
      <c r="N44" s="16">
        <v>6488732.1399999997</v>
      </c>
      <c r="O44" s="17">
        <v>1569612.78</v>
      </c>
      <c r="P44" s="17">
        <v>39339</v>
      </c>
      <c r="Q44" s="17">
        <v>0</v>
      </c>
      <c r="R44" s="17">
        <v>0</v>
      </c>
      <c r="S44" s="12">
        <v>8097683.9199999999</v>
      </c>
      <c r="T44" s="16">
        <v>6278725.2800000003</v>
      </c>
      <c r="U44" s="17">
        <v>5520919.79</v>
      </c>
      <c r="V44" s="17">
        <v>0</v>
      </c>
      <c r="W44" s="17">
        <v>468900</v>
      </c>
      <c r="X44" s="17">
        <v>103714</v>
      </c>
      <c r="Y44" s="12">
        <v>12372259.07</v>
      </c>
      <c r="Z44" s="16" t="s">
        <v>302</v>
      </c>
      <c r="AA44" s="17" t="s">
        <v>302</v>
      </c>
      <c r="AB44" s="17">
        <v>0</v>
      </c>
      <c r="AC44" s="17">
        <v>0</v>
      </c>
      <c r="AD44" s="17">
        <v>0</v>
      </c>
      <c r="AE44" s="12">
        <v>0</v>
      </c>
      <c r="AF44" s="16">
        <v>2567476.2000000002</v>
      </c>
      <c r="AG44" s="17">
        <v>872.28000000000009</v>
      </c>
      <c r="AH44" s="17">
        <v>0</v>
      </c>
      <c r="AI44" s="17">
        <v>0</v>
      </c>
      <c r="AJ44" s="17">
        <v>261648.96</v>
      </c>
      <c r="AK44" s="12">
        <v>2829997.44</v>
      </c>
      <c r="AL44" s="16">
        <v>7886967.8800000008</v>
      </c>
      <c r="AM44" s="17">
        <v>9601584.3299999982</v>
      </c>
      <c r="AN44" s="17">
        <v>0</v>
      </c>
      <c r="AO44" s="17">
        <v>0</v>
      </c>
      <c r="AP44" s="17">
        <v>0</v>
      </c>
      <c r="AQ44" s="12">
        <v>17488552.210000001</v>
      </c>
    </row>
    <row r="45" spans="1:43" x14ac:dyDescent="0.3">
      <c r="A45" s="4" t="s">
        <v>35</v>
      </c>
      <c r="B45" s="92">
        <v>27100812.460000001</v>
      </c>
      <c r="C45" s="87">
        <v>18542085</v>
      </c>
      <c r="D45" s="87">
        <v>1973736.5942288309</v>
      </c>
      <c r="E45" s="87">
        <v>3144559</v>
      </c>
      <c r="F45" s="87">
        <v>634782</v>
      </c>
      <c r="G45" s="93">
        <v>51395975.054228827</v>
      </c>
      <c r="H45" s="16">
        <v>1176803.02</v>
      </c>
      <c r="I45" s="17">
        <v>224085</v>
      </c>
      <c r="J45" s="17">
        <v>17511.09</v>
      </c>
      <c r="K45" s="17">
        <v>0</v>
      </c>
      <c r="L45" s="17">
        <v>0</v>
      </c>
      <c r="M45" s="12">
        <v>1418399.11</v>
      </c>
      <c r="N45" s="16">
        <v>3707990.11</v>
      </c>
      <c r="O45" s="17">
        <v>1702587</v>
      </c>
      <c r="P45" s="17">
        <v>88774.44</v>
      </c>
      <c r="Q45" s="17">
        <v>0</v>
      </c>
      <c r="R45" s="17">
        <v>302905</v>
      </c>
      <c r="S45" s="12">
        <v>5802256.5499999998</v>
      </c>
      <c r="T45" s="16">
        <v>3336786.3</v>
      </c>
      <c r="U45" s="17">
        <v>980891</v>
      </c>
      <c r="V45" s="17">
        <v>26142.542885245901</v>
      </c>
      <c r="W45" s="17">
        <v>3144559</v>
      </c>
      <c r="X45" s="17">
        <v>224595</v>
      </c>
      <c r="Y45" s="12">
        <v>7712973.8428852456</v>
      </c>
      <c r="Z45" s="16">
        <v>0</v>
      </c>
      <c r="AA45" s="17">
        <v>0</v>
      </c>
      <c r="AB45" s="17">
        <v>0</v>
      </c>
      <c r="AC45" s="17">
        <v>0</v>
      </c>
      <c r="AD45" s="17">
        <v>0</v>
      </c>
      <c r="AE45" s="12">
        <v>0</v>
      </c>
      <c r="AF45" s="16">
        <v>12115294.720000001</v>
      </c>
      <c r="AG45" s="17">
        <v>5062216</v>
      </c>
      <c r="AH45" s="17">
        <v>196776.47514285715</v>
      </c>
      <c r="AI45" s="17">
        <v>0</v>
      </c>
      <c r="AJ45" s="17">
        <v>21509</v>
      </c>
      <c r="AK45" s="12">
        <v>17395796.195142858</v>
      </c>
      <c r="AL45" s="16">
        <v>6763938.3100000005</v>
      </c>
      <c r="AM45" s="17">
        <v>10572306</v>
      </c>
      <c r="AN45" s="17">
        <v>1644532.0462007278</v>
      </c>
      <c r="AO45" s="17">
        <v>0</v>
      </c>
      <c r="AP45" s="17">
        <v>85773</v>
      </c>
      <c r="AQ45" s="12">
        <v>19066549.356200729</v>
      </c>
    </row>
    <row r="46" spans="1:43" x14ac:dyDescent="0.3">
      <c r="A46" s="4" t="s">
        <v>36</v>
      </c>
      <c r="B46" s="92">
        <v>14377256.010111546</v>
      </c>
      <c r="C46" s="87">
        <v>10698212.891173739</v>
      </c>
      <c r="D46" s="87">
        <v>1433882.016201599</v>
      </c>
      <c r="E46" s="87">
        <v>374123.13</v>
      </c>
      <c r="F46" s="87">
        <v>977564.37999999989</v>
      </c>
      <c r="G46" s="93">
        <v>27861038.427486889</v>
      </c>
      <c r="H46" s="16">
        <v>866395.22422498022</v>
      </c>
      <c r="I46" s="17">
        <v>169787.25758383944</v>
      </c>
      <c r="J46" s="17">
        <v>20450.338674412462</v>
      </c>
      <c r="K46" s="17">
        <v>0</v>
      </c>
      <c r="L46" s="17">
        <v>380830.63</v>
      </c>
      <c r="M46" s="12">
        <v>1437463.4504832323</v>
      </c>
      <c r="N46" s="16">
        <v>2198186.6759557943</v>
      </c>
      <c r="O46" s="17">
        <v>823416.67779355263</v>
      </c>
      <c r="P46" s="17">
        <v>71790.789682151648</v>
      </c>
      <c r="Q46" s="17">
        <v>0</v>
      </c>
      <c r="R46" s="17">
        <v>0</v>
      </c>
      <c r="S46" s="12">
        <v>3093394.1434314987</v>
      </c>
      <c r="T46" s="16">
        <v>2955698.6052094684</v>
      </c>
      <c r="U46" s="17">
        <v>2995218.6282199272</v>
      </c>
      <c r="V46" s="17">
        <v>23955.928897718321</v>
      </c>
      <c r="W46" s="17">
        <v>374123.13</v>
      </c>
      <c r="X46" s="17">
        <v>360252.30999999994</v>
      </c>
      <c r="Y46" s="12">
        <v>6709248.602327113</v>
      </c>
      <c r="Z46" s="16">
        <v>71010.429999999993</v>
      </c>
      <c r="AA46" s="17">
        <v>356259.16</v>
      </c>
      <c r="AB46" s="17">
        <v>147.44999999999999</v>
      </c>
      <c r="AC46" s="17">
        <v>0</v>
      </c>
      <c r="AD46" s="17">
        <v>215487.44</v>
      </c>
      <c r="AE46" s="12">
        <v>642904.48</v>
      </c>
      <c r="AF46" s="16">
        <v>5625133.0749221016</v>
      </c>
      <c r="AG46" s="17">
        <v>1153471.5064351726</v>
      </c>
      <c r="AH46" s="17">
        <v>16058.28935569052</v>
      </c>
      <c r="AI46" s="17">
        <v>0</v>
      </c>
      <c r="AJ46" s="17">
        <v>20994</v>
      </c>
      <c r="AK46" s="12">
        <v>6815656.8707129648</v>
      </c>
      <c r="AL46" s="16">
        <v>2660831.9997992017</v>
      </c>
      <c r="AM46" s="17">
        <v>5200059.6611412484</v>
      </c>
      <c r="AN46" s="17">
        <v>1301479.2195916262</v>
      </c>
      <c r="AO46" s="17">
        <v>0</v>
      </c>
      <c r="AP46" s="17">
        <v>0</v>
      </c>
      <c r="AQ46" s="12">
        <v>9162370.8805320766</v>
      </c>
    </row>
    <row r="47" spans="1:43" x14ac:dyDescent="0.3">
      <c r="A47" s="4" t="s">
        <v>37</v>
      </c>
      <c r="B47" s="92">
        <v>4892309.96</v>
      </c>
      <c r="C47" s="87">
        <v>7822142.0700000003</v>
      </c>
      <c r="D47" s="87">
        <v>92812</v>
      </c>
      <c r="E47" s="87">
        <v>0</v>
      </c>
      <c r="F47" s="87">
        <v>64408.13</v>
      </c>
      <c r="G47" s="93">
        <v>12871672.16</v>
      </c>
      <c r="H47" s="16">
        <v>908202.56</v>
      </c>
      <c r="I47" s="17">
        <v>431666.25</v>
      </c>
      <c r="J47" s="17">
        <v>0</v>
      </c>
      <c r="K47" s="17">
        <v>0</v>
      </c>
      <c r="L47" s="17">
        <v>64408.13</v>
      </c>
      <c r="M47" s="12">
        <v>1404276.94</v>
      </c>
      <c r="N47" s="16">
        <v>317976.68</v>
      </c>
      <c r="O47" s="17">
        <v>206285.57</v>
      </c>
      <c r="P47" s="17">
        <v>0</v>
      </c>
      <c r="Q47" s="17">
        <v>0</v>
      </c>
      <c r="R47" s="17">
        <v>0</v>
      </c>
      <c r="S47" s="12">
        <v>524262.25</v>
      </c>
      <c r="T47" s="16">
        <v>895518.76</v>
      </c>
      <c r="U47" s="17">
        <v>1194493.3899999999</v>
      </c>
      <c r="V47" s="17">
        <v>0</v>
      </c>
      <c r="W47" s="17">
        <v>0</v>
      </c>
      <c r="X47" s="17">
        <v>0</v>
      </c>
      <c r="Y47" s="12">
        <v>2090012.15</v>
      </c>
      <c r="Z47" s="16">
        <v>512430.53</v>
      </c>
      <c r="AA47" s="17">
        <v>3941896.18</v>
      </c>
      <c r="AB47" s="17">
        <v>0</v>
      </c>
      <c r="AC47" s="17">
        <v>0</v>
      </c>
      <c r="AD47" s="17">
        <v>0</v>
      </c>
      <c r="AE47" s="12">
        <v>4454326.71</v>
      </c>
      <c r="AF47" s="16">
        <v>1832621.39</v>
      </c>
      <c r="AG47" s="17">
        <v>658043.13</v>
      </c>
      <c r="AH47" s="17">
        <v>0</v>
      </c>
      <c r="AI47" s="17">
        <v>0</v>
      </c>
      <c r="AJ47" s="17">
        <v>0</v>
      </c>
      <c r="AK47" s="12">
        <v>2490664.52</v>
      </c>
      <c r="AL47" s="16">
        <v>425560.04</v>
      </c>
      <c r="AM47" s="17">
        <v>1389757.55</v>
      </c>
      <c r="AN47" s="17">
        <v>92812</v>
      </c>
      <c r="AO47" s="17">
        <v>0</v>
      </c>
      <c r="AP47" s="17">
        <v>0</v>
      </c>
      <c r="AQ47" s="12">
        <v>1908129.59</v>
      </c>
    </row>
    <row r="48" spans="1:43" x14ac:dyDescent="0.3">
      <c r="A48" s="4" t="s">
        <v>38</v>
      </c>
      <c r="B48" s="92">
        <v>11041445</v>
      </c>
      <c r="C48" s="87">
        <v>13302959</v>
      </c>
      <c r="D48" s="87">
        <v>1364140</v>
      </c>
      <c r="E48" s="87">
        <v>272336</v>
      </c>
      <c r="F48" s="87">
        <v>678340</v>
      </c>
      <c r="G48" s="93">
        <v>26659220</v>
      </c>
      <c r="H48" s="16">
        <v>823505</v>
      </c>
      <c r="I48" s="17">
        <v>357941</v>
      </c>
      <c r="J48" s="17">
        <v>0</v>
      </c>
      <c r="K48" s="17">
        <v>0</v>
      </c>
      <c r="L48" s="17">
        <v>446028</v>
      </c>
      <c r="M48" s="12">
        <v>1627474</v>
      </c>
      <c r="N48" s="16">
        <v>1527859</v>
      </c>
      <c r="O48" s="17">
        <v>945823</v>
      </c>
      <c r="P48" s="17">
        <v>0</v>
      </c>
      <c r="Q48" s="17">
        <v>0</v>
      </c>
      <c r="R48" s="17">
        <v>11038</v>
      </c>
      <c r="S48" s="12">
        <v>2484720</v>
      </c>
      <c r="T48" s="16">
        <v>3118422</v>
      </c>
      <c r="U48" s="17">
        <v>1953257</v>
      </c>
      <c r="V48" s="17">
        <v>0</v>
      </c>
      <c r="W48" s="17">
        <v>272336</v>
      </c>
      <c r="X48" s="17">
        <v>185496</v>
      </c>
      <c r="Y48" s="12">
        <v>5529511</v>
      </c>
      <c r="Z48" s="16">
        <v>472319</v>
      </c>
      <c r="AA48" s="17">
        <v>5570125</v>
      </c>
      <c r="AB48" s="17">
        <v>0</v>
      </c>
      <c r="AC48" s="17">
        <v>0</v>
      </c>
      <c r="AD48" s="17">
        <v>7289</v>
      </c>
      <c r="AE48" s="12">
        <v>6049733</v>
      </c>
      <c r="AF48" s="16">
        <v>3340934</v>
      </c>
      <c r="AG48" s="17">
        <v>878011</v>
      </c>
      <c r="AH48" s="17">
        <v>0</v>
      </c>
      <c r="AI48" s="17">
        <v>0</v>
      </c>
      <c r="AJ48" s="17">
        <v>25115</v>
      </c>
      <c r="AK48" s="12">
        <v>4244060</v>
      </c>
      <c r="AL48" s="16">
        <v>1758406</v>
      </c>
      <c r="AM48" s="17">
        <v>3597802</v>
      </c>
      <c r="AN48" s="17">
        <v>1364140</v>
      </c>
      <c r="AO48" s="17">
        <v>0</v>
      </c>
      <c r="AP48" s="17">
        <v>3374</v>
      </c>
      <c r="AQ48" s="12">
        <v>6723722</v>
      </c>
    </row>
    <row r="49" spans="1:43" x14ac:dyDescent="0.3">
      <c r="A49" s="4" t="s">
        <v>39</v>
      </c>
      <c r="B49" s="92">
        <v>20362879.525358345</v>
      </c>
      <c r="C49" s="87">
        <v>-3424758.2979718922</v>
      </c>
      <c r="D49" s="87">
        <v>2866582</v>
      </c>
      <c r="E49" s="87">
        <v>52884</v>
      </c>
      <c r="F49" s="87">
        <v>11752385.886058878</v>
      </c>
      <c r="G49" s="93">
        <v>31609973.113445327</v>
      </c>
      <c r="H49" s="16">
        <v>1878625.824516492</v>
      </c>
      <c r="I49" s="17">
        <v>373851.70679767878</v>
      </c>
      <c r="J49" s="17">
        <v>0</v>
      </c>
      <c r="K49" s="17">
        <v>0</v>
      </c>
      <c r="L49" s="17">
        <v>846302.18378822703</v>
      </c>
      <c r="M49" s="12">
        <v>3098779.7151023978</v>
      </c>
      <c r="N49" s="16">
        <v>2510598</v>
      </c>
      <c r="O49" s="17">
        <v>980755.25603980152</v>
      </c>
      <c r="P49" s="17">
        <v>0</v>
      </c>
      <c r="Q49" s="17">
        <v>0</v>
      </c>
      <c r="R49" s="17">
        <v>268397</v>
      </c>
      <c r="S49" s="12">
        <v>3759750.2560398015</v>
      </c>
      <c r="T49" s="16">
        <v>5429207.9618057245</v>
      </c>
      <c r="U49" s="17">
        <v>1208708.0484589594</v>
      </c>
      <c r="V49" s="17">
        <v>0</v>
      </c>
      <c r="W49" s="17">
        <v>52674</v>
      </c>
      <c r="X49" s="17">
        <v>3552686.7733698506</v>
      </c>
      <c r="Y49" s="12">
        <v>10243276.783634534</v>
      </c>
      <c r="Z49" s="16">
        <v>0</v>
      </c>
      <c r="AA49" s="17">
        <v>0</v>
      </c>
      <c r="AB49" s="17">
        <v>0</v>
      </c>
      <c r="AC49" s="17">
        <v>0</v>
      </c>
      <c r="AD49" s="17">
        <v>0</v>
      </c>
      <c r="AE49" s="12">
        <v>0</v>
      </c>
      <c r="AF49" s="16">
        <v>0</v>
      </c>
      <c r="AG49" s="17">
        <v>0</v>
      </c>
      <c r="AH49" s="17">
        <v>0</v>
      </c>
      <c r="AI49" s="17">
        <v>0</v>
      </c>
      <c r="AJ49" s="17">
        <v>0</v>
      </c>
      <c r="AK49" s="12">
        <v>0</v>
      </c>
      <c r="AL49" s="16">
        <v>10544447.739036128</v>
      </c>
      <c r="AM49" s="17">
        <v>-5988073.3092683321</v>
      </c>
      <c r="AN49" s="17">
        <v>2866582</v>
      </c>
      <c r="AO49" s="17">
        <v>210</v>
      </c>
      <c r="AP49" s="17">
        <v>7084999.9289007997</v>
      </c>
      <c r="AQ49" s="12">
        <v>14508166.358668596</v>
      </c>
    </row>
    <row r="50" spans="1:43" x14ac:dyDescent="0.3">
      <c r="A50" s="4" t="s">
        <v>40</v>
      </c>
      <c r="B50" s="92">
        <v>4873938.5799999991</v>
      </c>
      <c r="C50" s="87">
        <v>3038317.51</v>
      </c>
      <c r="D50" s="87">
        <v>138065.04999999999</v>
      </c>
      <c r="E50" s="87">
        <v>203377.22000000003</v>
      </c>
      <c r="F50" s="87">
        <v>402998.42999999993</v>
      </c>
      <c r="G50" s="93">
        <v>8656696.790000001</v>
      </c>
      <c r="H50" s="16">
        <v>1095605.9999999998</v>
      </c>
      <c r="I50" s="17">
        <v>113367.94</v>
      </c>
      <c r="J50" s="17">
        <v>0</v>
      </c>
      <c r="K50" s="17">
        <v>0</v>
      </c>
      <c r="L50" s="17">
        <v>196745.27</v>
      </c>
      <c r="M50" s="12">
        <v>1405719.2099999997</v>
      </c>
      <c r="N50" s="16">
        <v>770202.67999999993</v>
      </c>
      <c r="O50" s="17">
        <v>523470.40000000008</v>
      </c>
      <c r="P50" s="17">
        <v>0</v>
      </c>
      <c r="Q50" s="17">
        <v>0</v>
      </c>
      <c r="R50" s="17">
        <v>0</v>
      </c>
      <c r="S50" s="12">
        <v>1293673.08</v>
      </c>
      <c r="T50" s="16">
        <v>1028079.76</v>
      </c>
      <c r="U50" s="17">
        <v>560849.61000000022</v>
      </c>
      <c r="V50" s="17">
        <v>0</v>
      </c>
      <c r="W50" s="17">
        <v>203377.22000000003</v>
      </c>
      <c r="X50" s="17">
        <v>206253.15999999997</v>
      </c>
      <c r="Y50" s="12">
        <v>1998559.75</v>
      </c>
      <c r="Z50" s="16">
        <v>1454.94</v>
      </c>
      <c r="AA50" s="17">
        <v>12395.5</v>
      </c>
      <c r="AB50" s="17">
        <v>0</v>
      </c>
      <c r="AC50" s="17">
        <v>0</v>
      </c>
      <c r="AD50" s="17">
        <v>0</v>
      </c>
      <c r="AE50" s="12">
        <v>13850.44</v>
      </c>
      <c r="AF50" s="16">
        <v>1963050.4100000001</v>
      </c>
      <c r="AG50" s="17">
        <v>1723418.4799999995</v>
      </c>
      <c r="AH50" s="17">
        <v>0</v>
      </c>
      <c r="AI50" s="17">
        <v>0</v>
      </c>
      <c r="AJ50" s="17">
        <v>0</v>
      </c>
      <c r="AK50" s="12">
        <v>3686468.8899999997</v>
      </c>
      <c r="AL50" s="16">
        <v>15544.79</v>
      </c>
      <c r="AM50" s="17">
        <v>104815.58000000002</v>
      </c>
      <c r="AN50" s="17">
        <v>138065.04999999999</v>
      </c>
      <c r="AO50" s="17">
        <v>0</v>
      </c>
      <c r="AP50" s="17">
        <v>0</v>
      </c>
      <c r="AQ50" s="12">
        <v>258425.42</v>
      </c>
    </row>
    <row r="51" spans="1:43" x14ac:dyDescent="0.3">
      <c r="A51" s="4" t="s">
        <v>41</v>
      </c>
      <c r="B51" s="92">
        <v>16846888</v>
      </c>
      <c r="C51" s="87">
        <v>15802827.119999994</v>
      </c>
      <c r="D51" s="87">
        <v>6461947</v>
      </c>
      <c r="E51" s="87">
        <v>155418</v>
      </c>
      <c r="F51" s="87">
        <v>503047</v>
      </c>
      <c r="G51" s="93">
        <v>39770127.11999999</v>
      </c>
      <c r="H51" s="16">
        <v>1111096</v>
      </c>
      <c r="I51" s="17">
        <v>290640</v>
      </c>
      <c r="J51" s="17">
        <v>0</v>
      </c>
      <c r="K51" s="17">
        <v>0</v>
      </c>
      <c r="L51" s="17">
        <v>448130</v>
      </c>
      <c r="M51" s="12">
        <v>1849866</v>
      </c>
      <c r="N51" s="16">
        <v>4479518</v>
      </c>
      <c r="O51" s="17">
        <v>1385866</v>
      </c>
      <c r="P51" s="17">
        <v>18919</v>
      </c>
      <c r="Q51" s="17">
        <v>0</v>
      </c>
      <c r="R51" s="17">
        <v>6550</v>
      </c>
      <c r="S51" s="12">
        <v>5890853</v>
      </c>
      <c r="T51" s="16">
        <v>3571746</v>
      </c>
      <c r="U51" s="17">
        <v>2381447</v>
      </c>
      <c r="V51" s="17">
        <v>0</v>
      </c>
      <c r="W51" s="17">
        <v>121998</v>
      </c>
      <c r="X51" s="17">
        <v>48367</v>
      </c>
      <c r="Y51" s="12">
        <v>6123558</v>
      </c>
      <c r="Z51" s="16">
        <v>199889</v>
      </c>
      <c r="AA51" s="17">
        <v>426320</v>
      </c>
      <c r="AB51" s="17">
        <v>0</v>
      </c>
      <c r="AC51" s="17">
        <v>0</v>
      </c>
      <c r="AD51" s="17">
        <v>0</v>
      </c>
      <c r="AE51" s="12">
        <v>626209</v>
      </c>
      <c r="AF51" s="16">
        <v>2209193</v>
      </c>
      <c r="AG51" s="17">
        <v>633369</v>
      </c>
      <c r="AH51" s="17">
        <v>4610355</v>
      </c>
      <c r="AI51" s="17">
        <v>1520</v>
      </c>
      <c r="AJ51" s="17">
        <v>0</v>
      </c>
      <c r="AK51" s="12">
        <v>7454437</v>
      </c>
      <c r="AL51" s="16">
        <v>5275446</v>
      </c>
      <c r="AM51" s="17">
        <v>10685185.119999994</v>
      </c>
      <c r="AN51" s="17">
        <v>1832673</v>
      </c>
      <c r="AO51" s="17">
        <v>31900</v>
      </c>
      <c r="AP51" s="17">
        <v>0</v>
      </c>
      <c r="AQ51" s="12">
        <v>17825204.119999994</v>
      </c>
    </row>
    <row r="52" spans="1:43" x14ac:dyDescent="0.3">
      <c r="A52" s="4" t="s">
        <v>42</v>
      </c>
      <c r="B52" s="92">
        <v>16001395.507307807</v>
      </c>
      <c r="C52" s="87">
        <v>8198993.3424049709</v>
      </c>
      <c r="D52" s="87">
        <v>1870943.67</v>
      </c>
      <c r="E52" s="87">
        <v>1282790.8599999999</v>
      </c>
      <c r="F52" s="87">
        <v>98318.1599999998</v>
      </c>
      <c r="G52" s="93">
        <v>27452441.539712779</v>
      </c>
      <c r="H52" s="16">
        <v>1165377.5218448404</v>
      </c>
      <c r="I52" s="17">
        <v>728354.25932773482</v>
      </c>
      <c r="J52" s="17">
        <v>0</v>
      </c>
      <c r="K52" s="17">
        <v>0</v>
      </c>
      <c r="L52" s="17">
        <v>629904.21999999986</v>
      </c>
      <c r="M52" s="12">
        <v>2523636.0011725752</v>
      </c>
      <c r="N52" s="16">
        <v>2900446.2390238354</v>
      </c>
      <c r="O52" s="17">
        <v>719087.71130884637</v>
      </c>
      <c r="P52" s="17">
        <v>0</v>
      </c>
      <c r="Q52" s="17">
        <v>0</v>
      </c>
      <c r="R52" s="17">
        <v>3921.84</v>
      </c>
      <c r="S52" s="12">
        <v>3623455.7903326815</v>
      </c>
      <c r="T52" s="16">
        <v>3984389.8724037446</v>
      </c>
      <c r="U52" s="17">
        <v>2286050.1069576046</v>
      </c>
      <c r="V52" s="17">
        <v>0</v>
      </c>
      <c r="W52" s="17">
        <v>1282790.8599999999</v>
      </c>
      <c r="X52" s="17">
        <v>-669596.77</v>
      </c>
      <c r="Y52" s="12">
        <v>6883634.0693613496</v>
      </c>
      <c r="Z52" s="16">
        <v>59931.11</v>
      </c>
      <c r="AA52" s="17">
        <v>8384.36</v>
      </c>
      <c r="AB52" s="17">
        <v>0</v>
      </c>
      <c r="AC52" s="17">
        <v>0</v>
      </c>
      <c r="AD52" s="17">
        <v>0</v>
      </c>
      <c r="AE52" s="12">
        <v>68315.47</v>
      </c>
      <c r="AF52" s="16">
        <v>5996320.4477448827</v>
      </c>
      <c r="AG52" s="17">
        <v>1885405.4850180345</v>
      </c>
      <c r="AH52" s="17">
        <v>0</v>
      </c>
      <c r="AI52" s="17">
        <v>0</v>
      </c>
      <c r="AJ52" s="17">
        <v>59561.85</v>
      </c>
      <c r="AK52" s="12">
        <v>7941287.7827629168</v>
      </c>
      <c r="AL52" s="16">
        <v>1894930.3162905034</v>
      </c>
      <c r="AM52" s="17">
        <v>2571711.4197927509</v>
      </c>
      <c r="AN52" s="17">
        <v>1870943.67</v>
      </c>
      <c r="AO52" s="17">
        <v>0</v>
      </c>
      <c r="AP52" s="17">
        <v>74527.02</v>
      </c>
      <c r="AQ52" s="12">
        <v>6412112.4260832537</v>
      </c>
    </row>
    <row r="53" spans="1:43" x14ac:dyDescent="0.3">
      <c r="A53" s="4" t="s">
        <v>43</v>
      </c>
      <c r="B53" s="92">
        <v>63110000</v>
      </c>
      <c r="C53" s="87">
        <v>42168000</v>
      </c>
      <c r="D53" s="87">
        <v>14746000</v>
      </c>
      <c r="E53" s="87">
        <v>4410000</v>
      </c>
      <c r="F53" s="87">
        <v>11560000</v>
      </c>
      <c r="G53" s="93">
        <v>135994000</v>
      </c>
      <c r="H53" s="16">
        <v>15367000</v>
      </c>
      <c r="I53" s="17">
        <v>6421000</v>
      </c>
      <c r="J53" s="17">
        <v>0</v>
      </c>
      <c r="K53" s="17">
        <v>0</v>
      </c>
      <c r="L53" s="17">
        <v>451000</v>
      </c>
      <c r="M53" s="12">
        <v>22239000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c r="AF53" s="16">
        <v>34581000</v>
      </c>
      <c r="AG53" s="17">
        <v>17792000</v>
      </c>
      <c r="AH53" s="17">
        <v>1463000</v>
      </c>
      <c r="AI53" s="17">
        <v>4410000</v>
      </c>
      <c r="AJ53" s="17">
        <v>3170000</v>
      </c>
      <c r="AK53" s="12">
        <v>61416000</v>
      </c>
      <c r="AL53" s="16">
        <v>13162000</v>
      </c>
      <c r="AM53" s="17">
        <v>17955000</v>
      </c>
      <c r="AN53" s="17">
        <v>13283000</v>
      </c>
      <c r="AO53" s="17">
        <v>0</v>
      </c>
      <c r="AP53" s="17">
        <v>7939000</v>
      </c>
      <c r="AQ53" s="12">
        <v>52339000</v>
      </c>
    </row>
    <row r="54" spans="1:43" x14ac:dyDescent="0.3">
      <c r="A54" s="4" t="s">
        <v>262</v>
      </c>
      <c r="B54" s="92">
        <v>22165143.09</v>
      </c>
      <c r="C54" s="87">
        <v>27462801.23</v>
      </c>
      <c r="D54" s="87">
        <v>976475.86</v>
      </c>
      <c r="E54" s="87">
        <v>216463.62</v>
      </c>
      <c r="F54" s="87">
        <v>8923323.7100000009</v>
      </c>
      <c r="G54" s="93">
        <v>59744207.510000005</v>
      </c>
      <c r="H54" s="16">
        <v>4757456.7399999993</v>
      </c>
      <c r="I54" s="17">
        <v>1041337.8400000001</v>
      </c>
      <c r="J54" s="17">
        <v>0</v>
      </c>
      <c r="K54" s="17">
        <v>0</v>
      </c>
      <c r="L54" s="17">
        <v>0</v>
      </c>
      <c r="M54" s="12">
        <v>5798794.5799999991</v>
      </c>
      <c r="N54" s="16">
        <v>4538719.0999999996</v>
      </c>
      <c r="O54" s="17">
        <v>1779887.6799999997</v>
      </c>
      <c r="P54" s="17">
        <v>0</v>
      </c>
      <c r="Q54" s="17">
        <v>0</v>
      </c>
      <c r="R54" s="17">
        <v>1673526.66</v>
      </c>
      <c r="S54" s="12">
        <v>7992133.4399999995</v>
      </c>
      <c r="T54" s="16">
        <v>1502308.77</v>
      </c>
      <c r="U54" s="17">
        <v>6101696.7899999991</v>
      </c>
      <c r="V54" s="17">
        <v>0</v>
      </c>
      <c r="W54" s="17">
        <v>18080.84</v>
      </c>
      <c r="X54" s="17">
        <v>6245844.1699999999</v>
      </c>
      <c r="Y54" s="12">
        <v>13867930.569999998</v>
      </c>
      <c r="Z54" s="16">
        <v>0</v>
      </c>
      <c r="AA54" s="17">
        <v>0</v>
      </c>
      <c r="AB54" s="17">
        <v>0</v>
      </c>
      <c r="AC54" s="17">
        <v>0</v>
      </c>
      <c r="AD54" s="17">
        <v>0</v>
      </c>
      <c r="AE54" s="12">
        <v>0</v>
      </c>
      <c r="AF54" s="16">
        <v>5243485.6400000006</v>
      </c>
      <c r="AG54" s="17">
        <v>1756296.2700000005</v>
      </c>
      <c r="AH54" s="17">
        <v>0</v>
      </c>
      <c r="AI54" s="17">
        <v>0</v>
      </c>
      <c r="AJ54" s="17">
        <v>0</v>
      </c>
      <c r="AK54" s="12">
        <v>6999781.9100000011</v>
      </c>
      <c r="AL54" s="16">
        <v>6123172.8399999989</v>
      </c>
      <c r="AM54" s="17">
        <v>16783582.650000002</v>
      </c>
      <c r="AN54" s="17">
        <v>976475.86</v>
      </c>
      <c r="AO54" s="17">
        <v>198382.78</v>
      </c>
      <c r="AP54" s="17">
        <v>1003952.88</v>
      </c>
      <c r="AQ54" s="12">
        <v>25085567.010000002</v>
      </c>
    </row>
    <row r="55" spans="1:43" x14ac:dyDescent="0.3">
      <c r="A55" s="4" t="s">
        <v>324</v>
      </c>
      <c r="B55" s="92">
        <v>28776453.856710441</v>
      </c>
      <c r="C55" s="87">
        <v>14134020.902286978</v>
      </c>
      <c r="D55" s="87">
        <v>1348652.1785999937</v>
      </c>
      <c r="E55" s="87">
        <v>0</v>
      </c>
      <c r="F55" s="87">
        <v>3438895.4384490792</v>
      </c>
      <c r="G55" s="93">
        <v>47698022.376046494</v>
      </c>
      <c r="H55" s="16">
        <v>1131128</v>
      </c>
      <c r="I55" s="17">
        <v>208630.35</v>
      </c>
      <c r="J55" s="17">
        <v>297783.01449999999</v>
      </c>
      <c r="K55" s="17">
        <v>0</v>
      </c>
      <c r="L55" s="17">
        <v>486942.48</v>
      </c>
      <c r="M55" s="12">
        <v>2124483.8445000001</v>
      </c>
      <c r="N55" s="16">
        <v>4803326</v>
      </c>
      <c r="O55" s="17">
        <v>1185864.53</v>
      </c>
      <c r="P55" s="17">
        <v>489126.02840000001</v>
      </c>
      <c r="Q55" s="17">
        <v>0</v>
      </c>
      <c r="R55" s="17">
        <v>26262.959999999999</v>
      </c>
      <c r="S55" s="12">
        <v>6504579.5184000004</v>
      </c>
      <c r="T55" s="16">
        <v>3358107</v>
      </c>
      <c r="U55" s="17">
        <v>2290820.0500000003</v>
      </c>
      <c r="V55" s="17">
        <v>24278.8148</v>
      </c>
      <c r="W55" s="17">
        <v>0</v>
      </c>
      <c r="X55" s="17">
        <v>2724500.08</v>
      </c>
      <c r="Y55" s="12">
        <v>8397705.9448000006</v>
      </c>
      <c r="Z55" s="16">
        <v>0</v>
      </c>
      <c r="AA55" s="17">
        <v>0</v>
      </c>
      <c r="AB55" s="17">
        <v>0</v>
      </c>
      <c r="AC55" s="17">
        <v>0</v>
      </c>
      <c r="AD55" s="17">
        <v>0</v>
      </c>
      <c r="AE55" s="12">
        <v>0</v>
      </c>
      <c r="AF55" s="16">
        <v>11745501</v>
      </c>
      <c r="AG55" s="17">
        <v>2824225.6399999987</v>
      </c>
      <c r="AH55" s="17">
        <v>131934.73039999997</v>
      </c>
      <c r="AI55" s="17">
        <v>0</v>
      </c>
      <c r="AJ55" s="17">
        <v>27272.73</v>
      </c>
      <c r="AK55" s="12">
        <v>14728934.100399999</v>
      </c>
      <c r="AL55" s="16">
        <v>7738391.8567104395</v>
      </c>
      <c r="AM55" s="17">
        <v>7624480.3322869791</v>
      </c>
      <c r="AN55" s="17">
        <v>405529.59049999376</v>
      </c>
      <c r="AO55" s="17">
        <v>0</v>
      </c>
      <c r="AP55" s="17">
        <v>173917.188449079</v>
      </c>
      <c r="AQ55" s="12">
        <v>15942318.96794649</v>
      </c>
    </row>
    <row r="56" spans="1:43" x14ac:dyDescent="0.3">
      <c r="A56" s="4" t="s">
        <v>44</v>
      </c>
      <c r="B56" s="92">
        <v>16862000</v>
      </c>
      <c r="C56" s="87">
        <v>5291000</v>
      </c>
      <c r="D56" s="87">
        <v>1014000</v>
      </c>
      <c r="E56" s="87">
        <v>625000</v>
      </c>
      <c r="F56" s="87">
        <v>1249000</v>
      </c>
      <c r="G56" s="93">
        <v>25041000</v>
      </c>
      <c r="H56" s="16">
        <v>611000</v>
      </c>
      <c r="I56" s="17">
        <v>135000</v>
      </c>
      <c r="J56" s="17">
        <v>27000</v>
      </c>
      <c r="K56" s="17">
        <v>0</v>
      </c>
      <c r="L56" s="17">
        <v>395000</v>
      </c>
      <c r="M56" s="12">
        <v>1168000</v>
      </c>
      <c r="N56" s="16">
        <v>1913000</v>
      </c>
      <c r="O56" s="17">
        <v>424000</v>
      </c>
      <c r="P56" s="17">
        <v>54000</v>
      </c>
      <c r="Q56" s="17">
        <v>0</v>
      </c>
      <c r="R56" s="17">
        <v>39000</v>
      </c>
      <c r="S56" s="12">
        <v>2430000</v>
      </c>
      <c r="T56" s="16">
        <v>5391000</v>
      </c>
      <c r="U56" s="17">
        <v>-3807000</v>
      </c>
      <c r="V56" s="17">
        <v>160000</v>
      </c>
      <c r="W56" s="17">
        <v>62000</v>
      </c>
      <c r="X56" s="17">
        <v>365000</v>
      </c>
      <c r="Y56" s="12">
        <v>2171000</v>
      </c>
      <c r="Z56" s="16">
        <v>151000</v>
      </c>
      <c r="AA56" s="17">
        <v>323000</v>
      </c>
      <c r="AB56" s="17">
        <v>0</v>
      </c>
      <c r="AC56" s="17">
        <v>0</v>
      </c>
      <c r="AD56" s="17">
        <v>0</v>
      </c>
      <c r="AE56" s="12">
        <v>474000</v>
      </c>
      <c r="AF56" s="16">
        <v>7020000</v>
      </c>
      <c r="AG56" s="17">
        <v>3344000</v>
      </c>
      <c r="AH56" s="17">
        <v>130000</v>
      </c>
      <c r="AI56" s="17">
        <v>0</v>
      </c>
      <c r="AJ56" s="17">
        <v>3000</v>
      </c>
      <c r="AK56" s="12">
        <v>10497000</v>
      </c>
      <c r="AL56" s="16">
        <v>1776000</v>
      </c>
      <c r="AM56" s="17">
        <v>4872000</v>
      </c>
      <c r="AN56" s="17">
        <v>643000</v>
      </c>
      <c r="AO56" s="17">
        <v>563000</v>
      </c>
      <c r="AP56" s="17">
        <v>447000</v>
      </c>
      <c r="AQ56" s="12">
        <v>8301000</v>
      </c>
    </row>
    <row r="57" spans="1:43" x14ac:dyDescent="0.3">
      <c r="A57" s="4" t="s">
        <v>45</v>
      </c>
      <c r="B57" s="92">
        <v>11261012.649999999</v>
      </c>
      <c r="C57" s="87">
        <v>17782167.609999999</v>
      </c>
      <c r="D57" s="87">
        <v>4429279.1500000004</v>
      </c>
      <c r="E57" s="87">
        <v>773066.4</v>
      </c>
      <c r="F57" s="87">
        <v>676184.33000000007</v>
      </c>
      <c r="G57" s="93">
        <v>34921710.140000001</v>
      </c>
      <c r="H57" s="16">
        <v>831825.42</v>
      </c>
      <c r="I57" s="17">
        <v>441124.14</v>
      </c>
      <c r="J57" s="17">
        <v>0</v>
      </c>
      <c r="K57" s="17">
        <v>0</v>
      </c>
      <c r="L57" s="17">
        <v>385959.38</v>
      </c>
      <c r="M57" s="12">
        <v>1658908.94</v>
      </c>
      <c r="N57" s="16">
        <v>1894669.29</v>
      </c>
      <c r="O57" s="17">
        <v>1276961.3700000001</v>
      </c>
      <c r="P57" s="17">
        <v>0</v>
      </c>
      <c r="Q57" s="17">
        <v>0</v>
      </c>
      <c r="R57" s="17">
        <v>37736.019999999997</v>
      </c>
      <c r="S57" s="12">
        <v>3209366.68</v>
      </c>
      <c r="T57" s="16">
        <v>1423495.46</v>
      </c>
      <c r="U57" s="17">
        <v>2447301.04</v>
      </c>
      <c r="V57" s="17">
        <v>3184438.5</v>
      </c>
      <c r="W57" s="17">
        <v>758741.02</v>
      </c>
      <c r="X57" s="17">
        <v>197036.95</v>
      </c>
      <c r="Y57" s="12">
        <v>8011012.9699999997</v>
      </c>
      <c r="Z57" s="16">
        <v>660755.75</v>
      </c>
      <c r="AA57" s="17">
        <v>6171235.6299999999</v>
      </c>
      <c r="AB57" s="17">
        <v>0</v>
      </c>
      <c r="AC57" s="17">
        <v>0</v>
      </c>
      <c r="AD57" s="17">
        <v>3377.9</v>
      </c>
      <c r="AE57" s="12">
        <v>6835369.2800000003</v>
      </c>
      <c r="AF57" s="16">
        <v>1610459.63</v>
      </c>
      <c r="AG57" s="17">
        <v>1211093.98</v>
      </c>
      <c r="AH57" s="17">
        <v>0</v>
      </c>
      <c r="AI57" s="17">
        <v>0</v>
      </c>
      <c r="AJ57" s="17">
        <v>110</v>
      </c>
      <c r="AK57" s="12">
        <v>2821663.61</v>
      </c>
      <c r="AL57" s="16">
        <v>4839807.0999999996</v>
      </c>
      <c r="AM57" s="17">
        <v>6234451.4500000002</v>
      </c>
      <c r="AN57" s="17">
        <v>1244840.6499999999</v>
      </c>
      <c r="AO57" s="17">
        <v>14325.38</v>
      </c>
      <c r="AP57" s="17">
        <v>51964.08</v>
      </c>
      <c r="AQ57" s="12">
        <v>12385388.660000002</v>
      </c>
    </row>
    <row r="58" spans="1:43" x14ac:dyDescent="0.3">
      <c r="A58" s="4" t="s">
        <v>46</v>
      </c>
      <c r="B58" s="92">
        <v>10062077</v>
      </c>
      <c r="C58" s="87">
        <v>7772363</v>
      </c>
      <c r="D58" s="87">
        <v>4226883</v>
      </c>
      <c r="E58" s="87">
        <v>98217</v>
      </c>
      <c r="F58" s="87">
        <v>1122592</v>
      </c>
      <c r="G58" s="93">
        <v>23282132</v>
      </c>
      <c r="H58" s="16">
        <v>1345412</v>
      </c>
      <c r="I58" s="17">
        <v>167842</v>
      </c>
      <c r="J58" s="17">
        <v>0</v>
      </c>
      <c r="K58" s="17">
        <v>0</v>
      </c>
      <c r="L58" s="17">
        <v>771377</v>
      </c>
      <c r="M58" s="12">
        <v>2284631</v>
      </c>
      <c r="N58" s="16">
        <v>855043</v>
      </c>
      <c r="O58" s="17">
        <v>561943</v>
      </c>
      <c r="P58" s="17">
        <v>0</v>
      </c>
      <c r="Q58" s="17">
        <v>0</v>
      </c>
      <c r="R58" s="17">
        <v>178</v>
      </c>
      <c r="S58" s="12">
        <v>1417164</v>
      </c>
      <c r="T58" s="16">
        <v>1864160</v>
      </c>
      <c r="U58" s="17">
        <v>1633538</v>
      </c>
      <c r="V58" s="17">
        <v>0</v>
      </c>
      <c r="W58" s="17">
        <v>98217</v>
      </c>
      <c r="X58" s="17">
        <v>305294</v>
      </c>
      <c r="Y58" s="12">
        <v>3901209</v>
      </c>
      <c r="Z58" s="16">
        <v>258794</v>
      </c>
      <c r="AA58" s="17">
        <v>949580</v>
      </c>
      <c r="AB58" s="17">
        <v>0</v>
      </c>
      <c r="AC58" s="17">
        <v>0</v>
      </c>
      <c r="AD58" s="17">
        <v>0</v>
      </c>
      <c r="AE58" s="12">
        <v>1208374</v>
      </c>
      <c r="AF58" s="16">
        <v>3978748</v>
      </c>
      <c r="AG58" s="17">
        <v>2006470</v>
      </c>
      <c r="AH58" s="17">
        <v>0</v>
      </c>
      <c r="AI58" s="17">
        <v>0</v>
      </c>
      <c r="AJ58" s="17">
        <v>40346</v>
      </c>
      <c r="AK58" s="12">
        <v>6025564</v>
      </c>
      <c r="AL58" s="16">
        <v>1759920</v>
      </c>
      <c r="AM58" s="17">
        <v>2452990</v>
      </c>
      <c r="AN58" s="17">
        <v>4226883</v>
      </c>
      <c r="AO58" s="17">
        <v>0</v>
      </c>
      <c r="AP58" s="17">
        <v>5397</v>
      </c>
      <c r="AQ58" s="12">
        <v>8445190</v>
      </c>
    </row>
    <row r="59" spans="1:43" x14ac:dyDescent="0.3">
      <c r="A59" s="4" t="s">
        <v>47</v>
      </c>
      <c r="B59" s="92">
        <v>26095987</v>
      </c>
      <c r="C59" s="87">
        <v>7594481</v>
      </c>
      <c r="D59" s="87">
        <v>6450386</v>
      </c>
      <c r="E59" s="87">
        <v>181028</v>
      </c>
      <c r="F59" s="87">
        <v>18717585</v>
      </c>
      <c r="G59" s="93">
        <v>59039467</v>
      </c>
      <c r="H59" s="16">
        <v>1302407</v>
      </c>
      <c r="I59" s="17">
        <v>77817</v>
      </c>
      <c r="J59" s="17">
        <v>39920</v>
      </c>
      <c r="K59" s="17">
        <v>0</v>
      </c>
      <c r="L59" s="17">
        <v>840511</v>
      </c>
      <c r="M59" s="12">
        <v>2260655</v>
      </c>
      <c r="N59" s="16">
        <v>3192700</v>
      </c>
      <c r="O59" s="17">
        <v>75357</v>
      </c>
      <c r="P59" s="17">
        <v>80441</v>
      </c>
      <c r="Q59" s="17">
        <v>0</v>
      </c>
      <c r="R59" s="17">
        <v>1206902</v>
      </c>
      <c r="S59" s="12">
        <v>4555400</v>
      </c>
      <c r="T59" s="16">
        <v>3581406</v>
      </c>
      <c r="U59" s="17">
        <v>496115</v>
      </c>
      <c r="V59" s="17">
        <v>143587</v>
      </c>
      <c r="W59" s="17">
        <v>181028</v>
      </c>
      <c r="X59" s="17">
        <v>3729175</v>
      </c>
      <c r="Y59" s="12">
        <v>8131311</v>
      </c>
      <c r="Z59" s="16">
        <v>0</v>
      </c>
      <c r="AA59" s="17">
        <v>0</v>
      </c>
      <c r="AB59" s="17">
        <v>0</v>
      </c>
      <c r="AC59" s="17">
        <v>0</v>
      </c>
      <c r="AD59" s="17">
        <v>0</v>
      </c>
      <c r="AE59" s="12">
        <v>0</v>
      </c>
      <c r="AF59" s="16">
        <v>6019561</v>
      </c>
      <c r="AG59" s="17">
        <v>98281</v>
      </c>
      <c r="AH59" s="17">
        <v>127737</v>
      </c>
      <c r="AI59" s="17">
        <v>0</v>
      </c>
      <c r="AJ59" s="17">
        <v>988188</v>
      </c>
      <c r="AK59" s="12">
        <v>7233767</v>
      </c>
      <c r="AL59" s="16">
        <v>11999913</v>
      </c>
      <c r="AM59" s="17">
        <v>6846911</v>
      </c>
      <c r="AN59" s="17">
        <v>6058701</v>
      </c>
      <c r="AO59" s="17">
        <v>0</v>
      </c>
      <c r="AP59" s="17">
        <v>11952809</v>
      </c>
      <c r="AQ59" s="12">
        <v>36858334</v>
      </c>
    </row>
    <row r="60" spans="1:43" x14ac:dyDescent="0.3">
      <c r="A60" s="4" t="s">
        <v>48</v>
      </c>
      <c r="B60" s="92">
        <v>22043652.353</v>
      </c>
      <c r="C60" s="87">
        <v>12551769.937000006</v>
      </c>
      <c r="D60" s="87">
        <v>1573089.5800000003</v>
      </c>
      <c r="E60" s="87">
        <v>101991.6</v>
      </c>
      <c r="F60" s="87">
        <v>2996649.682</v>
      </c>
      <c r="G60" s="93">
        <v>39267153.15200001</v>
      </c>
      <c r="H60" s="16">
        <v>2909900.9080000003</v>
      </c>
      <c r="I60" s="17">
        <v>632756.91200000001</v>
      </c>
      <c r="J60" s="17">
        <v>0</v>
      </c>
      <c r="K60" s="17">
        <v>0</v>
      </c>
      <c r="L60" s="17">
        <v>205597.06800000003</v>
      </c>
      <c r="M60" s="12">
        <v>3748254.8880000003</v>
      </c>
      <c r="N60" s="16">
        <v>2470010.6035000002</v>
      </c>
      <c r="O60" s="17">
        <v>1317332.2185</v>
      </c>
      <c r="P60" s="17">
        <v>0</v>
      </c>
      <c r="Q60" s="17">
        <v>0</v>
      </c>
      <c r="R60" s="17">
        <v>137194.23400000003</v>
      </c>
      <c r="S60" s="12">
        <v>3924537.0560000003</v>
      </c>
      <c r="T60" s="16">
        <v>4717097.9269999992</v>
      </c>
      <c r="U60" s="17">
        <v>3162011.0750000002</v>
      </c>
      <c r="V60" s="17">
        <v>0</v>
      </c>
      <c r="W60" s="17">
        <v>101991.6</v>
      </c>
      <c r="X60" s="17">
        <v>2227384.432</v>
      </c>
      <c r="Y60" s="12">
        <v>10208485.033999998</v>
      </c>
      <c r="Z60" s="16">
        <v>0</v>
      </c>
      <c r="AA60" s="17">
        <v>0</v>
      </c>
      <c r="AB60" s="17">
        <v>0</v>
      </c>
      <c r="AC60" s="17">
        <v>0</v>
      </c>
      <c r="AD60" s="17">
        <v>0</v>
      </c>
      <c r="AE60" s="12">
        <v>0</v>
      </c>
      <c r="AF60" s="16">
        <v>4594805.1904999986</v>
      </c>
      <c r="AG60" s="17">
        <v>1719069.659500004</v>
      </c>
      <c r="AH60" s="17">
        <v>0</v>
      </c>
      <c r="AI60" s="17">
        <v>0</v>
      </c>
      <c r="AJ60" s="17">
        <v>246571.27500000002</v>
      </c>
      <c r="AK60" s="12">
        <v>6560446.1250000028</v>
      </c>
      <c r="AL60" s="16">
        <v>7351837.7239999995</v>
      </c>
      <c r="AM60" s="17">
        <v>5720600.0720000025</v>
      </c>
      <c r="AN60" s="17">
        <v>1573089.5800000003</v>
      </c>
      <c r="AO60" s="17">
        <v>0</v>
      </c>
      <c r="AP60" s="17">
        <v>179902.67299999998</v>
      </c>
      <c r="AQ60" s="12">
        <v>14825430.049000002</v>
      </c>
    </row>
    <row r="61" spans="1:43" x14ac:dyDescent="0.3">
      <c r="A61" s="4" t="s">
        <v>49</v>
      </c>
      <c r="B61" s="92">
        <v>8274988.5699999994</v>
      </c>
      <c r="C61" s="87">
        <v>8730160.5700000003</v>
      </c>
      <c r="D61" s="87">
        <v>3854369.4</v>
      </c>
      <c r="E61" s="87">
        <v>811761.72</v>
      </c>
      <c r="F61" s="87">
        <v>1030966.2400000001</v>
      </c>
      <c r="G61" s="93">
        <v>22702246.5</v>
      </c>
      <c r="H61" s="16">
        <v>931323.63</v>
      </c>
      <c r="I61" s="17">
        <v>273249.55</v>
      </c>
      <c r="J61" s="17">
        <v>0</v>
      </c>
      <c r="K61" s="17">
        <v>0</v>
      </c>
      <c r="L61" s="17">
        <v>250</v>
      </c>
      <c r="M61" s="12">
        <v>1204823.18</v>
      </c>
      <c r="N61" s="16">
        <v>519240.91</v>
      </c>
      <c r="O61" s="17">
        <v>486754.83</v>
      </c>
      <c r="P61" s="17">
        <v>0</v>
      </c>
      <c r="Q61" s="17">
        <v>0</v>
      </c>
      <c r="R61" s="17">
        <v>137005.03</v>
      </c>
      <c r="S61" s="12">
        <v>1143000.77</v>
      </c>
      <c r="T61" s="16">
        <v>1347039.93</v>
      </c>
      <c r="U61" s="17">
        <v>3103768.52</v>
      </c>
      <c r="V61" s="17">
        <v>0</v>
      </c>
      <c r="W61" s="17">
        <v>811761.72</v>
      </c>
      <c r="X61" s="17">
        <v>637856.5</v>
      </c>
      <c r="Y61" s="12">
        <v>5900426.6699999999</v>
      </c>
      <c r="Z61" s="16">
        <v>73347.09</v>
      </c>
      <c r="AA61" s="17">
        <v>442130.22</v>
      </c>
      <c r="AB61" s="17">
        <v>0</v>
      </c>
      <c r="AC61" s="17">
        <v>0</v>
      </c>
      <c r="AD61" s="17">
        <v>0</v>
      </c>
      <c r="AE61" s="12">
        <v>515477.30999999994</v>
      </c>
      <c r="AF61" s="16">
        <v>4725801.55</v>
      </c>
      <c r="AG61" s="17">
        <v>928575.12</v>
      </c>
      <c r="AH61" s="17">
        <v>0</v>
      </c>
      <c r="AI61" s="17">
        <v>0</v>
      </c>
      <c r="AJ61" s="17">
        <v>80800.3</v>
      </c>
      <c r="AK61" s="12">
        <v>5735176.9699999997</v>
      </c>
      <c r="AL61" s="16">
        <v>678235.46</v>
      </c>
      <c r="AM61" s="17">
        <v>3495682.33</v>
      </c>
      <c r="AN61" s="17">
        <v>3854369.4</v>
      </c>
      <c r="AO61" s="17">
        <v>0</v>
      </c>
      <c r="AP61" s="17">
        <v>175054.41</v>
      </c>
      <c r="AQ61" s="12">
        <v>8203341.5999999996</v>
      </c>
    </row>
    <row r="62" spans="1:43" x14ac:dyDescent="0.3">
      <c r="A62" s="4" t="s">
        <v>50</v>
      </c>
      <c r="B62" s="92">
        <v>31991555.209999997</v>
      </c>
      <c r="C62" s="87">
        <v>19413107.799999997</v>
      </c>
      <c r="D62" s="87">
        <v>935873.49</v>
      </c>
      <c r="E62" s="87">
        <v>905203.11</v>
      </c>
      <c r="F62" s="87">
        <v>8086455.46</v>
      </c>
      <c r="G62" s="93">
        <v>61332195.07</v>
      </c>
      <c r="H62" s="16">
        <v>3000133.87</v>
      </c>
      <c r="I62" s="17">
        <v>1153515.73</v>
      </c>
      <c r="J62" s="17">
        <v>0</v>
      </c>
      <c r="K62" s="17">
        <v>0</v>
      </c>
      <c r="L62" s="17">
        <v>683741.93</v>
      </c>
      <c r="M62" s="12">
        <v>4837391.53</v>
      </c>
      <c r="N62" s="16">
        <v>6957186.46</v>
      </c>
      <c r="O62" s="17">
        <v>1199355.8</v>
      </c>
      <c r="P62" s="17">
        <v>0</v>
      </c>
      <c r="Q62" s="17">
        <v>0</v>
      </c>
      <c r="R62" s="17">
        <v>489971.41</v>
      </c>
      <c r="S62" s="12">
        <v>8646513.6699999999</v>
      </c>
      <c r="T62" s="16">
        <v>7322376.1399999997</v>
      </c>
      <c r="U62" s="17">
        <v>4673441.5</v>
      </c>
      <c r="V62" s="17">
        <v>0</v>
      </c>
      <c r="W62" s="17">
        <v>905203.11</v>
      </c>
      <c r="X62" s="17">
        <v>5060847.78</v>
      </c>
      <c r="Y62" s="12">
        <v>17961868.530000001</v>
      </c>
      <c r="Z62" s="16">
        <v>0</v>
      </c>
      <c r="AA62" s="17">
        <v>0</v>
      </c>
      <c r="AB62" s="17">
        <v>0</v>
      </c>
      <c r="AC62" s="17">
        <v>0</v>
      </c>
      <c r="AD62" s="17">
        <v>0</v>
      </c>
      <c r="AE62" s="12">
        <v>0</v>
      </c>
      <c r="AF62" s="16">
        <v>10843588.859999999</v>
      </c>
      <c r="AG62" s="17">
        <v>2513132.3199999998</v>
      </c>
      <c r="AH62" s="17">
        <v>935873.49</v>
      </c>
      <c r="AI62" s="17">
        <v>0</v>
      </c>
      <c r="AJ62" s="17">
        <v>1851894.34</v>
      </c>
      <c r="AK62" s="12">
        <v>16144489.01</v>
      </c>
      <c r="AL62" s="16">
        <v>3868269.88</v>
      </c>
      <c r="AM62" s="17">
        <v>9873662.4499999993</v>
      </c>
      <c r="AN62" s="17">
        <v>0</v>
      </c>
      <c r="AO62" s="17">
        <v>0</v>
      </c>
      <c r="AP62" s="17">
        <v>0</v>
      </c>
      <c r="AQ62" s="12">
        <v>13741932.329999998</v>
      </c>
    </row>
    <row r="63" spans="1:43" x14ac:dyDescent="0.3">
      <c r="A63" s="4" t="s">
        <v>51</v>
      </c>
      <c r="B63" s="92">
        <v>6838743</v>
      </c>
      <c r="C63" s="87">
        <v>4872136</v>
      </c>
      <c r="D63" s="87">
        <v>1412450</v>
      </c>
      <c r="E63" s="87">
        <v>951</v>
      </c>
      <c r="F63" s="87">
        <v>520053</v>
      </c>
      <c r="G63" s="93">
        <v>13644333</v>
      </c>
      <c r="H63" s="16">
        <v>-1492</v>
      </c>
      <c r="I63" s="17">
        <v>122370</v>
      </c>
      <c r="J63" s="17">
        <v>0</v>
      </c>
      <c r="K63" s="17">
        <v>0</v>
      </c>
      <c r="L63" s="17">
        <v>281256</v>
      </c>
      <c r="M63" s="12">
        <v>402134</v>
      </c>
      <c r="N63" s="16">
        <v>626393</v>
      </c>
      <c r="O63" s="17">
        <v>318677</v>
      </c>
      <c r="P63" s="17">
        <v>0</v>
      </c>
      <c r="Q63" s="17">
        <v>0</v>
      </c>
      <c r="R63" s="17">
        <v>14704</v>
      </c>
      <c r="S63" s="12">
        <v>959774</v>
      </c>
      <c r="T63" s="16">
        <v>1569260</v>
      </c>
      <c r="U63" s="17">
        <v>65659</v>
      </c>
      <c r="V63" s="17">
        <v>736960</v>
      </c>
      <c r="W63" s="17">
        <v>0</v>
      </c>
      <c r="X63" s="17">
        <v>209276</v>
      </c>
      <c r="Y63" s="12">
        <v>2581155</v>
      </c>
      <c r="Z63" s="16">
        <v>382250</v>
      </c>
      <c r="AA63" s="17">
        <v>2529584</v>
      </c>
      <c r="AB63" s="17">
        <v>0</v>
      </c>
      <c r="AC63" s="17">
        <v>0</v>
      </c>
      <c r="AD63" s="17">
        <v>14268</v>
      </c>
      <c r="AE63" s="12">
        <v>2926102</v>
      </c>
      <c r="AF63" s="16">
        <v>3359535</v>
      </c>
      <c r="AG63" s="17">
        <v>624153</v>
      </c>
      <c r="AH63" s="17">
        <v>217828</v>
      </c>
      <c r="AI63" s="17">
        <v>0</v>
      </c>
      <c r="AJ63" s="17">
        <v>549</v>
      </c>
      <c r="AK63" s="12">
        <v>4202065</v>
      </c>
      <c r="AL63" s="16">
        <v>902797</v>
      </c>
      <c r="AM63" s="17">
        <v>1211693</v>
      </c>
      <c r="AN63" s="17">
        <v>457662</v>
      </c>
      <c r="AO63" s="17">
        <v>951</v>
      </c>
      <c r="AP63" s="17">
        <v>0</v>
      </c>
      <c r="AQ63" s="12">
        <v>2573103</v>
      </c>
    </row>
    <row r="64" spans="1:43" x14ac:dyDescent="0.3">
      <c r="A64" s="4" t="s">
        <v>52</v>
      </c>
      <c r="B64" s="92">
        <v>4002923</v>
      </c>
      <c r="C64" s="87">
        <v>3469136</v>
      </c>
      <c r="D64" s="87">
        <v>263926</v>
      </c>
      <c r="E64" s="87">
        <v>68051</v>
      </c>
      <c r="F64" s="87">
        <v>0</v>
      </c>
      <c r="G64" s="93">
        <v>7804036</v>
      </c>
      <c r="H64" s="16">
        <v>1209242</v>
      </c>
      <c r="I64" s="17">
        <v>1487292</v>
      </c>
      <c r="J64" s="17">
        <v>0</v>
      </c>
      <c r="K64" s="17">
        <v>0</v>
      </c>
      <c r="L64" s="17">
        <v>0</v>
      </c>
      <c r="M64" s="12">
        <v>2696534</v>
      </c>
      <c r="N64" s="16">
        <v>596649</v>
      </c>
      <c r="O64" s="17">
        <v>520172</v>
      </c>
      <c r="P64" s="17">
        <v>0</v>
      </c>
      <c r="Q64" s="17">
        <v>0</v>
      </c>
      <c r="R64" s="17">
        <v>0</v>
      </c>
      <c r="S64" s="12">
        <v>1116821</v>
      </c>
      <c r="T64" s="16">
        <v>1064806</v>
      </c>
      <c r="U64" s="17">
        <v>317323</v>
      </c>
      <c r="V64" s="17">
        <v>263926</v>
      </c>
      <c r="W64" s="17">
        <v>68051</v>
      </c>
      <c r="X64" s="17">
        <v>0</v>
      </c>
      <c r="Y64" s="12">
        <v>1714106</v>
      </c>
      <c r="Z64" s="16">
        <v>617089</v>
      </c>
      <c r="AA64" s="17">
        <v>364391</v>
      </c>
      <c r="AB64" s="17">
        <v>0</v>
      </c>
      <c r="AC64" s="17">
        <v>0</v>
      </c>
      <c r="AD64" s="17">
        <v>0</v>
      </c>
      <c r="AE64" s="12">
        <v>981480</v>
      </c>
      <c r="AF64" s="16">
        <v>515137</v>
      </c>
      <c r="AG64" s="17">
        <v>779958</v>
      </c>
      <c r="AH64" s="17">
        <v>0</v>
      </c>
      <c r="AI64" s="17">
        <v>0</v>
      </c>
      <c r="AJ64" s="17">
        <v>0</v>
      </c>
      <c r="AK64" s="12">
        <v>1295095</v>
      </c>
      <c r="AL64" s="16">
        <v>0</v>
      </c>
      <c r="AM64" s="17">
        <v>0</v>
      </c>
      <c r="AN64" s="17">
        <v>0</v>
      </c>
      <c r="AO64" s="17">
        <v>0</v>
      </c>
      <c r="AP64" s="17">
        <v>0</v>
      </c>
      <c r="AQ64" s="12">
        <v>0</v>
      </c>
    </row>
    <row r="65" spans="1:43" x14ac:dyDescent="0.3">
      <c r="A65" s="4" t="s">
        <v>53</v>
      </c>
      <c r="B65" s="92">
        <v>6174952</v>
      </c>
      <c r="C65" s="87">
        <v>6071164</v>
      </c>
      <c r="D65" s="87">
        <v>268815</v>
      </c>
      <c r="E65" s="87">
        <v>3669</v>
      </c>
      <c r="F65" s="87">
        <v>355529</v>
      </c>
      <c r="G65" s="93">
        <v>12874129</v>
      </c>
      <c r="H65" s="16">
        <v>1109257</v>
      </c>
      <c r="I65" s="17">
        <v>167044</v>
      </c>
      <c r="J65" s="17">
        <v>7297</v>
      </c>
      <c r="K65" s="17">
        <v>0</v>
      </c>
      <c r="L65" s="17">
        <v>253287</v>
      </c>
      <c r="M65" s="12">
        <v>1536885</v>
      </c>
      <c r="N65" s="16">
        <v>849413</v>
      </c>
      <c r="O65" s="17">
        <v>332051</v>
      </c>
      <c r="P65" s="17">
        <v>59086</v>
      </c>
      <c r="Q65" s="17">
        <v>0</v>
      </c>
      <c r="R65" s="17">
        <v>0</v>
      </c>
      <c r="S65" s="12">
        <v>1240550</v>
      </c>
      <c r="T65" s="16">
        <v>1237445</v>
      </c>
      <c r="U65" s="17">
        <v>691801</v>
      </c>
      <c r="V65" s="17">
        <v>2579</v>
      </c>
      <c r="W65" s="17">
        <v>0</v>
      </c>
      <c r="X65" s="17">
        <v>102242</v>
      </c>
      <c r="Y65" s="12">
        <v>2034067</v>
      </c>
      <c r="Z65" s="16">
        <v>439703</v>
      </c>
      <c r="AA65" s="17">
        <v>3276577</v>
      </c>
      <c r="AB65" s="17">
        <v>0</v>
      </c>
      <c r="AC65" s="17">
        <v>0</v>
      </c>
      <c r="AD65" s="17">
        <v>0</v>
      </c>
      <c r="AE65" s="12">
        <v>3716280</v>
      </c>
      <c r="AF65" s="16">
        <v>535097</v>
      </c>
      <c r="AG65" s="17">
        <v>138267</v>
      </c>
      <c r="AH65" s="17">
        <v>0</v>
      </c>
      <c r="AI65" s="17">
        <v>0</v>
      </c>
      <c r="AJ65" s="17">
        <v>0</v>
      </c>
      <c r="AK65" s="12">
        <v>673364</v>
      </c>
      <c r="AL65" s="16">
        <v>2004037</v>
      </c>
      <c r="AM65" s="17">
        <v>1465424</v>
      </c>
      <c r="AN65" s="17">
        <v>199853</v>
      </c>
      <c r="AO65" s="17">
        <v>3669</v>
      </c>
      <c r="AP65" s="17">
        <v>0</v>
      </c>
      <c r="AQ65" s="12">
        <v>3672983</v>
      </c>
    </row>
    <row r="66" spans="1:43" x14ac:dyDescent="0.3">
      <c r="A66" s="4" t="s">
        <v>54</v>
      </c>
      <c r="B66" s="92">
        <v>11498000</v>
      </c>
      <c r="C66" s="87">
        <v>7789000</v>
      </c>
      <c r="D66" s="87">
        <v>633135.93999999994</v>
      </c>
      <c r="E66" s="87">
        <v>772000</v>
      </c>
      <c r="F66" s="87">
        <v>1807000</v>
      </c>
      <c r="G66" s="93">
        <v>22499135.939999998</v>
      </c>
      <c r="H66" s="16">
        <v>615000</v>
      </c>
      <c r="I66" s="17">
        <v>1796000</v>
      </c>
      <c r="J66" s="17">
        <v>633135.93999999994</v>
      </c>
      <c r="K66" s="17">
        <v>0</v>
      </c>
      <c r="L66" s="17">
        <v>601000</v>
      </c>
      <c r="M66" s="12">
        <v>3645135.94</v>
      </c>
      <c r="N66" s="16">
        <v>1232000</v>
      </c>
      <c r="O66" s="17">
        <v>390000</v>
      </c>
      <c r="P66" s="17">
        <v>0</v>
      </c>
      <c r="Q66" s="17">
        <v>0</v>
      </c>
      <c r="R66" s="17">
        <v>178000</v>
      </c>
      <c r="S66" s="12">
        <v>1800000</v>
      </c>
      <c r="T66" s="16">
        <v>2187000</v>
      </c>
      <c r="U66" s="17">
        <v>1899000</v>
      </c>
      <c r="V66" s="17">
        <v>0</v>
      </c>
      <c r="W66" s="17">
        <v>772000</v>
      </c>
      <c r="X66" s="17">
        <v>863000</v>
      </c>
      <c r="Y66" s="12">
        <v>5721000</v>
      </c>
      <c r="Z66" s="16">
        <v>0</v>
      </c>
      <c r="AA66" s="17">
        <v>0</v>
      </c>
      <c r="AB66" s="17">
        <v>0</v>
      </c>
      <c r="AC66" s="17">
        <v>0</v>
      </c>
      <c r="AD66" s="17">
        <v>0</v>
      </c>
      <c r="AE66" s="12">
        <v>0</v>
      </c>
      <c r="AF66" s="16">
        <v>5284000</v>
      </c>
      <c r="AG66" s="17">
        <v>1273000</v>
      </c>
      <c r="AH66" s="17">
        <v>0</v>
      </c>
      <c r="AI66" s="17">
        <v>0</v>
      </c>
      <c r="AJ66" s="17">
        <v>127000</v>
      </c>
      <c r="AK66" s="12">
        <v>6684000</v>
      </c>
      <c r="AL66" s="16">
        <v>2180000</v>
      </c>
      <c r="AM66" s="17">
        <v>2431000</v>
      </c>
      <c r="AN66" s="17">
        <v>0</v>
      </c>
      <c r="AO66" s="17">
        <v>0</v>
      </c>
      <c r="AP66" s="17">
        <v>38000</v>
      </c>
      <c r="AQ66" s="12">
        <v>4649000</v>
      </c>
    </row>
    <row r="67" spans="1:43" x14ac:dyDescent="0.3">
      <c r="A67" s="4" t="s">
        <v>55</v>
      </c>
      <c r="B67" s="92">
        <v>7672739</v>
      </c>
      <c r="C67" s="87">
        <v>8169378.7400000021</v>
      </c>
      <c r="D67" s="87">
        <v>152526.5666503653</v>
      </c>
      <c r="E67" s="87">
        <v>39917.53</v>
      </c>
      <c r="F67" s="87">
        <v>6965312.7000000002</v>
      </c>
      <c r="G67" s="93">
        <v>22999874.536650367</v>
      </c>
      <c r="H67" s="16">
        <v>802105</v>
      </c>
      <c r="I67" s="17">
        <v>46912.09</v>
      </c>
      <c r="J67" s="17">
        <v>0</v>
      </c>
      <c r="K67" s="17">
        <v>0</v>
      </c>
      <c r="L67" s="17">
        <v>8890.02</v>
      </c>
      <c r="M67" s="12">
        <v>857907.11</v>
      </c>
      <c r="N67" s="16">
        <v>512330</v>
      </c>
      <c r="O67" s="17">
        <v>152051.37999999992</v>
      </c>
      <c r="P67" s="17">
        <v>3255.6754681222446</v>
      </c>
      <c r="Q67" s="17">
        <v>0</v>
      </c>
      <c r="R67" s="17">
        <v>672.15</v>
      </c>
      <c r="S67" s="12">
        <v>668309.20546812215</v>
      </c>
      <c r="T67" s="16">
        <v>1019965</v>
      </c>
      <c r="U67" s="17">
        <v>386496.80000000005</v>
      </c>
      <c r="V67" s="17">
        <v>41950.658728568429</v>
      </c>
      <c r="W67" s="17">
        <v>39917.53</v>
      </c>
      <c r="X67" s="17">
        <v>89802.030000000537</v>
      </c>
      <c r="Y67" s="12">
        <v>1578132.0187285689</v>
      </c>
      <c r="Z67" s="16">
        <v>0</v>
      </c>
      <c r="AA67" s="17">
        <v>0</v>
      </c>
      <c r="AB67" s="17">
        <v>0</v>
      </c>
      <c r="AC67" s="17">
        <v>0</v>
      </c>
      <c r="AD67" s="17">
        <v>0</v>
      </c>
      <c r="AE67" s="12">
        <v>0</v>
      </c>
      <c r="AF67" s="16">
        <v>4151298</v>
      </c>
      <c r="AG67" s="17">
        <v>5531899.1400000034</v>
      </c>
      <c r="AH67" s="17">
        <v>0</v>
      </c>
      <c r="AI67" s="17">
        <v>0</v>
      </c>
      <c r="AJ67" s="17">
        <v>6505399.0999999996</v>
      </c>
      <c r="AK67" s="12">
        <v>16188596.240000004</v>
      </c>
      <c r="AL67" s="16">
        <v>1187041</v>
      </c>
      <c r="AM67" s="17">
        <v>2052019.3299999982</v>
      </c>
      <c r="AN67" s="17">
        <v>107320.23245367463</v>
      </c>
      <c r="AO67" s="17">
        <v>0</v>
      </c>
      <c r="AP67" s="17">
        <v>360549.39999999997</v>
      </c>
      <c r="AQ67" s="12">
        <v>3706929.9624536727</v>
      </c>
    </row>
    <row r="68" spans="1:43" x14ac:dyDescent="0.3">
      <c r="A68" s="4" t="s">
        <v>56</v>
      </c>
      <c r="B68" s="92">
        <v>31304964.649999995</v>
      </c>
      <c r="C68" s="87">
        <v>14963596.51</v>
      </c>
      <c r="D68" s="87">
        <v>2805604.5799994413</v>
      </c>
      <c r="E68" s="87">
        <v>18230.28</v>
      </c>
      <c r="F68" s="87">
        <v>1879713.25</v>
      </c>
      <c r="G68" s="93">
        <v>50972109.269999444</v>
      </c>
      <c r="H68" s="16">
        <v>1506590.94</v>
      </c>
      <c r="I68" s="17">
        <v>342689.39</v>
      </c>
      <c r="J68" s="17">
        <v>0</v>
      </c>
      <c r="K68" s="17">
        <v>0</v>
      </c>
      <c r="L68" s="17">
        <v>626197.69999999995</v>
      </c>
      <c r="M68" s="12">
        <v>2475478.0300000003</v>
      </c>
      <c r="N68" s="16">
        <v>2868406.0000000005</v>
      </c>
      <c r="O68" s="17">
        <v>609059.92999999993</v>
      </c>
      <c r="P68" s="17">
        <v>0</v>
      </c>
      <c r="Q68" s="17">
        <v>0</v>
      </c>
      <c r="R68" s="17">
        <v>68175.64</v>
      </c>
      <c r="S68" s="12">
        <v>3545641.5700000008</v>
      </c>
      <c r="T68" s="16">
        <v>8751008.7599999998</v>
      </c>
      <c r="U68" s="17">
        <v>3970642.21</v>
      </c>
      <c r="V68" s="17">
        <v>0</v>
      </c>
      <c r="W68" s="17">
        <v>0</v>
      </c>
      <c r="X68" s="17">
        <v>929498.41</v>
      </c>
      <c r="Y68" s="12">
        <v>13651149.379999999</v>
      </c>
      <c r="Z68" s="16">
        <v>0</v>
      </c>
      <c r="AA68" s="17">
        <v>0</v>
      </c>
      <c r="AB68" s="17">
        <v>0</v>
      </c>
      <c r="AC68" s="17">
        <v>0</v>
      </c>
      <c r="AD68" s="17">
        <v>0</v>
      </c>
      <c r="AE68" s="12">
        <v>0</v>
      </c>
      <c r="AF68" s="16">
        <v>10484534.039999997</v>
      </c>
      <c r="AG68" s="17">
        <v>1842390.5799999998</v>
      </c>
      <c r="AH68" s="17">
        <v>1376344.3800000069</v>
      </c>
      <c r="AI68" s="17">
        <v>0</v>
      </c>
      <c r="AJ68" s="17">
        <v>92328.349999999991</v>
      </c>
      <c r="AK68" s="12">
        <v>13795597.350000003</v>
      </c>
      <c r="AL68" s="16">
        <v>7694424.9100000011</v>
      </c>
      <c r="AM68" s="17">
        <v>8198814.3999999994</v>
      </c>
      <c r="AN68" s="17">
        <v>1429260.1999994342</v>
      </c>
      <c r="AO68" s="17">
        <v>18230.28</v>
      </c>
      <c r="AP68" s="17">
        <v>163513.15</v>
      </c>
      <c r="AQ68" s="12">
        <v>17504242.939999435</v>
      </c>
    </row>
    <row r="69" spans="1:43" x14ac:dyDescent="0.3">
      <c r="A69" s="4" t="s">
        <v>57</v>
      </c>
      <c r="B69" s="92">
        <v>4945896.370000001</v>
      </c>
      <c r="C69" s="87">
        <v>3880083</v>
      </c>
      <c r="D69" s="87">
        <v>421886</v>
      </c>
      <c r="E69" s="87">
        <v>34434</v>
      </c>
      <c r="F69" s="87">
        <v>298349</v>
      </c>
      <c r="G69" s="93">
        <v>9580648.370000001</v>
      </c>
      <c r="H69" s="16">
        <v>362959</v>
      </c>
      <c r="I69" s="17">
        <v>190266</v>
      </c>
      <c r="J69" s="17">
        <v>0</v>
      </c>
      <c r="K69" s="17">
        <v>0</v>
      </c>
      <c r="L69" s="17">
        <v>171158</v>
      </c>
      <c r="M69" s="12">
        <v>724383</v>
      </c>
      <c r="N69" s="16">
        <v>252757</v>
      </c>
      <c r="O69" s="17">
        <v>321500</v>
      </c>
      <c r="P69" s="17">
        <v>0</v>
      </c>
      <c r="Q69" s="17">
        <v>0</v>
      </c>
      <c r="R69" s="17">
        <v>0</v>
      </c>
      <c r="S69" s="12">
        <v>574257</v>
      </c>
      <c r="T69" s="16">
        <v>558000</v>
      </c>
      <c r="U69" s="17">
        <v>99598</v>
      </c>
      <c r="V69" s="17">
        <v>0</v>
      </c>
      <c r="W69" s="17">
        <v>31044</v>
      </c>
      <c r="X69" s="17">
        <v>65659</v>
      </c>
      <c r="Y69" s="12">
        <v>754301</v>
      </c>
      <c r="Z69" s="16">
        <v>0</v>
      </c>
      <c r="AA69" s="17">
        <v>2682550</v>
      </c>
      <c r="AB69" s="17">
        <v>0</v>
      </c>
      <c r="AC69" s="17">
        <v>0</v>
      </c>
      <c r="AD69" s="17">
        <v>0</v>
      </c>
      <c r="AE69" s="12">
        <v>2682550</v>
      </c>
      <c r="AF69" s="16">
        <v>1517256.54</v>
      </c>
      <c r="AG69" s="17">
        <v>139414</v>
      </c>
      <c r="AH69" s="17">
        <v>0</v>
      </c>
      <c r="AI69" s="17">
        <v>0</v>
      </c>
      <c r="AJ69" s="17">
        <v>0</v>
      </c>
      <c r="AK69" s="12">
        <v>1656670.54</v>
      </c>
      <c r="AL69" s="16">
        <v>2254923.8300000005</v>
      </c>
      <c r="AM69" s="17">
        <v>446755</v>
      </c>
      <c r="AN69" s="17">
        <v>421886</v>
      </c>
      <c r="AO69" s="17">
        <v>3390</v>
      </c>
      <c r="AP69" s="17">
        <v>61532</v>
      </c>
      <c r="AQ69" s="12">
        <v>3188486.8300000005</v>
      </c>
    </row>
    <row r="70" spans="1:43" x14ac:dyDescent="0.3">
      <c r="A70" s="4" t="s">
        <v>58</v>
      </c>
      <c r="B70" s="92">
        <v>2283584.6119648954</v>
      </c>
      <c r="C70" s="87">
        <v>832878.42729352729</v>
      </c>
      <c r="D70" s="87">
        <v>71554.394635288365</v>
      </c>
      <c r="E70" s="87">
        <v>0</v>
      </c>
      <c r="F70" s="87">
        <v>361098</v>
      </c>
      <c r="G70" s="93">
        <v>3549115.4338937113</v>
      </c>
      <c r="H70" s="16">
        <v>901410.64483124285</v>
      </c>
      <c r="I70" s="17">
        <v>189335.67577666594</v>
      </c>
      <c r="J70" s="17">
        <v>51793.579097498696</v>
      </c>
      <c r="K70" s="17">
        <v>0</v>
      </c>
      <c r="L70" s="17">
        <v>246826</v>
      </c>
      <c r="M70" s="12">
        <v>1389365.8997054074</v>
      </c>
      <c r="N70" s="16">
        <v>425454.2276146207</v>
      </c>
      <c r="O70" s="17">
        <v>47429.551310099429</v>
      </c>
      <c r="P70" s="17">
        <v>13895.216171476533</v>
      </c>
      <c r="Q70" s="17">
        <v>0</v>
      </c>
      <c r="R70" s="17">
        <v>1203</v>
      </c>
      <c r="S70" s="12">
        <v>487981.99509619665</v>
      </c>
      <c r="T70" s="16">
        <v>656806.1519379525</v>
      </c>
      <c r="U70" s="17">
        <v>504891.7169105754</v>
      </c>
      <c r="V70" s="17">
        <v>5865.5993663131358</v>
      </c>
      <c r="W70" s="17">
        <v>0</v>
      </c>
      <c r="X70" s="17">
        <v>108415</v>
      </c>
      <c r="Y70" s="12">
        <v>1275978.4682148409</v>
      </c>
      <c r="Z70" s="16">
        <v>0</v>
      </c>
      <c r="AA70" s="17">
        <v>0</v>
      </c>
      <c r="AB70" s="17">
        <v>0</v>
      </c>
      <c r="AC70" s="17">
        <v>0</v>
      </c>
      <c r="AD70" s="17">
        <v>0</v>
      </c>
      <c r="AE70" s="12">
        <v>0</v>
      </c>
      <c r="AF70" s="16">
        <v>299913.5875810794</v>
      </c>
      <c r="AG70" s="17">
        <v>91221.483296186518</v>
      </c>
      <c r="AH70" s="17">
        <v>0</v>
      </c>
      <c r="AI70" s="17">
        <v>0</v>
      </c>
      <c r="AJ70" s="17">
        <v>4654</v>
      </c>
      <c r="AK70" s="12">
        <v>395789.07087726588</v>
      </c>
      <c r="AL70" s="16">
        <v>0</v>
      </c>
      <c r="AM70" s="17">
        <v>0</v>
      </c>
      <c r="AN70" s="17">
        <v>0</v>
      </c>
      <c r="AO70" s="17">
        <v>0</v>
      </c>
      <c r="AP70" s="17">
        <v>0</v>
      </c>
      <c r="AQ70" s="12">
        <v>0</v>
      </c>
    </row>
    <row r="71" spans="1:43" x14ac:dyDescent="0.3">
      <c r="A71" s="4" t="s">
        <v>59</v>
      </c>
      <c r="B71" s="92">
        <v>10697818</v>
      </c>
      <c r="C71" s="87">
        <v>12353788</v>
      </c>
      <c r="D71" s="87">
        <v>802624</v>
      </c>
      <c r="E71" s="87">
        <v>148770</v>
      </c>
      <c r="F71" s="87">
        <v>1479712</v>
      </c>
      <c r="G71" s="93">
        <v>25482712</v>
      </c>
      <c r="H71" s="16">
        <v>826533</v>
      </c>
      <c r="I71" s="17">
        <v>279424</v>
      </c>
      <c r="J71" s="17">
        <v>0</v>
      </c>
      <c r="K71" s="17">
        <v>0</v>
      </c>
      <c r="L71" s="17">
        <v>406899</v>
      </c>
      <c r="M71" s="12">
        <v>1512856</v>
      </c>
      <c r="N71" s="16">
        <v>1011043</v>
      </c>
      <c r="O71" s="17">
        <v>292070</v>
      </c>
      <c r="P71" s="17">
        <v>0</v>
      </c>
      <c r="Q71" s="17">
        <v>0</v>
      </c>
      <c r="R71" s="17">
        <v>235767</v>
      </c>
      <c r="S71" s="12">
        <v>1538880</v>
      </c>
      <c r="T71" s="16">
        <v>2388732</v>
      </c>
      <c r="U71" s="17">
        <v>1459154</v>
      </c>
      <c r="V71" s="17">
        <v>0</v>
      </c>
      <c r="W71" s="17">
        <v>148770</v>
      </c>
      <c r="X71" s="17">
        <v>297419</v>
      </c>
      <c r="Y71" s="12">
        <v>4294075</v>
      </c>
      <c r="Z71" s="16">
        <v>260882</v>
      </c>
      <c r="AA71" s="17">
        <v>7057456</v>
      </c>
      <c r="AB71" s="17">
        <v>28365</v>
      </c>
      <c r="AC71" s="17">
        <v>0</v>
      </c>
      <c r="AD71" s="17">
        <v>1064</v>
      </c>
      <c r="AE71" s="12">
        <v>7347767</v>
      </c>
      <c r="AF71" s="16">
        <v>3420192</v>
      </c>
      <c r="AG71" s="17">
        <v>946865</v>
      </c>
      <c r="AH71" s="17">
        <v>202238</v>
      </c>
      <c r="AI71" s="17">
        <v>0</v>
      </c>
      <c r="AJ71" s="17">
        <v>538180</v>
      </c>
      <c r="AK71" s="12">
        <v>5107475</v>
      </c>
      <c r="AL71" s="16">
        <v>2790436</v>
      </c>
      <c r="AM71" s="17">
        <v>2318819</v>
      </c>
      <c r="AN71" s="17">
        <v>572021</v>
      </c>
      <c r="AO71" s="17">
        <v>0</v>
      </c>
      <c r="AP71" s="17">
        <v>383</v>
      </c>
      <c r="AQ71" s="12">
        <v>5681659</v>
      </c>
    </row>
    <row r="72" spans="1:43" x14ac:dyDescent="0.3">
      <c r="A72" s="4" t="s">
        <v>60</v>
      </c>
      <c r="B72" s="92">
        <v>5517421.0900000008</v>
      </c>
      <c r="C72" s="87">
        <v>3571630.43</v>
      </c>
      <c r="D72" s="87">
        <v>369006.66000000003</v>
      </c>
      <c r="E72" s="87">
        <v>43880.97</v>
      </c>
      <c r="F72" s="87">
        <v>653612.65</v>
      </c>
      <c r="G72" s="93">
        <v>10155551.799999999</v>
      </c>
      <c r="H72" s="16">
        <v>575831.99</v>
      </c>
      <c r="I72" s="17">
        <v>77728.55</v>
      </c>
      <c r="J72" s="17">
        <v>27361.200000000001</v>
      </c>
      <c r="K72" s="17">
        <v>0</v>
      </c>
      <c r="L72" s="17">
        <v>314859.19</v>
      </c>
      <c r="M72" s="12">
        <v>995780.92999999993</v>
      </c>
      <c r="N72" s="16">
        <v>1063383.7899999998</v>
      </c>
      <c r="O72" s="17">
        <v>299073.31</v>
      </c>
      <c r="P72" s="17">
        <v>7136.19</v>
      </c>
      <c r="Q72" s="17">
        <v>0</v>
      </c>
      <c r="R72" s="17">
        <v>984.31</v>
      </c>
      <c r="S72" s="12">
        <v>1370577.5999999999</v>
      </c>
      <c r="T72" s="16">
        <v>2776.49</v>
      </c>
      <c r="U72" s="17">
        <v>502638.45</v>
      </c>
      <c r="V72" s="17">
        <v>0</v>
      </c>
      <c r="W72" s="17">
        <v>43791.57</v>
      </c>
      <c r="X72" s="17">
        <v>319117.09999999998</v>
      </c>
      <c r="Y72" s="12">
        <v>868323.61</v>
      </c>
      <c r="Z72" s="16">
        <v>3990.97</v>
      </c>
      <c r="AA72" s="17">
        <v>79071.64</v>
      </c>
      <c r="AB72" s="17">
        <v>0</v>
      </c>
      <c r="AC72" s="17">
        <v>0</v>
      </c>
      <c r="AD72" s="17">
        <v>0</v>
      </c>
      <c r="AE72" s="12">
        <v>83062.61</v>
      </c>
      <c r="AF72" s="16">
        <v>3432430.99</v>
      </c>
      <c r="AG72" s="17">
        <v>60456.959999999963</v>
      </c>
      <c r="AH72" s="17">
        <v>68583.509999999995</v>
      </c>
      <c r="AI72" s="17">
        <v>89.4</v>
      </c>
      <c r="AJ72" s="17">
        <v>8057.05</v>
      </c>
      <c r="AK72" s="12">
        <v>3569617.9099999997</v>
      </c>
      <c r="AL72" s="16">
        <v>439006.86</v>
      </c>
      <c r="AM72" s="17">
        <v>2552661.52</v>
      </c>
      <c r="AN72" s="17">
        <v>265925.76000000001</v>
      </c>
      <c r="AO72" s="17">
        <v>0</v>
      </c>
      <c r="AP72" s="17">
        <v>10595</v>
      </c>
      <c r="AQ72" s="12">
        <v>3268189.1399999997</v>
      </c>
    </row>
    <row r="73" spans="1:43" x14ac:dyDescent="0.3">
      <c r="A73" s="4" t="s">
        <v>61</v>
      </c>
      <c r="B73" s="92">
        <v>28609382</v>
      </c>
      <c r="C73" s="87">
        <v>22721323</v>
      </c>
      <c r="D73" s="87">
        <v>5629664</v>
      </c>
      <c r="E73" s="87">
        <v>2511314</v>
      </c>
      <c r="F73" s="87">
        <v>4099968</v>
      </c>
      <c r="G73" s="93">
        <v>63571651</v>
      </c>
      <c r="H73" s="16">
        <v>4692977</v>
      </c>
      <c r="I73" s="17">
        <v>1273318</v>
      </c>
      <c r="J73" s="17">
        <v>0</v>
      </c>
      <c r="K73" s="17">
        <v>0</v>
      </c>
      <c r="L73" s="17">
        <v>3892020</v>
      </c>
      <c r="M73" s="12">
        <v>9858315</v>
      </c>
      <c r="N73" s="16">
        <v>5659139</v>
      </c>
      <c r="O73" s="17">
        <v>1052243</v>
      </c>
      <c r="P73" s="17">
        <v>36716</v>
      </c>
      <c r="Q73" s="17">
        <v>0</v>
      </c>
      <c r="R73" s="17">
        <v>14249</v>
      </c>
      <c r="S73" s="12">
        <v>6762347</v>
      </c>
      <c r="T73" s="16">
        <v>8872784</v>
      </c>
      <c r="U73" s="17">
        <v>6234878</v>
      </c>
      <c r="V73" s="17">
        <v>1923582</v>
      </c>
      <c r="W73" s="17">
        <v>2511314</v>
      </c>
      <c r="X73" s="17">
        <v>184813</v>
      </c>
      <c r="Y73" s="12">
        <v>19727371</v>
      </c>
      <c r="Z73" s="16">
        <v>0</v>
      </c>
      <c r="AA73" s="17">
        <v>0</v>
      </c>
      <c r="AB73" s="17">
        <v>0</v>
      </c>
      <c r="AC73" s="17">
        <v>0</v>
      </c>
      <c r="AD73" s="17">
        <v>0</v>
      </c>
      <c r="AE73" s="12">
        <v>0</v>
      </c>
      <c r="AF73" s="16">
        <v>5446223</v>
      </c>
      <c r="AG73" s="17">
        <v>836669</v>
      </c>
      <c r="AH73" s="17">
        <v>0</v>
      </c>
      <c r="AI73" s="17">
        <v>0</v>
      </c>
      <c r="AJ73" s="17">
        <v>5313</v>
      </c>
      <c r="AK73" s="12">
        <v>6288205</v>
      </c>
      <c r="AL73" s="16">
        <v>3938259</v>
      </c>
      <c r="AM73" s="17">
        <v>13324215</v>
      </c>
      <c r="AN73" s="17">
        <v>3669366</v>
      </c>
      <c r="AO73" s="17">
        <v>0</v>
      </c>
      <c r="AP73" s="17">
        <v>3573</v>
      </c>
      <c r="AQ73" s="12">
        <v>20935413</v>
      </c>
    </row>
    <row r="74" spans="1:43" x14ac:dyDescent="0.3">
      <c r="A74" s="4" t="s">
        <v>62</v>
      </c>
      <c r="B74" s="92">
        <v>4489168.25</v>
      </c>
      <c r="C74" s="87">
        <v>3244867.48</v>
      </c>
      <c r="D74" s="87">
        <v>7073081.129999999</v>
      </c>
      <c r="E74" s="87">
        <v>19969.359999999986</v>
      </c>
      <c r="F74" s="87">
        <v>0</v>
      </c>
      <c r="G74" s="93">
        <v>14827086.220000001</v>
      </c>
      <c r="H74" s="16">
        <v>648336.05999999994</v>
      </c>
      <c r="I74" s="17">
        <v>536191.15</v>
      </c>
      <c r="J74" s="17">
        <v>17205.449999999997</v>
      </c>
      <c r="K74" s="17">
        <v>0</v>
      </c>
      <c r="L74" s="17">
        <v>0</v>
      </c>
      <c r="M74" s="12">
        <v>1201732.6599999999</v>
      </c>
      <c r="N74" s="16">
        <v>425538.20000000007</v>
      </c>
      <c r="O74" s="17">
        <v>179329.67</v>
      </c>
      <c r="P74" s="17">
        <v>5735.15</v>
      </c>
      <c r="Q74" s="17">
        <v>0</v>
      </c>
      <c r="R74" s="17">
        <v>0</v>
      </c>
      <c r="S74" s="12">
        <v>610603.02000000014</v>
      </c>
      <c r="T74" s="16">
        <v>754063.7200000002</v>
      </c>
      <c r="U74" s="17">
        <v>363638.01</v>
      </c>
      <c r="V74" s="17">
        <v>7021464.6999999993</v>
      </c>
      <c r="W74" s="17">
        <v>19969.359999999986</v>
      </c>
      <c r="X74" s="17">
        <v>0</v>
      </c>
      <c r="Y74" s="12">
        <v>8159135.79</v>
      </c>
      <c r="Z74" s="16">
        <v>0</v>
      </c>
      <c r="AA74" s="17">
        <v>0</v>
      </c>
      <c r="AB74" s="17">
        <v>0</v>
      </c>
      <c r="AC74" s="17">
        <v>0</v>
      </c>
      <c r="AD74" s="17">
        <v>0</v>
      </c>
      <c r="AE74" s="12">
        <v>0</v>
      </c>
      <c r="AF74" s="16">
        <v>1080466.02</v>
      </c>
      <c r="AG74" s="17">
        <v>1438066.31</v>
      </c>
      <c r="AH74" s="17">
        <v>22940.68</v>
      </c>
      <c r="AI74" s="17">
        <v>0</v>
      </c>
      <c r="AJ74" s="17">
        <v>0</v>
      </c>
      <c r="AK74" s="12">
        <v>2541473.0100000002</v>
      </c>
      <c r="AL74" s="16">
        <v>1580764.25</v>
      </c>
      <c r="AM74" s="17">
        <v>727642.33999999985</v>
      </c>
      <c r="AN74" s="17">
        <v>5735.15</v>
      </c>
      <c r="AO74" s="17">
        <v>0</v>
      </c>
      <c r="AP74" s="17">
        <v>0</v>
      </c>
      <c r="AQ74" s="12">
        <v>2314141.7399999998</v>
      </c>
    </row>
    <row r="75" spans="1:43" x14ac:dyDescent="0.3">
      <c r="A75" s="4" t="s">
        <v>63</v>
      </c>
      <c r="B75" s="92">
        <v>15037499.039999999</v>
      </c>
      <c r="C75" s="87">
        <v>6272070.4299999997</v>
      </c>
      <c r="D75" s="87">
        <v>1602574.7899999998</v>
      </c>
      <c r="E75" s="87">
        <v>299808.05</v>
      </c>
      <c r="F75" s="87">
        <v>1878013</v>
      </c>
      <c r="G75" s="93">
        <v>25089965.309999999</v>
      </c>
      <c r="H75" s="16">
        <v>976101.6399999999</v>
      </c>
      <c r="I75" s="17">
        <v>587120.04</v>
      </c>
      <c r="J75" s="17">
        <v>0</v>
      </c>
      <c r="K75" s="17">
        <v>0</v>
      </c>
      <c r="L75" s="17">
        <v>382781.22</v>
      </c>
      <c r="M75" s="12">
        <v>1946002.9</v>
      </c>
      <c r="N75" s="16">
        <v>2146644.8999999985</v>
      </c>
      <c r="O75" s="17">
        <v>415744.67999999982</v>
      </c>
      <c r="P75" s="17">
        <v>0</v>
      </c>
      <c r="Q75" s="17">
        <v>0</v>
      </c>
      <c r="R75" s="17">
        <v>38489.910000000003</v>
      </c>
      <c r="S75" s="12">
        <v>2600879.4899999984</v>
      </c>
      <c r="T75" s="16">
        <v>3000117.0100000002</v>
      </c>
      <c r="U75" s="17">
        <v>2154511.17</v>
      </c>
      <c r="V75" s="17">
        <v>0</v>
      </c>
      <c r="W75" s="17">
        <v>282924.73</v>
      </c>
      <c r="X75" s="17">
        <v>1064159.0799999998</v>
      </c>
      <c r="Y75" s="12">
        <v>6501711.9900000002</v>
      </c>
      <c r="Z75" s="16">
        <v>153202.66999999998</v>
      </c>
      <c r="AA75" s="17">
        <v>234203.12</v>
      </c>
      <c r="AB75" s="17">
        <v>0</v>
      </c>
      <c r="AC75" s="17">
        <v>0</v>
      </c>
      <c r="AD75" s="17">
        <v>0</v>
      </c>
      <c r="AE75" s="12">
        <v>387405.79</v>
      </c>
      <c r="AF75" s="16">
        <v>5292843.3499999996</v>
      </c>
      <c r="AG75" s="17">
        <v>740995.18000000028</v>
      </c>
      <c r="AH75" s="17">
        <v>0</v>
      </c>
      <c r="AI75" s="17">
        <v>0</v>
      </c>
      <c r="AJ75" s="17">
        <v>2061.46</v>
      </c>
      <c r="AK75" s="12">
        <v>6035899.9900000002</v>
      </c>
      <c r="AL75" s="16">
        <v>3468589.4700000007</v>
      </c>
      <c r="AM75" s="17">
        <v>2139496.2400000002</v>
      </c>
      <c r="AN75" s="17">
        <v>1602574.7899999998</v>
      </c>
      <c r="AO75" s="17">
        <v>16883.32</v>
      </c>
      <c r="AP75" s="17">
        <v>390521.32999999996</v>
      </c>
      <c r="AQ75" s="12">
        <v>7618065.1500000013</v>
      </c>
    </row>
    <row r="76" spans="1:43" x14ac:dyDescent="0.3">
      <c r="A76" s="4" t="s">
        <v>64</v>
      </c>
      <c r="B76" s="92">
        <v>3645852.1201839754</v>
      </c>
      <c r="C76" s="87">
        <v>2177434.8700000006</v>
      </c>
      <c r="D76" s="87">
        <v>7989.68</v>
      </c>
      <c r="E76" s="87">
        <v>63938.780000000006</v>
      </c>
      <c r="F76" s="87">
        <v>631030.26000000013</v>
      </c>
      <c r="G76" s="93">
        <v>6526245.7101839762</v>
      </c>
      <c r="H76" s="16">
        <v>1604344.3699999999</v>
      </c>
      <c r="I76" s="17">
        <v>339038.42</v>
      </c>
      <c r="J76" s="17">
        <v>0</v>
      </c>
      <c r="K76" s="17">
        <v>0</v>
      </c>
      <c r="L76" s="17">
        <v>359245.45000000007</v>
      </c>
      <c r="M76" s="12">
        <v>2302628.2399999998</v>
      </c>
      <c r="N76" s="16">
        <v>404873.22</v>
      </c>
      <c r="O76" s="17">
        <v>207735.31999999998</v>
      </c>
      <c r="P76" s="17">
        <v>0</v>
      </c>
      <c r="Q76" s="17">
        <v>0</v>
      </c>
      <c r="R76" s="17">
        <v>63125.340000000004</v>
      </c>
      <c r="S76" s="12">
        <v>675733.87999999989</v>
      </c>
      <c r="T76" s="16">
        <v>837141.4800000001</v>
      </c>
      <c r="U76" s="17">
        <v>328614.53999999992</v>
      </c>
      <c r="V76" s="17">
        <v>0</v>
      </c>
      <c r="W76" s="17">
        <v>63938.780000000006</v>
      </c>
      <c r="X76" s="17">
        <v>132322.84</v>
      </c>
      <c r="Y76" s="12">
        <v>1362017.6400000001</v>
      </c>
      <c r="Z76" s="16">
        <v>226767.47000000003</v>
      </c>
      <c r="AA76" s="17">
        <v>76082.89</v>
      </c>
      <c r="AB76" s="17">
        <v>7224.68</v>
      </c>
      <c r="AC76" s="17">
        <v>0</v>
      </c>
      <c r="AD76" s="17">
        <v>762</v>
      </c>
      <c r="AE76" s="12">
        <v>310837.04000000004</v>
      </c>
      <c r="AF76" s="16">
        <v>310899</v>
      </c>
      <c r="AG76" s="17">
        <v>291675.70000000059</v>
      </c>
      <c r="AH76" s="17">
        <v>0</v>
      </c>
      <c r="AI76" s="17">
        <v>0</v>
      </c>
      <c r="AJ76" s="17">
        <v>24788.629999999997</v>
      </c>
      <c r="AK76" s="12">
        <v>627363.33000000066</v>
      </c>
      <c r="AL76" s="16">
        <v>261826.58018397549</v>
      </c>
      <c r="AM76" s="17">
        <v>934288</v>
      </c>
      <c r="AN76" s="17">
        <v>765</v>
      </c>
      <c r="AO76" s="17">
        <v>0</v>
      </c>
      <c r="AP76" s="17">
        <v>50786</v>
      </c>
      <c r="AQ76" s="12">
        <v>1247665.5801839754</v>
      </c>
    </row>
    <row r="77" spans="1:43" x14ac:dyDescent="0.3">
      <c r="A77" s="4" t="s">
        <v>65</v>
      </c>
      <c r="B77" s="92">
        <v>2768316</v>
      </c>
      <c r="C77" s="87">
        <v>3365219</v>
      </c>
      <c r="D77" s="87">
        <v>111130</v>
      </c>
      <c r="E77" s="87">
        <v>19786</v>
      </c>
      <c r="F77" s="87">
        <v>259378</v>
      </c>
      <c r="G77" s="93">
        <v>6523829</v>
      </c>
      <c r="H77" s="16">
        <v>186591</v>
      </c>
      <c r="I77" s="17">
        <v>87993</v>
      </c>
      <c r="J77" s="17">
        <v>0</v>
      </c>
      <c r="K77" s="17">
        <v>0</v>
      </c>
      <c r="L77" s="17">
        <v>187678</v>
      </c>
      <c r="M77" s="12">
        <v>462262</v>
      </c>
      <c r="N77" s="16">
        <v>174741</v>
      </c>
      <c r="O77" s="17">
        <v>152412</v>
      </c>
      <c r="P77" s="17">
        <v>0</v>
      </c>
      <c r="Q77" s="17">
        <v>83</v>
      </c>
      <c r="R77" s="17">
        <v>0</v>
      </c>
      <c r="S77" s="12">
        <v>327236</v>
      </c>
      <c r="T77" s="16">
        <v>483247</v>
      </c>
      <c r="U77" s="17">
        <v>144400</v>
      </c>
      <c r="V77" s="17">
        <v>0</v>
      </c>
      <c r="W77" s="17">
        <v>19703</v>
      </c>
      <c r="X77" s="17">
        <v>71700</v>
      </c>
      <c r="Y77" s="12">
        <v>719050</v>
      </c>
      <c r="Z77" s="16">
        <v>303994</v>
      </c>
      <c r="AA77" s="17">
        <v>1870245</v>
      </c>
      <c r="AB77" s="17">
        <v>0</v>
      </c>
      <c r="AC77" s="17">
        <v>0</v>
      </c>
      <c r="AD77" s="17">
        <v>0</v>
      </c>
      <c r="AE77" s="12">
        <v>2174239</v>
      </c>
      <c r="AF77" s="16">
        <v>1619743</v>
      </c>
      <c r="AG77" s="17">
        <v>1110169</v>
      </c>
      <c r="AH77" s="17">
        <v>0</v>
      </c>
      <c r="AI77" s="17">
        <v>0</v>
      </c>
      <c r="AJ77" s="17">
        <v>0</v>
      </c>
      <c r="AK77" s="12">
        <v>2729912</v>
      </c>
      <c r="AL77" s="16">
        <v>0</v>
      </c>
      <c r="AM77" s="17">
        <v>0</v>
      </c>
      <c r="AN77" s="17">
        <v>111130</v>
      </c>
      <c r="AO77" s="17">
        <v>0</v>
      </c>
      <c r="AP77" s="17">
        <v>0</v>
      </c>
      <c r="AQ77" s="12">
        <v>111130</v>
      </c>
    </row>
    <row r="78" spans="1:43" x14ac:dyDescent="0.3">
      <c r="A78" s="4" t="s">
        <v>66</v>
      </c>
      <c r="B78" s="92">
        <v>7742589.3299999991</v>
      </c>
      <c r="C78" s="87">
        <v>9854229.879999999</v>
      </c>
      <c r="D78" s="87">
        <v>0</v>
      </c>
      <c r="E78" s="87">
        <v>600440</v>
      </c>
      <c r="F78" s="87">
        <v>846613.45</v>
      </c>
      <c r="G78" s="93">
        <v>19043872.66</v>
      </c>
      <c r="H78" s="16">
        <v>485998.86</v>
      </c>
      <c r="I78" s="17">
        <v>97135.55</v>
      </c>
      <c r="J78" s="17">
        <v>0</v>
      </c>
      <c r="K78" s="17">
        <v>0</v>
      </c>
      <c r="L78" s="17">
        <v>325446</v>
      </c>
      <c r="M78" s="12">
        <v>908580.41</v>
      </c>
      <c r="N78" s="16">
        <v>685983.71</v>
      </c>
      <c r="O78" s="17">
        <v>777850.62</v>
      </c>
      <c r="P78" s="17">
        <v>0</v>
      </c>
      <c r="Q78" s="17">
        <v>0</v>
      </c>
      <c r="R78" s="17">
        <v>0</v>
      </c>
      <c r="S78" s="12">
        <v>1463834.33</v>
      </c>
      <c r="T78" s="16">
        <v>2395099.88</v>
      </c>
      <c r="U78" s="17">
        <v>1423066.21</v>
      </c>
      <c r="V78" s="17">
        <v>0</v>
      </c>
      <c r="W78" s="17">
        <v>600440</v>
      </c>
      <c r="X78" s="17">
        <v>466764.45</v>
      </c>
      <c r="Y78" s="12">
        <v>4885370.54</v>
      </c>
      <c r="Z78" s="16">
        <v>0</v>
      </c>
      <c r="AA78" s="17">
        <v>863468.03</v>
      </c>
      <c r="AB78" s="17">
        <v>0</v>
      </c>
      <c r="AC78" s="17">
        <v>0</v>
      </c>
      <c r="AD78" s="17">
        <v>0</v>
      </c>
      <c r="AE78" s="12">
        <v>863468.03</v>
      </c>
      <c r="AF78" s="16">
        <v>2247755.83</v>
      </c>
      <c r="AG78" s="17">
        <v>1175448.22</v>
      </c>
      <c r="AH78" s="17">
        <v>0</v>
      </c>
      <c r="AI78" s="17">
        <v>0</v>
      </c>
      <c r="AJ78" s="17">
        <v>0</v>
      </c>
      <c r="AK78" s="12">
        <v>3423204.05</v>
      </c>
      <c r="AL78" s="16">
        <v>1927751.0499999998</v>
      </c>
      <c r="AM78" s="17">
        <v>5517261.25</v>
      </c>
      <c r="AN78" s="17">
        <v>0</v>
      </c>
      <c r="AO78" s="17">
        <v>0</v>
      </c>
      <c r="AP78" s="17">
        <v>54403</v>
      </c>
      <c r="AQ78" s="12">
        <v>7499415.2999999998</v>
      </c>
    </row>
    <row r="79" spans="1:43" x14ac:dyDescent="0.3">
      <c r="A79" s="4" t="s">
        <v>67</v>
      </c>
      <c r="B79" s="92">
        <v>7402610</v>
      </c>
      <c r="C79" s="87">
        <v>6515911</v>
      </c>
      <c r="D79" s="87">
        <v>756980.91961412691</v>
      </c>
      <c r="E79" s="87">
        <v>222575</v>
      </c>
      <c r="F79" s="87">
        <v>569472</v>
      </c>
      <c r="G79" s="93">
        <v>15467548.919614127</v>
      </c>
      <c r="H79" s="16">
        <v>553341</v>
      </c>
      <c r="I79" s="17">
        <v>448662</v>
      </c>
      <c r="J79" s="17">
        <v>37892.608654425341</v>
      </c>
      <c r="K79" s="17">
        <v>0</v>
      </c>
      <c r="L79" s="17">
        <v>322958</v>
      </c>
      <c r="M79" s="12">
        <v>1362853.6086544255</v>
      </c>
      <c r="N79" s="16">
        <v>1242860</v>
      </c>
      <c r="O79" s="17">
        <v>992848</v>
      </c>
      <c r="P79" s="17">
        <v>63939.095799474824</v>
      </c>
      <c r="Q79" s="17">
        <v>0</v>
      </c>
      <c r="R79" s="17">
        <v>0</v>
      </c>
      <c r="S79" s="12">
        <v>2299647.095799475</v>
      </c>
      <c r="T79" s="16">
        <v>1054463</v>
      </c>
      <c r="U79" s="17">
        <v>130843</v>
      </c>
      <c r="V79" s="17">
        <v>41382.606336860394</v>
      </c>
      <c r="W79" s="17">
        <v>222575</v>
      </c>
      <c r="X79" s="17">
        <v>39112</v>
      </c>
      <c r="Y79" s="12">
        <v>1488375.6063368605</v>
      </c>
      <c r="Z79" s="16">
        <v>114520</v>
      </c>
      <c r="AA79" s="17">
        <v>8269</v>
      </c>
      <c r="AB79" s="17">
        <v>0</v>
      </c>
      <c r="AC79" s="17">
        <v>0</v>
      </c>
      <c r="AD79" s="17">
        <v>0</v>
      </c>
      <c r="AE79" s="12">
        <v>122789</v>
      </c>
      <c r="AF79" s="16">
        <v>3590940</v>
      </c>
      <c r="AG79" s="17">
        <v>3194250</v>
      </c>
      <c r="AH79" s="17">
        <v>539765.88562582177</v>
      </c>
      <c r="AI79" s="17">
        <v>0</v>
      </c>
      <c r="AJ79" s="17">
        <v>207402</v>
      </c>
      <c r="AK79" s="12">
        <v>7532357.8856258215</v>
      </c>
      <c r="AL79" s="16">
        <v>846486</v>
      </c>
      <c r="AM79" s="17">
        <v>1741039</v>
      </c>
      <c r="AN79" s="17">
        <v>74000.723197544619</v>
      </c>
      <c r="AO79" s="17">
        <v>0</v>
      </c>
      <c r="AP79" s="17">
        <v>0</v>
      </c>
      <c r="AQ79" s="12">
        <v>2661525.7231975445</v>
      </c>
    </row>
    <row r="80" spans="1:43" x14ac:dyDescent="0.3">
      <c r="A80" s="4" t="s">
        <v>68</v>
      </c>
      <c r="B80" s="92">
        <v>10870727.1821</v>
      </c>
      <c r="C80" s="87">
        <v>11120261.067999998</v>
      </c>
      <c r="D80" s="87">
        <v>11114176.429999998</v>
      </c>
      <c r="E80" s="87">
        <v>26312.5</v>
      </c>
      <c r="F80" s="87">
        <v>797347.81</v>
      </c>
      <c r="G80" s="93">
        <v>33928824.990099996</v>
      </c>
      <c r="H80" s="16">
        <v>519537.05000000005</v>
      </c>
      <c r="I80" s="17">
        <v>176332.05</v>
      </c>
      <c r="J80" s="17">
        <v>0</v>
      </c>
      <c r="K80" s="17">
        <v>0</v>
      </c>
      <c r="L80" s="17">
        <v>366197.07</v>
      </c>
      <c r="M80" s="12">
        <v>1062066.1700000002</v>
      </c>
      <c r="N80" s="16">
        <v>1512160.87</v>
      </c>
      <c r="O80" s="17">
        <v>573534.0199999999</v>
      </c>
      <c r="P80" s="17">
        <v>0</v>
      </c>
      <c r="Q80" s="17">
        <v>0</v>
      </c>
      <c r="R80" s="17">
        <v>0</v>
      </c>
      <c r="S80" s="12">
        <v>2085694.8900000001</v>
      </c>
      <c r="T80" s="16">
        <v>2040076.12</v>
      </c>
      <c r="U80" s="17">
        <v>2800480.7899999996</v>
      </c>
      <c r="V80" s="17">
        <v>0</v>
      </c>
      <c r="W80" s="17">
        <v>26312.5</v>
      </c>
      <c r="X80" s="17">
        <v>431011.5</v>
      </c>
      <c r="Y80" s="12">
        <v>5297880.91</v>
      </c>
      <c r="Z80" s="16">
        <v>381859.64</v>
      </c>
      <c r="AA80" s="17">
        <v>3267705.5399999996</v>
      </c>
      <c r="AB80" s="17">
        <v>0</v>
      </c>
      <c r="AC80" s="17">
        <v>0</v>
      </c>
      <c r="AD80" s="17">
        <v>0</v>
      </c>
      <c r="AE80" s="12">
        <v>3649565.1799999997</v>
      </c>
      <c r="AF80" s="16">
        <v>1344847.6100000003</v>
      </c>
      <c r="AG80" s="17">
        <v>193714.58000000002</v>
      </c>
      <c r="AH80" s="17">
        <v>0</v>
      </c>
      <c r="AI80" s="17">
        <v>0</v>
      </c>
      <c r="AJ80" s="17">
        <v>0</v>
      </c>
      <c r="AK80" s="12">
        <v>1538562.1900000004</v>
      </c>
      <c r="AL80" s="16">
        <v>5072245.8920999998</v>
      </c>
      <c r="AM80" s="17">
        <v>4108494.0879999995</v>
      </c>
      <c r="AN80" s="17">
        <v>11114176.429999998</v>
      </c>
      <c r="AO80" s="17">
        <v>0</v>
      </c>
      <c r="AP80" s="17">
        <v>139.24</v>
      </c>
      <c r="AQ80" s="12">
        <v>20295055.650099996</v>
      </c>
    </row>
    <row r="81" spans="1:43" x14ac:dyDescent="0.3">
      <c r="A81" s="4" t="s">
        <v>69</v>
      </c>
      <c r="B81" s="92">
        <v>3041505</v>
      </c>
      <c r="C81" s="87">
        <v>1391912</v>
      </c>
      <c r="D81" s="87">
        <v>0</v>
      </c>
      <c r="E81" s="87">
        <v>0</v>
      </c>
      <c r="F81" s="87">
        <v>419417</v>
      </c>
      <c r="G81" s="93">
        <v>4852834</v>
      </c>
      <c r="H81" s="16">
        <v>479794</v>
      </c>
      <c r="I81" s="17">
        <v>849463</v>
      </c>
      <c r="J81" s="17">
        <v>0</v>
      </c>
      <c r="K81" s="17">
        <v>0</v>
      </c>
      <c r="L81" s="17">
        <v>214193</v>
      </c>
      <c r="M81" s="12">
        <v>1543450</v>
      </c>
      <c r="N81" s="16">
        <v>342441</v>
      </c>
      <c r="O81" s="17">
        <v>301310</v>
      </c>
      <c r="P81" s="17">
        <v>0</v>
      </c>
      <c r="Q81" s="17">
        <v>0</v>
      </c>
      <c r="R81" s="17">
        <v>10612</v>
      </c>
      <c r="S81" s="12">
        <v>654363</v>
      </c>
      <c r="T81" s="16">
        <v>767703</v>
      </c>
      <c r="U81" s="17">
        <v>99172</v>
      </c>
      <c r="V81" s="17">
        <v>0</v>
      </c>
      <c r="W81" s="17">
        <v>0</v>
      </c>
      <c r="X81" s="17">
        <v>80905</v>
      </c>
      <c r="Y81" s="12">
        <v>947780</v>
      </c>
      <c r="Z81" s="16">
        <v>0</v>
      </c>
      <c r="AA81" s="17">
        <v>0</v>
      </c>
      <c r="AB81" s="17">
        <v>0</v>
      </c>
      <c r="AC81" s="17">
        <v>0</v>
      </c>
      <c r="AD81" s="17">
        <v>0</v>
      </c>
      <c r="AE81" s="12">
        <v>0</v>
      </c>
      <c r="AF81" s="16">
        <v>1451567</v>
      </c>
      <c r="AG81" s="17">
        <v>141967</v>
      </c>
      <c r="AH81" s="17">
        <v>0</v>
      </c>
      <c r="AI81" s="17">
        <v>0</v>
      </c>
      <c r="AJ81" s="17">
        <v>113707</v>
      </c>
      <c r="AK81" s="12">
        <v>1707241</v>
      </c>
      <c r="AL81" s="16">
        <v>0</v>
      </c>
      <c r="AM81" s="17">
        <v>0</v>
      </c>
      <c r="AN81" s="17">
        <v>0</v>
      </c>
      <c r="AO81" s="17">
        <v>0</v>
      </c>
      <c r="AP81" s="17">
        <v>0</v>
      </c>
      <c r="AQ81" s="12">
        <v>0</v>
      </c>
    </row>
    <row r="82" spans="1:43" x14ac:dyDescent="0.3">
      <c r="A82" s="4" t="s">
        <v>70</v>
      </c>
      <c r="B82" s="92">
        <v>28805148</v>
      </c>
      <c r="C82" s="87">
        <v>18252209</v>
      </c>
      <c r="D82" s="87">
        <v>7734439</v>
      </c>
      <c r="E82" s="87">
        <v>138845</v>
      </c>
      <c r="F82" s="87">
        <v>537945</v>
      </c>
      <c r="G82" s="93">
        <v>55468586</v>
      </c>
      <c r="H82" s="16">
        <v>1794860</v>
      </c>
      <c r="I82" s="17">
        <v>349765</v>
      </c>
      <c r="J82" s="17">
        <v>0</v>
      </c>
      <c r="K82" s="17">
        <v>0</v>
      </c>
      <c r="L82" s="17">
        <v>563589</v>
      </c>
      <c r="M82" s="12">
        <v>2708214</v>
      </c>
      <c r="N82" s="16">
        <v>2855660</v>
      </c>
      <c r="O82" s="17">
        <v>668612</v>
      </c>
      <c r="P82" s="17">
        <v>0</v>
      </c>
      <c r="Q82" s="17">
        <v>0</v>
      </c>
      <c r="R82" s="17">
        <v>84255</v>
      </c>
      <c r="S82" s="12">
        <v>3608527</v>
      </c>
      <c r="T82" s="16">
        <v>3912377</v>
      </c>
      <c r="U82" s="17">
        <v>3632199</v>
      </c>
      <c r="V82" s="17">
        <v>0</v>
      </c>
      <c r="W82" s="17">
        <v>138845</v>
      </c>
      <c r="X82" s="17">
        <v>-62941</v>
      </c>
      <c r="Y82" s="12">
        <v>7620480</v>
      </c>
      <c r="Z82" s="16">
        <v>249387</v>
      </c>
      <c r="AA82" s="17">
        <v>50246</v>
      </c>
      <c r="AB82" s="17">
        <v>0</v>
      </c>
      <c r="AC82" s="17">
        <v>0</v>
      </c>
      <c r="AD82" s="17">
        <v>0</v>
      </c>
      <c r="AE82" s="12">
        <v>299633</v>
      </c>
      <c r="AF82" s="16">
        <v>6372755</v>
      </c>
      <c r="AG82" s="17">
        <v>1282226</v>
      </c>
      <c r="AH82" s="17">
        <v>3812</v>
      </c>
      <c r="AI82" s="17">
        <v>0</v>
      </c>
      <c r="AJ82" s="17">
        <v>328</v>
      </c>
      <c r="AK82" s="12">
        <v>7659121</v>
      </c>
      <c r="AL82" s="16">
        <v>13620109</v>
      </c>
      <c r="AM82" s="17">
        <v>12269161</v>
      </c>
      <c r="AN82" s="17">
        <v>7730627</v>
      </c>
      <c r="AO82" s="17">
        <v>0</v>
      </c>
      <c r="AP82" s="17">
        <v>-47286</v>
      </c>
      <c r="AQ82" s="12">
        <v>33572611</v>
      </c>
    </row>
    <row r="83" spans="1:43" x14ac:dyDescent="0.3">
      <c r="A83" s="4" t="s">
        <v>71</v>
      </c>
      <c r="B83" s="92">
        <v>33354731</v>
      </c>
      <c r="C83" s="87">
        <v>15521884.464839555</v>
      </c>
      <c r="D83" s="87">
        <v>4060477.1558897737</v>
      </c>
      <c r="E83" s="87">
        <v>268380</v>
      </c>
      <c r="F83" s="87">
        <v>7799056.0199999996</v>
      </c>
      <c r="G83" s="93">
        <v>61004528.64072933</v>
      </c>
      <c r="H83" s="16">
        <v>2518705</v>
      </c>
      <c r="I83" s="17">
        <v>328434</v>
      </c>
      <c r="J83" s="17">
        <v>0</v>
      </c>
      <c r="K83" s="17">
        <v>0</v>
      </c>
      <c r="L83" s="17">
        <v>12020</v>
      </c>
      <c r="M83" s="12">
        <v>2859159</v>
      </c>
      <c r="N83" s="16">
        <v>6833312</v>
      </c>
      <c r="O83" s="17">
        <v>1269861</v>
      </c>
      <c r="P83" s="17">
        <v>0</v>
      </c>
      <c r="Q83" s="17">
        <v>0</v>
      </c>
      <c r="R83" s="17">
        <v>232603</v>
      </c>
      <c r="S83" s="12">
        <v>8335776</v>
      </c>
      <c r="T83" s="16">
        <v>5212511</v>
      </c>
      <c r="U83" s="17">
        <v>783905</v>
      </c>
      <c r="V83" s="17">
        <v>0</v>
      </c>
      <c r="W83" s="17">
        <v>118370</v>
      </c>
      <c r="X83" s="17">
        <v>3049929.02</v>
      </c>
      <c r="Y83" s="12">
        <v>9164715.0199999996</v>
      </c>
      <c r="Z83" s="16">
        <v>0</v>
      </c>
      <c r="AA83" s="17">
        <v>0</v>
      </c>
      <c r="AB83" s="17">
        <v>0</v>
      </c>
      <c r="AC83" s="17">
        <v>0</v>
      </c>
      <c r="AD83" s="17">
        <v>0</v>
      </c>
      <c r="AE83" s="12">
        <v>0</v>
      </c>
      <c r="AF83" s="16">
        <v>14812268</v>
      </c>
      <c r="AG83" s="17">
        <v>3268136</v>
      </c>
      <c r="AH83" s="17">
        <v>4060477.1558897737</v>
      </c>
      <c r="AI83" s="17">
        <v>150010</v>
      </c>
      <c r="AJ83" s="17">
        <v>4486331</v>
      </c>
      <c r="AK83" s="12">
        <v>26777222.155889772</v>
      </c>
      <c r="AL83" s="16">
        <v>3977935</v>
      </c>
      <c r="AM83" s="17">
        <v>9871548.4648395553</v>
      </c>
      <c r="AN83" s="17">
        <v>0</v>
      </c>
      <c r="AO83" s="17">
        <v>0</v>
      </c>
      <c r="AP83" s="17">
        <v>18173</v>
      </c>
      <c r="AQ83" s="12">
        <v>13867656.464839555</v>
      </c>
    </row>
    <row r="84" spans="1:43" x14ac:dyDescent="0.3">
      <c r="A84" s="4" t="s">
        <v>72</v>
      </c>
      <c r="B84" s="92">
        <v>8658208.3312503397</v>
      </c>
      <c r="C84" s="87">
        <v>8841779.4900000002</v>
      </c>
      <c r="D84" s="87">
        <v>5119662.3499999996</v>
      </c>
      <c r="E84" s="87">
        <v>1071737.22</v>
      </c>
      <c r="F84" s="87">
        <v>894766.81</v>
      </c>
      <c r="G84" s="93">
        <v>24586154.201250337</v>
      </c>
      <c r="H84" s="16">
        <v>433258.6762039907</v>
      </c>
      <c r="I84" s="17">
        <v>118413.49</v>
      </c>
      <c r="J84" s="17">
        <v>0</v>
      </c>
      <c r="K84" s="17">
        <v>0</v>
      </c>
      <c r="L84" s="17">
        <v>360515.77</v>
      </c>
      <c r="M84" s="12">
        <v>912187.93620399071</v>
      </c>
      <c r="N84" s="16">
        <v>1750291.3246034842</v>
      </c>
      <c r="O84" s="17">
        <v>457401.89000000007</v>
      </c>
      <c r="P84" s="17">
        <v>0</v>
      </c>
      <c r="Q84" s="17">
        <v>0</v>
      </c>
      <c r="R84" s="17">
        <v>1698.54</v>
      </c>
      <c r="S84" s="12">
        <v>2209391.7546034842</v>
      </c>
      <c r="T84" s="16">
        <v>1849007.9539106521</v>
      </c>
      <c r="U84" s="17">
        <v>460051.48999999976</v>
      </c>
      <c r="V84" s="17">
        <v>0</v>
      </c>
      <c r="W84" s="17">
        <v>1071737.22</v>
      </c>
      <c r="X84" s="17">
        <v>516093.52</v>
      </c>
      <c r="Y84" s="12">
        <v>3896890.1839106516</v>
      </c>
      <c r="Z84" s="16">
        <v>4884.3104749151771</v>
      </c>
      <c r="AA84" s="17">
        <v>393352.96000000002</v>
      </c>
      <c r="AB84" s="17">
        <v>0</v>
      </c>
      <c r="AC84" s="17">
        <v>0</v>
      </c>
      <c r="AD84" s="17">
        <v>0</v>
      </c>
      <c r="AE84" s="12">
        <v>398237.27047491522</v>
      </c>
      <c r="AF84" s="16">
        <v>4033791.437126088</v>
      </c>
      <c r="AG84" s="17">
        <v>5056644.34</v>
      </c>
      <c r="AH84" s="17">
        <v>4836644.0599999996</v>
      </c>
      <c r="AI84" s="17">
        <v>0</v>
      </c>
      <c r="AJ84" s="17">
        <v>16458.98</v>
      </c>
      <c r="AK84" s="12">
        <v>13943538.817126088</v>
      </c>
      <c r="AL84" s="16">
        <v>586974.62893120968</v>
      </c>
      <c r="AM84" s="17">
        <v>2355915.3199999998</v>
      </c>
      <c r="AN84" s="17">
        <v>283018.28999999998</v>
      </c>
      <c r="AO84" s="17">
        <v>0</v>
      </c>
      <c r="AP84" s="17">
        <v>0</v>
      </c>
      <c r="AQ84" s="12">
        <v>3225908.2389312098</v>
      </c>
    </row>
    <row r="85" spans="1:43" x14ac:dyDescent="0.3">
      <c r="A85" s="4" t="s">
        <v>73</v>
      </c>
      <c r="B85" s="92">
        <v>20139389.399090074</v>
      </c>
      <c r="C85" s="87">
        <v>9050515.3375512548</v>
      </c>
      <c r="D85" s="87">
        <v>1894686.4998529556</v>
      </c>
      <c r="E85" s="87">
        <v>0</v>
      </c>
      <c r="F85" s="87">
        <v>3183099.2593202251</v>
      </c>
      <c r="G85" s="93">
        <v>34267690.495814517</v>
      </c>
      <c r="H85" s="16">
        <v>4570528.2431824571</v>
      </c>
      <c r="I85" s="17">
        <v>671181.30581461464</v>
      </c>
      <c r="J85" s="17">
        <v>1894686.4998529556</v>
      </c>
      <c r="K85" s="17">
        <v>0</v>
      </c>
      <c r="L85" s="17">
        <v>528956.61313539266</v>
      </c>
      <c r="M85" s="12">
        <v>7665352.6619854197</v>
      </c>
      <c r="N85" s="16">
        <v>10697184.002240492</v>
      </c>
      <c r="O85" s="17">
        <v>4243997.7456345744</v>
      </c>
      <c r="P85" s="17">
        <v>0</v>
      </c>
      <c r="Q85" s="17">
        <v>0</v>
      </c>
      <c r="R85" s="17">
        <v>2654142.6461848323</v>
      </c>
      <c r="S85" s="12">
        <v>17595324.3940599</v>
      </c>
      <c r="T85" s="16">
        <v>319927.75084209588</v>
      </c>
      <c r="U85" s="17">
        <v>3009435.808510547</v>
      </c>
      <c r="V85" s="17">
        <v>0</v>
      </c>
      <c r="W85" s="17">
        <v>0</v>
      </c>
      <c r="X85" s="17">
        <v>0</v>
      </c>
      <c r="Y85" s="12">
        <v>3329363.5593526429</v>
      </c>
      <c r="Z85" s="16">
        <v>0</v>
      </c>
      <c r="AA85" s="17">
        <v>0</v>
      </c>
      <c r="AB85" s="17">
        <v>0</v>
      </c>
      <c r="AC85" s="17">
        <v>0</v>
      </c>
      <c r="AD85" s="17">
        <v>0</v>
      </c>
      <c r="AE85" s="12">
        <v>0</v>
      </c>
      <c r="AF85" s="16">
        <v>4551749.4028250305</v>
      </c>
      <c r="AG85" s="17">
        <v>1125900.4775915192</v>
      </c>
      <c r="AH85" s="17">
        <v>0</v>
      </c>
      <c r="AI85" s="17">
        <v>0</v>
      </c>
      <c r="AJ85" s="17">
        <v>0</v>
      </c>
      <c r="AK85" s="12">
        <v>5677649.8804165497</v>
      </c>
      <c r="AL85" s="16">
        <v>0</v>
      </c>
      <c r="AM85" s="17">
        <v>0</v>
      </c>
      <c r="AN85" s="17">
        <v>0</v>
      </c>
      <c r="AO85" s="17">
        <v>0</v>
      </c>
      <c r="AP85" s="17">
        <v>0</v>
      </c>
      <c r="AQ85" s="12">
        <v>0</v>
      </c>
    </row>
    <row r="86" spans="1:43" x14ac:dyDescent="0.3">
      <c r="A86" s="4" t="s">
        <v>74</v>
      </c>
      <c r="B86" s="92">
        <v>19444765.699999996</v>
      </c>
      <c r="C86" s="87">
        <v>11118972.23</v>
      </c>
      <c r="D86" s="87">
        <v>1610915.71</v>
      </c>
      <c r="E86" s="87">
        <v>908609.78</v>
      </c>
      <c r="F86" s="87">
        <v>603889.38000000012</v>
      </c>
      <c r="G86" s="93">
        <v>33687152.799999997</v>
      </c>
      <c r="H86" s="16">
        <v>1563268.8099999996</v>
      </c>
      <c r="I86" s="17">
        <v>836124.30000000016</v>
      </c>
      <c r="J86" s="17">
        <v>1610915.71</v>
      </c>
      <c r="K86" s="17">
        <v>0</v>
      </c>
      <c r="L86" s="17">
        <v>465939.65000000008</v>
      </c>
      <c r="M86" s="12">
        <v>4476248.47</v>
      </c>
      <c r="N86" s="16">
        <v>4512361.9399999995</v>
      </c>
      <c r="O86" s="17">
        <v>965670.75000000012</v>
      </c>
      <c r="P86" s="17">
        <v>0</v>
      </c>
      <c r="Q86" s="17">
        <v>0</v>
      </c>
      <c r="R86" s="17">
        <v>576725</v>
      </c>
      <c r="S86" s="12">
        <v>6054757.6899999995</v>
      </c>
      <c r="T86" s="16">
        <v>4353703.78</v>
      </c>
      <c r="U86" s="17">
        <v>6813301.959999999</v>
      </c>
      <c r="V86" s="17">
        <v>0</v>
      </c>
      <c r="W86" s="17">
        <v>908609.78</v>
      </c>
      <c r="X86" s="17">
        <v>-438775.27</v>
      </c>
      <c r="Y86" s="12">
        <v>11636840.249999998</v>
      </c>
      <c r="Z86" s="16">
        <v>0</v>
      </c>
      <c r="AA86" s="17">
        <v>0</v>
      </c>
      <c r="AB86" s="17">
        <v>0</v>
      </c>
      <c r="AC86" s="17">
        <v>0</v>
      </c>
      <c r="AD86" s="17">
        <v>0</v>
      </c>
      <c r="AE86" s="12">
        <v>0</v>
      </c>
      <c r="AF86" s="16">
        <v>7847041.379999999</v>
      </c>
      <c r="AG86" s="17">
        <v>1827827.3299999998</v>
      </c>
      <c r="AH86" s="17">
        <v>0</v>
      </c>
      <c r="AI86" s="17">
        <v>0</v>
      </c>
      <c r="AJ86" s="17">
        <v>0</v>
      </c>
      <c r="AK86" s="12">
        <v>9674868.709999999</v>
      </c>
      <c r="AL86" s="16">
        <v>1168389.79</v>
      </c>
      <c r="AM86" s="17">
        <v>676047.88999999978</v>
      </c>
      <c r="AN86" s="17">
        <v>0</v>
      </c>
      <c r="AO86" s="17">
        <v>0</v>
      </c>
      <c r="AP86" s="17">
        <v>0</v>
      </c>
      <c r="AQ86" s="12">
        <v>1844437.6799999997</v>
      </c>
    </row>
    <row r="87" spans="1:43" x14ac:dyDescent="0.3">
      <c r="A87" s="4" t="s">
        <v>75</v>
      </c>
      <c r="B87" s="92">
        <v>27292382.25</v>
      </c>
      <c r="C87" s="87">
        <v>26801077.520000003</v>
      </c>
      <c r="D87" s="87">
        <v>13413130</v>
      </c>
      <c r="E87" s="87">
        <v>843122.07</v>
      </c>
      <c r="F87" s="87">
        <v>1595677.8900000001</v>
      </c>
      <c r="G87" s="93">
        <v>69945389.730000004</v>
      </c>
      <c r="H87" s="16">
        <v>4116233.3000000007</v>
      </c>
      <c r="I87" s="17">
        <v>1086989.7999999998</v>
      </c>
      <c r="J87" s="17">
        <v>0</v>
      </c>
      <c r="K87" s="17">
        <v>0</v>
      </c>
      <c r="L87" s="17">
        <v>580306.42000000016</v>
      </c>
      <c r="M87" s="12">
        <v>5783529.5200000005</v>
      </c>
      <c r="N87" s="16">
        <v>3659146.6599999997</v>
      </c>
      <c r="O87" s="17">
        <v>1153477.78</v>
      </c>
      <c r="P87" s="17">
        <v>0</v>
      </c>
      <c r="Q87" s="17">
        <v>0</v>
      </c>
      <c r="R87" s="17">
        <v>97261.7</v>
      </c>
      <c r="S87" s="12">
        <v>4909886.1399999997</v>
      </c>
      <c r="T87" s="16">
        <v>3937854.4100000011</v>
      </c>
      <c r="U87" s="17">
        <v>5276843.790000001</v>
      </c>
      <c r="V87" s="17">
        <v>0</v>
      </c>
      <c r="W87" s="17">
        <v>101485.36</v>
      </c>
      <c r="X87" s="17">
        <v>149389.27000000002</v>
      </c>
      <c r="Y87" s="12">
        <v>9465572.8300000019</v>
      </c>
      <c r="Z87" s="16">
        <v>2232625.4799999995</v>
      </c>
      <c r="AA87" s="17">
        <v>11167447.269999998</v>
      </c>
      <c r="AB87" s="17">
        <v>0</v>
      </c>
      <c r="AC87" s="17">
        <v>0</v>
      </c>
      <c r="AD87" s="17">
        <v>35064.519999999997</v>
      </c>
      <c r="AE87" s="12">
        <v>13435137.269999996</v>
      </c>
      <c r="AF87" s="16">
        <v>11295764.680000002</v>
      </c>
      <c r="AG87" s="17">
        <v>2665429.35</v>
      </c>
      <c r="AH87" s="17">
        <v>0</v>
      </c>
      <c r="AI87" s="17">
        <v>0</v>
      </c>
      <c r="AJ87" s="17">
        <v>518067.04000000004</v>
      </c>
      <c r="AK87" s="12">
        <v>14479261.07</v>
      </c>
      <c r="AL87" s="16">
        <v>2050757.7200000002</v>
      </c>
      <c r="AM87" s="17">
        <v>5450889.5300000003</v>
      </c>
      <c r="AN87" s="17">
        <v>13413130</v>
      </c>
      <c r="AO87" s="17">
        <v>741636.71</v>
      </c>
      <c r="AP87" s="17">
        <v>215588.94</v>
      </c>
      <c r="AQ87" s="12">
        <v>21872002.900000002</v>
      </c>
    </row>
    <row r="88" spans="1:43" x14ac:dyDescent="0.3">
      <c r="A88" s="4" t="s">
        <v>76</v>
      </c>
      <c r="B88" s="92">
        <v>2571881</v>
      </c>
      <c r="C88" s="87">
        <v>456957.52</v>
      </c>
      <c r="D88" s="87">
        <v>7511.12</v>
      </c>
      <c r="E88" s="87">
        <v>105055.26</v>
      </c>
      <c r="F88" s="87">
        <v>1083829.6000000001</v>
      </c>
      <c r="G88" s="93">
        <v>4225234.5</v>
      </c>
      <c r="H88" s="16">
        <v>619123</v>
      </c>
      <c r="I88" s="17">
        <v>152104.51</v>
      </c>
      <c r="J88" s="17">
        <v>0</v>
      </c>
      <c r="K88" s="17">
        <v>0</v>
      </c>
      <c r="L88" s="17">
        <v>569815.05000000005</v>
      </c>
      <c r="M88" s="12">
        <v>1341042.56</v>
      </c>
      <c r="N88" s="16">
        <v>237710</v>
      </c>
      <c r="O88" s="17">
        <v>59781.36</v>
      </c>
      <c r="P88" s="17">
        <v>1440</v>
      </c>
      <c r="Q88" s="17">
        <v>0</v>
      </c>
      <c r="R88" s="17">
        <v>6475.28</v>
      </c>
      <c r="S88" s="12">
        <v>305406.64</v>
      </c>
      <c r="T88" s="16">
        <v>752453</v>
      </c>
      <c r="U88" s="17">
        <v>20890.86</v>
      </c>
      <c r="V88" s="17">
        <v>0</v>
      </c>
      <c r="W88" s="17">
        <v>105055.26</v>
      </c>
      <c r="X88" s="17">
        <v>204619.43</v>
      </c>
      <c r="Y88" s="12">
        <v>1083018.55</v>
      </c>
      <c r="Z88" s="16">
        <v>32084</v>
      </c>
      <c r="AA88" s="17">
        <v>120969.75</v>
      </c>
      <c r="AB88" s="17">
        <v>6071.12</v>
      </c>
      <c r="AC88" s="17">
        <v>0</v>
      </c>
      <c r="AD88" s="17">
        <v>2088.17</v>
      </c>
      <c r="AE88" s="12">
        <v>161213.04</v>
      </c>
      <c r="AF88" s="16">
        <v>743123</v>
      </c>
      <c r="AG88" s="17">
        <v>56964.88</v>
      </c>
      <c r="AH88" s="17">
        <v>0</v>
      </c>
      <c r="AI88" s="17">
        <v>0</v>
      </c>
      <c r="AJ88" s="17">
        <v>285597.17</v>
      </c>
      <c r="AK88" s="12">
        <v>1085685.05</v>
      </c>
      <c r="AL88" s="16">
        <v>187388</v>
      </c>
      <c r="AM88" s="17">
        <v>46246.16</v>
      </c>
      <c r="AN88" s="17">
        <v>0</v>
      </c>
      <c r="AO88" s="17">
        <v>0</v>
      </c>
      <c r="AP88" s="17">
        <v>15234.5</v>
      </c>
      <c r="AQ88" s="12">
        <v>248868.66</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O90" si="0">SUM(B9:B89)</f>
        <v>1205792799.4060476</v>
      </c>
      <c r="C90" s="32">
        <f t="shared" si="0"/>
        <v>844584878.03840399</v>
      </c>
      <c r="D90" s="32">
        <f t="shared" si="0"/>
        <v>208124113.59636042</v>
      </c>
      <c r="E90" s="32">
        <f t="shared" si="0"/>
        <v>49940022.169999987</v>
      </c>
      <c r="F90" s="32">
        <f t="shared" si="0"/>
        <v>162563160.54561687</v>
      </c>
      <c r="G90" s="33">
        <f t="shared" si="0"/>
        <v>2471004973.7564287</v>
      </c>
      <c r="H90" s="31">
        <f t="shared" si="0"/>
        <v>115906132.80316259</v>
      </c>
      <c r="I90" s="32">
        <f t="shared" si="0"/>
        <v>46841678.198297389</v>
      </c>
      <c r="J90" s="32">
        <f t="shared" si="0"/>
        <v>6499714.0798762878</v>
      </c>
      <c r="K90" s="32">
        <f t="shared" si="0"/>
        <v>56063</v>
      </c>
      <c r="L90" s="32">
        <f t="shared" si="0"/>
        <v>32897995.380272947</v>
      </c>
      <c r="M90" s="33">
        <f t="shared" si="0"/>
        <v>202201583.46160924</v>
      </c>
      <c r="N90" s="31">
        <f t="shared" si="0"/>
        <v>176146826.72861445</v>
      </c>
      <c r="O90" s="32">
        <f t="shared" si="0"/>
        <v>71119727.975379035</v>
      </c>
      <c r="P90" s="32">
        <f t="shared" si="0"/>
        <v>2635597.8347052909</v>
      </c>
      <c r="Q90" s="32">
        <f t="shared" si="0"/>
        <v>17178.170000000002</v>
      </c>
      <c r="R90" s="32">
        <f t="shared" si="0"/>
        <v>15210382.518270576</v>
      </c>
      <c r="S90" s="33">
        <f t="shared" si="0"/>
        <v>265129713.2269693</v>
      </c>
      <c r="T90" s="31">
        <f t="shared" si="0"/>
        <v>219525361.4025439</v>
      </c>
      <c r="U90" s="32">
        <f t="shared" si="0"/>
        <v>159025375.88613176</v>
      </c>
      <c r="V90" s="32">
        <f t="shared" si="0"/>
        <v>18031255.277690381</v>
      </c>
      <c r="W90" s="32">
        <f t="shared" si="0"/>
        <v>38801195.089999989</v>
      </c>
      <c r="X90" s="32">
        <f t="shared" si="0"/>
        <v>50859855.526908353</v>
      </c>
      <c r="Y90" s="33">
        <f t="shared" si="0"/>
        <v>486243043.18327445</v>
      </c>
      <c r="Z90" s="31">
        <f t="shared" si="0"/>
        <v>11041256.960821994</v>
      </c>
      <c r="AA90" s="32">
        <f t="shared" si="0"/>
        <v>76296846</v>
      </c>
      <c r="AB90" s="32">
        <f t="shared" si="0"/>
        <v>145832.44</v>
      </c>
      <c r="AC90" s="32">
        <f t="shared" si="0"/>
        <v>0</v>
      </c>
      <c r="AD90" s="32">
        <f t="shared" si="0"/>
        <v>457259.41000000003</v>
      </c>
      <c r="AE90" s="33">
        <f t="shared" si="0"/>
        <v>87941194.81082198</v>
      </c>
      <c r="AF90" s="31">
        <f t="shared" si="0"/>
        <v>402096873.28955281</v>
      </c>
      <c r="AG90" s="32">
        <f t="shared" si="0"/>
        <v>143595947.18969232</v>
      </c>
      <c r="AH90" s="32">
        <f t="shared" si="0"/>
        <v>36377191.643998526</v>
      </c>
      <c r="AI90" s="32">
        <f t="shared" si="0"/>
        <v>6588765.3700000001</v>
      </c>
      <c r="AJ90" s="32">
        <f t="shared" si="0"/>
        <v>31436416.064087737</v>
      </c>
      <c r="AK90" s="33">
        <f t="shared" si="0"/>
        <v>620095193.55733132</v>
      </c>
      <c r="AL90" s="31">
        <f t="shared" si="0"/>
        <v>281076348.22135174</v>
      </c>
      <c r="AM90" s="32">
        <f t="shared" si="0"/>
        <v>347705302.78890365</v>
      </c>
      <c r="AN90" s="32">
        <f t="shared" si="0"/>
        <v>144434522.32008994</v>
      </c>
      <c r="AO90" s="32">
        <f t="shared" si="0"/>
        <v>4476820.5399999991</v>
      </c>
      <c r="AP90" s="32">
        <f t="shared" ref="AP90:AQ90" si="1">SUM(AP9:AP89)</f>
        <v>31701251.646077279</v>
      </c>
      <c r="AQ90" s="33">
        <f t="shared" si="1"/>
        <v>809394245.51642251</v>
      </c>
    </row>
    <row r="91" spans="1:43"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3" width="12.81640625" style="9"/>
    <col min="44" max="16384" width="12.81640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2023-24</v>
      </c>
    </row>
    <row r="4" spans="1:43" ht="15.5" x14ac:dyDescent="0.35">
      <c r="A4" s="82" t="s">
        <v>120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150</v>
      </c>
      <c r="C5" s="62"/>
      <c r="D5" s="62"/>
      <c r="E5" s="62"/>
      <c r="F5" s="62"/>
      <c r="G5" s="63"/>
      <c r="H5" s="64" t="s">
        <v>129</v>
      </c>
      <c r="I5" s="65"/>
      <c r="J5" s="65"/>
      <c r="K5" s="65"/>
      <c r="L5" s="65"/>
      <c r="M5" s="66"/>
      <c r="N5" s="64" t="s">
        <v>131</v>
      </c>
      <c r="O5" s="65"/>
      <c r="P5" s="65"/>
      <c r="Q5" s="65"/>
      <c r="R5" s="65"/>
      <c r="S5" s="66"/>
      <c r="T5" s="64" t="s">
        <v>133</v>
      </c>
      <c r="U5" s="65"/>
      <c r="V5" s="65"/>
      <c r="W5" s="65"/>
      <c r="X5" s="65"/>
      <c r="Y5" s="66"/>
      <c r="Z5" s="64" t="s">
        <v>135</v>
      </c>
      <c r="AA5" s="65"/>
      <c r="AB5" s="65"/>
      <c r="AC5" s="65"/>
      <c r="AD5" s="65"/>
      <c r="AE5" s="66"/>
      <c r="AF5" s="65" t="s">
        <v>136</v>
      </c>
      <c r="AG5" s="65"/>
      <c r="AH5" s="65"/>
      <c r="AI5" s="65"/>
      <c r="AJ5" s="65"/>
      <c r="AK5" s="66"/>
      <c r="AL5" s="65" t="s">
        <v>137</v>
      </c>
      <c r="AM5" s="65"/>
      <c r="AN5" s="65"/>
      <c r="AO5" s="65"/>
      <c r="AP5" s="65"/>
      <c r="AQ5" s="66"/>
    </row>
    <row r="6" spans="1:43" s="60" customFormat="1" ht="13" x14ac:dyDescent="0.3">
      <c r="A6" s="49"/>
      <c r="B6" s="50" t="str">
        <f>$A$4&amp;" Total"</f>
        <v>Family &amp; Community Services Total</v>
      </c>
      <c r="C6" s="51"/>
      <c r="D6" s="51"/>
      <c r="E6" s="51"/>
      <c r="F6" s="51"/>
      <c r="G6" s="52"/>
      <c r="H6" s="50" t="s">
        <v>130</v>
      </c>
      <c r="I6" s="51"/>
      <c r="J6" s="51"/>
      <c r="K6" s="51"/>
      <c r="L6" s="51"/>
      <c r="M6" s="52"/>
      <c r="N6" s="50" t="s">
        <v>132</v>
      </c>
      <c r="O6" s="51"/>
      <c r="P6" s="51"/>
      <c r="Q6" s="51"/>
      <c r="R6" s="51"/>
      <c r="S6" s="52"/>
      <c r="T6" s="50" t="s">
        <v>134</v>
      </c>
      <c r="U6" s="51"/>
      <c r="V6" s="51"/>
      <c r="W6" s="51"/>
      <c r="X6" s="51"/>
      <c r="Y6" s="52"/>
      <c r="Z6" s="50" t="s">
        <v>138</v>
      </c>
      <c r="AA6" s="51"/>
      <c r="AB6" s="51"/>
      <c r="AC6" s="51"/>
      <c r="AD6" s="51"/>
      <c r="AE6" s="52"/>
      <c r="AF6" s="51" t="s">
        <v>139</v>
      </c>
      <c r="AG6" s="51"/>
      <c r="AH6" s="51"/>
      <c r="AI6" s="51"/>
      <c r="AJ6" s="51"/>
      <c r="AK6" s="52"/>
      <c r="AL6" s="55" t="s">
        <v>140</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852617.39429877931</v>
      </c>
      <c r="C10" s="87">
        <v>370606.91000000003</v>
      </c>
      <c r="D10" s="87">
        <v>0</v>
      </c>
      <c r="E10" s="87">
        <v>0</v>
      </c>
      <c r="F10" s="87">
        <v>12000</v>
      </c>
      <c r="G10" s="93">
        <v>1235224.3042987795</v>
      </c>
      <c r="H10" s="16">
        <v>0</v>
      </c>
      <c r="I10" s="17">
        <v>8720</v>
      </c>
      <c r="J10" s="17">
        <v>0</v>
      </c>
      <c r="K10" s="17">
        <v>0</v>
      </c>
      <c r="L10" s="17">
        <v>0</v>
      </c>
      <c r="M10" s="12">
        <v>8720</v>
      </c>
      <c r="N10" s="16">
        <v>436098.15901666321</v>
      </c>
      <c r="O10" s="17">
        <v>28811.48</v>
      </c>
      <c r="P10" s="17">
        <v>0</v>
      </c>
      <c r="Q10" s="17">
        <v>0</v>
      </c>
      <c r="R10" s="17">
        <v>0</v>
      </c>
      <c r="S10" s="12">
        <v>464909.63901666319</v>
      </c>
      <c r="T10" s="16">
        <v>272422.4256514312</v>
      </c>
      <c r="U10" s="17">
        <v>298675.43000000005</v>
      </c>
      <c r="V10" s="17">
        <v>0</v>
      </c>
      <c r="W10" s="17">
        <v>0</v>
      </c>
      <c r="X10" s="17">
        <v>12000</v>
      </c>
      <c r="Y10" s="12">
        <v>583097.85565143125</v>
      </c>
      <c r="Z10" s="16">
        <v>0</v>
      </c>
      <c r="AA10" s="17">
        <v>34400</v>
      </c>
      <c r="AB10" s="17">
        <v>0</v>
      </c>
      <c r="AC10" s="17">
        <v>0</v>
      </c>
      <c r="AD10" s="17">
        <v>0</v>
      </c>
      <c r="AE10" s="12">
        <v>34400</v>
      </c>
      <c r="AF10" s="16">
        <v>0</v>
      </c>
      <c r="AG10" s="17">
        <v>0</v>
      </c>
      <c r="AH10" s="17">
        <v>0</v>
      </c>
      <c r="AI10" s="17">
        <v>0</v>
      </c>
      <c r="AJ10" s="17">
        <v>0</v>
      </c>
      <c r="AK10" s="12">
        <v>0</v>
      </c>
      <c r="AL10" s="16">
        <v>144096.80963068496</v>
      </c>
      <c r="AM10" s="17">
        <v>0</v>
      </c>
      <c r="AN10" s="17">
        <v>0</v>
      </c>
      <c r="AO10" s="17">
        <v>0</v>
      </c>
      <c r="AP10" s="17">
        <v>0</v>
      </c>
      <c r="AQ10" s="12">
        <v>144096.80963068496</v>
      </c>
    </row>
    <row r="11" spans="1:43" x14ac:dyDescent="0.3">
      <c r="A11" s="4" t="s">
        <v>1</v>
      </c>
      <c r="B11" s="92">
        <v>401033</v>
      </c>
      <c r="C11" s="87">
        <v>30067</v>
      </c>
      <c r="D11" s="87">
        <v>28087</v>
      </c>
      <c r="E11" s="87">
        <v>0</v>
      </c>
      <c r="F11" s="87">
        <v>0</v>
      </c>
      <c r="G11" s="93">
        <v>459187</v>
      </c>
      <c r="H11" s="16">
        <v>0</v>
      </c>
      <c r="I11" s="17">
        <v>0</v>
      </c>
      <c r="J11" s="17">
        <v>0</v>
      </c>
      <c r="K11" s="17">
        <v>0</v>
      </c>
      <c r="L11" s="17">
        <v>0</v>
      </c>
      <c r="M11" s="12">
        <v>0</v>
      </c>
      <c r="N11" s="16">
        <v>346192</v>
      </c>
      <c r="O11" s="17">
        <v>20456</v>
      </c>
      <c r="P11" s="17">
        <v>0</v>
      </c>
      <c r="Q11" s="17">
        <v>0</v>
      </c>
      <c r="R11" s="17">
        <v>0</v>
      </c>
      <c r="S11" s="12">
        <v>366648</v>
      </c>
      <c r="T11" s="16">
        <v>0</v>
      </c>
      <c r="U11" s="17">
        <v>0</v>
      </c>
      <c r="V11" s="17">
        <v>0</v>
      </c>
      <c r="W11" s="17">
        <v>0</v>
      </c>
      <c r="X11" s="17">
        <v>0</v>
      </c>
      <c r="Y11" s="12">
        <v>0</v>
      </c>
      <c r="Z11" s="16">
        <v>54841</v>
      </c>
      <c r="AA11" s="17">
        <v>9611</v>
      </c>
      <c r="AB11" s="17">
        <v>28087</v>
      </c>
      <c r="AC11" s="17">
        <v>0</v>
      </c>
      <c r="AD11" s="17">
        <v>0</v>
      </c>
      <c r="AE11" s="12">
        <v>92539</v>
      </c>
      <c r="AF11" s="16">
        <v>0</v>
      </c>
      <c r="AG11" s="17">
        <v>0</v>
      </c>
      <c r="AH11" s="17">
        <v>0</v>
      </c>
      <c r="AI11" s="17">
        <v>0</v>
      </c>
      <c r="AJ11" s="17">
        <v>0</v>
      </c>
      <c r="AK11" s="12">
        <v>0</v>
      </c>
      <c r="AL11" s="16">
        <v>0</v>
      </c>
      <c r="AM11" s="17">
        <v>0</v>
      </c>
      <c r="AN11" s="17">
        <v>0</v>
      </c>
      <c r="AO11" s="17">
        <v>0</v>
      </c>
      <c r="AP11" s="17">
        <v>0</v>
      </c>
      <c r="AQ11" s="12">
        <v>0</v>
      </c>
    </row>
    <row r="12" spans="1:43" x14ac:dyDescent="0.3">
      <c r="A12" s="4" t="s">
        <v>2</v>
      </c>
      <c r="B12" s="92">
        <v>10951230.1</v>
      </c>
      <c r="C12" s="87">
        <v>1819177.0300000003</v>
      </c>
      <c r="D12" s="87">
        <v>0</v>
      </c>
      <c r="E12" s="87">
        <v>0</v>
      </c>
      <c r="F12" s="87">
        <v>84183.599999999991</v>
      </c>
      <c r="G12" s="93">
        <v>12854590.730000004</v>
      </c>
      <c r="H12" s="16">
        <v>4326283.5500000007</v>
      </c>
      <c r="I12" s="17">
        <v>790476.7</v>
      </c>
      <c r="J12" s="17">
        <v>0</v>
      </c>
      <c r="K12" s="17">
        <v>0</v>
      </c>
      <c r="L12" s="17">
        <v>10521.279999999999</v>
      </c>
      <c r="M12" s="12">
        <v>5127281.5300000012</v>
      </c>
      <c r="N12" s="16">
        <v>3914128.6900000004</v>
      </c>
      <c r="O12" s="17">
        <v>549143.70000000019</v>
      </c>
      <c r="P12" s="17">
        <v>0</v>
      </c>
      <c r="Q12" s="17">
        <v>0</v>
      </c>
      <c r="R12" s="17">
        <v>25919.53</v>
      </c>
      <c r="S12" s="12">
        <v>4489191.9200000009</v>
      </c>
      <c r="T12" s="16">
        <v>1232763.8999999997</v>
      </c>
      <c r="U12" s="17">
        <v>344575.9</v>
      </c>
      <c r="V12" s="17">
        <v>0</v>
      </c>
      <c r="W12" s="17">
        <v>0</v>
      </c>
      <c r="X12" s="17">
        <v>33079.43</v>
      </c>
      <c r="Y12" s="12">
        <v>1610419.2299999997</v>
      </c>
      <c r="Z12" s="16">
        <v>106884.29000000001</v>
      </c>
      <c r="AA12" s="17">
        <v>42141.670000000006</v>
      </c>
      <c r="AB12" s="17">
        <v>0</v>
      </c>
      <c r="AC12" s="17">
        <v>0</v>
      </c>
      <c r="AD12" s="17">
        <v>0</v>
      </c>
      <c r="AE12" s="12">
        <v>149025.96000000002</v>
      </c>
      <c r="AF12" s="16">
        <v>0</v>
      </c>
      <c r="AG12" s="17">
        <v>0</v>
      </c>
      <c r="AH12" s="17">
        <v>0</v>
      </c>
      <c r="AI12" s="17">
        <v>0</v>
      </c>
      <c r="AJ12" s="17">
        <v>0</v>
      </c>
      <c r="AK12" s="12">
        <v>0</v>
      </c>
      <c r="AL12" s="16">
        <v>1371169.6700000002</v>
      </c>
      <c r="AM12" s="17">
        <v>92839.059999999983</v>
      </c>
      <c r="AN12" s="17">
        <v>0</v>
      </c>
      <c r="AO12" s="17">
        <v>0</v>
      </c>
      <c r="AP12" s="17">
        <v>14663.359999999999</v>
      </c>
      <c r="AQ12" s="12">
        <v>1478672.0900000003</v>
      </c>
    </row>
    <row r="13" spans="1:43" x14ac:dyDescent="0.3">
      <c r="A13" s="4" t="s">
        <v>3</v>
      </c>
      <c r="B13" s="92">
        <v>17444000</v>
      </c>
      <c r="C13" s="87">
        <v>5169000</v>
      </c>
      <c r="D13" s="87">
        <v>629000</v>
      </c>
      <c r="E13" s="87">
        <v>0</v>
      </c>
      <c r="F13" s="87">
        <v>1421000</v>
      </c>
      <c r="G13" s="93">
        <v>24663000</v>
      </c>
      <c r="H13" s="16">
        <v>10000</v>
      </c>
      <c r="I13" s="17">
        <v>11000</v>
      </c>
      <c r="J13" s="17">
        <v>0</v>
      </c>
      <c r="K13" s="17">
        <v>0</v>
      </c>
      <c r="L13" s="17">
        <v>0</v>
      </c>
      <c r="M13" s="12">
        <v>21000</v>
      </c>
      <c r="N13" s="16">
        <v>5384000</v>
      </c>
      <c r="O13" s="17">
        <v>1318000</v>
      </c>
      <c r="P13" s="17">
        <v>123000</v>
      </c>
      <c r="Q13" s="17">
        <v>0</v>
      </c>
      <c r="R13" s="17">
        <v>214000</v>
      </c>
      <c r="S13" s="12">
        <v>7039000</v>
      </c>
      <c r="T13" s="16">
        <v>3494000</v>
      </c>
      <c r="U13" s="17">
        <v>1435000</v>
      </c>
      <c r="V13" s="17">
        <v>109000</v>
      </c>
      <c r="W13" s="17">
        <v>0</v>
      </c>
      <c r="X13" s="17">
        <v>1108000</v>
      </c>
      <c r="Y13" s="12">
        <v>6146000</v>
      </c>
      <c r="Z13" s="16">
        <v>7230000</v>
      </c>
      <c r="AA13" s="17">
        <v>2096000</v>
      </c>
      <c r="AB13" s="17">
        <v>373000</v>
      </c>
      <c r="AC13" s="17">
        <v>0</v>
      </c>
      <c r="AD13" s="17">
        <v>91000</v>
      </c>
      <c r="AE13" s="12">
        <v>9790000</v>
      </c>
      <c r="AF13" s="16">
        <v>0</v>
      </c>
      <c r="AG13" s="17">
        <v>0</v>
      </c>
      <c r="AH13" s="17">
        <v>0</v>
      </c>
      <c r="AI13" s="17">
        <v>0</v>
      </c>
      <c r="AJ13" s="17">
        <v>0</v>
      </c>
      <c r="AK13" s="12">
        <v>0</v>
      </c>
      <c r="AL13" s="16">
        <v>1326000</v>
      </c>
      <c r="AM13" s="17">
        <v>309000</v>
      </c>
      <c r="AN13" s="17">
        <v>24000</v>
      </c>
      <c r="AO13" s="17">
        <v>0</v>
      </c>
      <c r="AP13" s="17">
        <v>8000</v>
      </c>
      <c r="AQ13" s="12">
        <v>1667000</v>
      </c>
    </row>
    <row r="14" spans="1:43" x14ac:dyDescent="0.3">
      <c r="A14" s="4" t="s">
        <v>4</v>
      </c>
      <c r="B14" s="92">
        <v>1244842.9100000001</v>
      </c>
      <c r="C14" s="87">
        <v>199917.41</v>
      </c>
      <c r="D14" s="87">
        <v>305692.71999999997</v>
      </c>
      <c r="E14" s="87">
        <v>0</v>
      </c>
      <c r="F14" s="87">
        <v>579693.07000000007</v>
      </c>
      <c r="G14" s="93">
        <v>2330146.1100000003</v>
      </c>
      <c r="H14" s="16" t="s">
        <v>327</v>
      </c>
      <c r="I14" s="17" t="s">
        <v>327</v>
      </c>
      <c r="J14" s="17" t="s">
        <v>327</v>
      </c>
      <c r="K14" s="17" t="s">
        <v>327</v>
      </c>
      <c r="L14" s="17" t="s">
        <v>327</v>
      </c>
      <c r="M14" s="12">
        <v>0</v>
      </c>
      <c r="N14" s="16">
        <v>423461.92</v>
      </c>
      <c r="O14" s="17">
        <v>30336.38</v>
      </c>
      <c r="P14" s="17">
        <v>0</v>
      </c>
      <c r="Q14" s="17">
        <v>0</v>
      </c>
      <c r="R14" s="17">
        <v>218001.8</v>
      </c>
      <c r="S14" s="12">
        <v>671800.1</v>
      </c>
      <c r="T14" s="16">
        <v>610111.38</v>
      </c>
      <c r="U14" s="17">
        <v>169581.03</v>
      </c>
      <c r="V14" s="17">
        <v>0</v>
      </c>
      <c r="W14" s="17">
        <v>0</v>
      </c>
      <c r="X14" s="17">
        <v>361691.27</v>
      </c>
      <c r="Y14" s="12">
        <v>1141383.6800000002</v>
      </c>
      <c r="Z14" s="16">
        <v>0</v>
      </c>
      <c r="AA14" s="17">
        <v>0</v>
      </c>
      <c r="AB14" s="17">
        <v>0</v>
      </c>
      <c r="AC14" s="17">
        <v>0</v>
      </c>
      <c r="AD14" s="17">
        <v>0</v>
      </c>
      <c r="AE14" s="12">
        <v>0</v>
      </c>
      <c r="AF14" s="16" t="s">
        <v>327</v>
      </c>
      <c r="AG14" s="17" t="s">
        <v>327</v>
      </c>
      <c r="AH14" s="17" t="s">
        <v>327</v>
      </c>
      <c r="AI14" s="17" t="s">
        <v>327</v>
      </c>
      <c r="AJ14" s="17" t="s">
        <v>327</v>
      </c>
      <c r="AK14" s="12">
        <v>0</v>
      </c>
      <c r="AL14" s="16">
        <v>211269.61</v>
      </c>
      <c r="AM14" s="17">
        <v>0</v>
      </c>
      <c r="AN14" s="17">
        <v>305692.71999999997</v>
      </c>
      <c r="AO14" s="17">
        <v>0</v>
      </c>
      <c r="AP14" s="17">
        <v>0</v>
      </c>
      <c r="AQ14" s="12">
        <v>516962.32999999996</v>
      </c>
    </row>
    <row r="15" spans="1:43" x14ac:dyDescent="0.3">
      <c r="A15" s="4" t="s">
        <v>5</v>
      </c>
      <c r="B15" s="92">
        <v>4365823.9959317567</v>
      </c>
      <c r="C15" s="87">
        <v>2199690.9113332746</v>
      </c>
      <c r="D15" s="87">
        <v>236887.87851391014</v>
      </c>
      <c r="E15" s="87">
        <v>0</v>
      </c>
      <c r="F15" s="87">
        <v>17407.050171797411</v>
      </c>
      <c r="G15" s="93">
        <v>6819809.8359507378</v>
      </c>
      <c r="H15" s="16">
        <v>346587.64</v>
      </c>
      <c r="I15" s="17">
        <v>591406.21002307022</v>
      </c>
      <c r="J15" s="17">
        <v>0</v>
      </c>
      <c r="K15" s="17">
        <v>0</v>
      </c>
      <c r="L15" s="17">
        <v>64</v>
      </c>
      <c r="M15" s="12">
        <v>938057.85002307023</v>
      </c>
      <c r="N15" s="16">
        <v>2330697.8600000003</v>
      </c>
      <c r="O15" s="17">
        <v>1052485.1115023661</v>
      </c>
      <c r="P15" s="17">
        <v>25745.616767279385</v>
      </c>
      <c r="Q15" s="17">
        <v>0</v>
      </c>
      <c r="R15" s="17">
        <v>7873</v>
      </c>
      <c r="S15" s="12">
        <v>3416801.5882696458</v>
      </c>
      <c r="T15" s="16">
        <v>0</v>
      </c>
      <c r="U15" s="17">
        <v>3425.45</v>
      </c>
      <c r="V15" s="17">
        <v>93642.493161579201</v>
      </c>
      <c r="W15" s="17">
        <v>0</v>
      </c>
      <c r="X15" s="17">
        <v>0</v>
      </c>
      <c r="Y15" s="12">
        <v>97067.943161579198</v>
      </c>
      <c r="Z15" s="16">
        <v>210514.45</v>
      </c>
      <c r="AA15" s="17">
        <v>30334.32</v>
      </c>
      <c r="AB15" s="17">
        <v>99038.011469538484</v>
      </c>
      <c r="AC15" s="17">
        <v>0</v>
      </c>
      <c r="AD15" s="17">
        <v>15</v>
      </c>
      <c r="AE15" s="12">
        <v>339901.78146953852</v>
      </c>
      <c r="AF15" s="16">
        <v>0</v>
      </c>
      <c r="AG15" s="17">
        <v>0</v>
      </c>
      <c r="AH15" s="17">
        <v>0</v>
      </c>
      <c r="AI15" s="17">
        <v>0</v>
      </c>
      <c r="AJ15" s="17">
        <v>0</v>
      </c>
      <c r="AK15" s="12">
        <v>0</v>
      </c>
      <c r="AL15" s="16">
        <v>1478024.045931756</v>
      </c>
      <c r="AM15" s="17">
        <v>522039.81980783801</v>
      </c>
      <c r="AN15" s="17">
        <v>18461.757115513061</v>
      </c>
      <c r="AO15" s="17">
        <v>0</v>
      </c>
      <c r="AP15" s="17">
        <v>9455.0501717974093</v>
      </c>
      <c r="AQ15" s="12">
        <v>2027980.6730269045</v>
      </c>
    </row>
    <row r="16" spans="1:43" x14ac:dyDescent="0.3">
      <c r="A16" s="4" t="s">
        <v>6</v>
      </c>
      <c r="B16" s="92">
        <v>7190114.1700000009</v>
      </c>
      <c r="C16" s="87">
        <v>1013588.6499999999</v>
      </c>
      <c r="D16" s="87">
        <v>10443614.189999999</v>
      </c>
      <c r="E16" s="87">
        <v>0</v>
      </c>
      <c r="F16" s="87">
        <v>2135338.16</v>
      </c>
      <c r="G16" s="93">
        <v>20782655.169999998</v>
      </c>
      <c r="H16" s="16">
        <v>0</v>
      </c>
      <c r="I16" s="17">
        <v>35940.76</v>
      </c>
      <c r="J16" s="17">
        <v>10443614.189999999</v>
      </c>
      <c r="K16" s="17">
        <v>0</v>
      </c>
      <c r="L16" s="17">
        <v>198809.53999999998</v>
      </c>
      <c r="M16" s="12">
        <v>10678364.489999998</v>
      </c>
      <c r="N16" s="16">
        <v>2290672.0500000003</v>
      </c>
      <c r="O16" s="17">
        <v>188837.19</v>
      </c>
      <c r="P16" s="17">
        <v>0</v>
      </c>
      <c r="Q16" s="17">
        <v>0</v>
      </c>
      <c r="R16" s="17">
        <v>21638</v>
      </c>
      <c r="S16" s="12">
        <v>2501147.2400000002</v>
      </c>
      <c r="T16" s="16">
        <v>849846.05999999994</v>
      </c>
      <c r="U16" s="17">
        <v>176347.33999999994</v>
      </c>
      <c r="V16" s="17">
        <v>0</v>
      </c>
      <c r="W16" s="17">
        <v>0</v>
      </c>
      <c r="X16" s="17">
        <v>789714.80999999994</v>
      </c>
      <c r="Y16" s="12">
        <v>1815908.21</v>
      </c>
      <c r="Z16" s="16">
        <v>297303.28999999998</v>
      </c>
      <c r="AA16" s="17">
        <v>174392.92000000004</v>
      </c>
      <c r="AB16" s="17">
        <v>0</v>
      </c>
      <c r="AC16" s="17">
        <v>0</v>
      </c>
      <c r="AD16" s="17">
        <v>0</v>
      </c>
      <c r="AE16" s="12">
        <v>471696.21</v>
      </c>
      <c r="AF16" s="16">
        <v>0</v>
      </c>
      <c r="AG16" s="17">
        <v>82645.16</v>
      </c>
      <c r="AH16" s="17">
        <v>0</v>
      </c>
      <c r="AI16" s="17">
        <v>0</v>
      </c>
      <c r="AJ16" s="17">
        <v>285790.86</v>
      </c>
      <c r="AK16" s="12">
        <v>368436.02</v>
      </c>
      <c r="AL16" s="16">
        <v>3752292.7700000005</v>
      </c>
      <c r="AM16" s="17">
        <v>355425.27999999991</v>
      </c>
      <c r="AN16" s="17">
        <v>0</v>
      </c>
      <c r="AO16" s="17">
        <v>0</v>
      </c>
      <c r="AP16" s="17">
        <v>839384.95</v>
      </c>
      <c r="AQ16" s="12">
        <v>4947103</v>
      </c>
    </row>
    <row r="17" spans="1:43" x14ac:dyDescent="0.3">
      <c r="A17" s="4" t="s">
        <v>7</v>
      </c>
      <c r="B17" s="92">
        <v>1754697.69</v>
      </c>
      <c r="C17" s="87">
        <v>599777.69999999995</v>
      </c>
      <c r="D17" s="87">
        <v>24178.879999999997</v>
      </c>
      <c r="E17" s="87">
        <v>0</v>
      </c>
      <c r="F17" s="87">
        <v>23373.4</v>
      </c>
      <c r="G17" s="93">
        <v>2402027.67</v>
      </c>
      <c r="H17" s="16">
        <v>483616.98</v>
      </c>
      <c r="I17" s="17">
        <v>63023.149999999994</v>
      </c>
      <c r="J17" s="17">
        <v>0</v>
      </c>
      <c r="K17" s="17">
        <v>0</v>
      </c>
      <c r="L17" s="17">
        <v>0</v>
      </c>
      <c r="M17" s="12">
        <v>546640.13</v>
      </c>
      <c r="N17" s="16">
        <v>779468.37</v>
      </c>
      <c r="O17" s="17">
        <v>219479.32</v>
      </c>
      <c r="P17" s="17">
        <v>10926.46</v>
      </c>
      <c r="Q17" s="17">
        <v>0</v>
      </c>
      <c r="R17" s="17">
        <v>0</v>
      </c>
      <c r="S17" s="12">
        <v>1009874.1499999999</v>
      </c>
      <c r="T17" s="16">
        <v>340168.44</v>
      </c>
      <c r="U17" s="17">
        <v>223963.26</v>
      </c>
      <c r="V17" s="17">
        <v>3711.75</v>
      </c>
      <c r="W17" s="17">
        <v>0</v>
      </c>
      <c r="X17" s="17">
        <v>23373.4</v>
      </c>
      <c r="Y17" s="12">
        <v>591216.85</v>
      </c>
      <c r="Z17" s="16">
        <v>0</v>
      </c>
      <c r="AA17" s="17">
        <v>86369.34</v>
      </c>
      <c r="AB17" s="17">
        <v>0</v>
      </c>
      <c r="AC17" s="17">
        <v>0</v>
      </c>
      <c r="AD17" s="17">
        <v>0</v>
      </c>
      <c r="AE17" s="12">
        <v>86369.34</v>
      </c>
      <c r="AF17" s="16">
        <v>0</v>
      </c>
      <c r="AG17" s="17">
        <v>0</v>
      </c>
      <c r="AH17" s="17">
        <v>0</v>
      </c>
      <c r="AI17" s="17">
        <v>0</v>
      </c>
      <c r="AJ17" s="17">
        <v>0</v>
      </c>
      <c r="AK17" s="12">
        <v>0</v>
      </c>
      <c r="AL17" s="16">
        <v>151443.9</v>
      </c>
      <c r="AM17" s="17">
        <v>6942.6299999999992</v>
      </c>
      <c r="AN17" s="17">
        <v>9540.67</v>
      </c>
      <c r="AO17" s="17">
        <v>0</v>
      </c>
      <c r="AP17" s="17">
        <v>0</v>
      </c>
      <c r="AQ17" s="12">
        <v>167927.2</v>
      </c>
    </row>
    <row r="18" spans="1:43" x14ac:dyDescent="0.3">
      <c r="A18" s="4" t="s">
        <v>8</v>
      </c>
      <c r="B18" s="92">
        <v>13854211</v>
      </c>
      <c r="C18" s="87">
        <v>5159965</v>
      </c>
      <c r="D18" s="87">
        <v>1924572</v>
      </c>
      <c r="E18" s="87">
        <v>9276</v>
      </c>
      <c r="F18" s="87">
        <v>2033889</v>
      </c>
      <c r="G18" s="93">
        <v>22981913</v>
      </c>
      <c r="H18" s="16">
        <v>1729203</v>
      </c>
      <c r="I18" s="17">
        <v>1628522</v>
      </c>
      <c r="J18" s="17">
        <v>322205</v>
      </c>
      <c r="K18" s="17">
        <v>148</v>
      </c>
      <c r="L18" s="17">
        <v>57316</v>
      </c>
      <c r="M18" s="12">
        <v>3737394</v>
      </c>
      <c r="N18" s="16">
        <v>5237459</v>
      </c>
      <c r="O18" s="17">
        <v>570427</v>
      </c>
      <c r="P18" s="17">
        <v>176515</v>
      </c>
      <c r="Q18" s="17">
        <v>4407</v>
      </c>
      <c r="R18" s="17">
        <v>38804</v>
      </c>
      <c r="S18" s="12">
        <v>6027612</v>
      </c>
      <c r="T18" s="16">
        <v>3639143</v>
      </c>
      <c r="U18" s="17">
        <v>410970</v>
      </c>
      <c r="V18" s="17">
        <v>752005</v>
      </c>
      <c r="W18" s="17">
        <v>2943</v>
      </c>
      <c r="X18" s="17">
        <v>1766468</v>
      </c>
      <c r="Y18" s="12">
        <v>6571529</v>
      </c>
      <c r="Z18" s="16">
        <v>1738591</v>
      </c>
      <c r="AA18" s="17">
        <v>796496</v>
      </c>
      <c r="AB18" s="17">
        <v>642281</v>
      </c>
      <c r="AC18" s="17">
        <v>548</v>
      </c>
      <c r="AD18" s="17">
        <v>4222</v>
      </c>
      <c r="AE18" s="12">
        <v>3182138</v>
      </c>
      <c r="AF18" s="16">
        <v>36126</v>
      </c>
      <c r="AG18" s="17">
        <v>61513</v>
      </c>
      <c r="AH18" s="17">
        <v>0</v>
      </c>
      <c r="AI18" s="17">
        <v>0</v>
      </c>
      <c r="AJ18" s="17">
        <v>0</v>
      </c>
      <c r="AK18" s="12">
        <v>97639</v>
      </c>
      <c r="AL18" s="16">
        <v>1473689</v>
      </c>
      <c r="AM18" s="17">
        <v>1692037</v>
      </c>
      <c r="AN18" s="17">
        <v>31566</v>
      </c>
      <c r="AO18" s="17">
        <v>1230</v>
      </c>
      <c r="AP18" s="17">
        <v>167079</v>
      </c>
      <c r="AQ18" s="12">
        <v>3365601</v>
      </c>
    </row>
    <row r="19" spans="1:43" x14ac:dyDescent="0.3">
      <c r="A19" s="4" t="s">
        <v>9</v>
      </c>
      <c r="B19" s="92">
        <v>11347301</v>
      </c>
      <c r="C19" s="87">
        <v>2180577</v>
      </c>
      <c r="D19" s="87">
        <v>891006</v>
      </c>
      <c r="E19" s="87">
        <v>0</v>
      </c>
      <c r="F19" s="87">
        <v>672890</v>
      </c>
      <c r="G19" s="93">
        <v>15091774</v>
      </c>
      <c r="H19" s="16">
        <v>1045224</v>
      </c>
      <c r="I19" s="17">
        <v>35955</v>
      </c>
      <c r="J19" s="17">
        <v>184865</v>
      </c>
      <c r="K19" s="17">
        <v>0</v>
      </c>
      <c r="L19" s="17">
        <v>0</v>
      </c>
      <c r="M19" s="12">
        <v>1266044</v>
      </c>
      <c r="N19" s="16">
        <v>5171229</v>
      </c>
      <c r="O19" s="17">
        <v>825086</v>
      </c>
      <c r="P19" s="17">
        <v>0</v>
      </c>
      <c r="Q19" s="17">
        <v>0</v>
      </c>
      <c r="R19" s="17">
        <v>0</v>
      </c>
      <c r="S19" s="12">
        <v>5996315</v>
      </c>
      <c r="T19" s="16">
        <v>1723397</v>
      </c>
      <c r="U19" s="17">
        <v>369455</v>
      </c>
      <c r="V19" s="17">
        <v>245853</v>
      </c>
      <c r="W19" s="17">
        <v>0</v>
      </c>
      <c r="X19" s="17">
        <v>670998</v>
      </c>
      <c r="Y19" s="12">
        <v>3009703</v>
      </c>
      <c r="Z19" s="16">
        <v>1404519</v>
      </c>
      <c r="AA19" s="17">
        <v>504474</v>
      </c>
      <c r="AB19" s="17">
        <v>240132</v>
      </c>
      <c r="AC19" s="17">
        <v>0</v>
      </c>
      <c r="AD19" s="17">
        <v>0</v>
      </c>
      <c r="AE19" s="12">
        <v>2149125</v>
      </c>
      <c r="AF19" s="16">
        <v>0</v>
      </c>
      <c r="AG19" s="17">
        <v>0</v>
      </c>
      <c r="AH19" s="17">
        <v>0</v>
      </c>
      <c r="AI19" s="17">
        <v>0</v>
      </c>
      <c r="AJ19" s="17">
        <v>0</v>
      </c>
      <c r="AK19" s="12">
        <v>0</v>
      </c>
      <c r="AL19" s="16">
        <v>2002932</v>
      </c>
      <c r="AM19" s="17">
        <v>445607</v>
      </c>
      <c r="AN19" s="17">
        <v>220156</v>
      </c>
      <c r="AO19" s="17">
        <v>0</v>
      </c>
      <c r="AP19" s="17">
        <v>1892</v>
      </c>
      <c r="AQ19" s="12">
        <v>2670587</v>
      </c>
    </row>
    <row r="20" spans="1:43" x14ac:dyDescent="0.3">
      <c r="A20" s="4" t="s">
        <v>10</v>
      </c>
      <c r="B20" s="92">
        <v>1086273</v>
      </c>
      <c r="C20" s="87">
        <v>306483</v>
      </c>
      <c r="D20" s="87">
        <v>139637</v>
      </c>
      <c r="E20" s="87">
        <v>3465</v>
      </c>
      <c r="F20" s="87">
        <v>96438</v>
      </c>
      <c r="G20" s="93">
        <v>1632296</v>
      </c>
      <c r="H20" s="16">
        <v>32370</v>
      </c>
      <c r="I20" s="17">
        <v>5900</v>
      </c>
      <c r="J20" s="17">
        <v>0</v>
      </c>
      <c r="K20" s="17">
        <v>0</v>
      </c>
      <c r="L20" s="17">
        <v>0</v>
      </c>
      <c r="M20" s="12">
        <v>38270</v>
      </c>
      <c r="N20" s="16">
        <v>559192</v>
      </c>
      <c r="O20" s="17">
        <v>96739</v>
      </c>
      <c r="P20" s="17">
        <v>32503</v>
      </c>
      <c r="Q20" s="17">
        <v>3465</v>
      </c>
      <c r="R20" s="17">
        <v>4000</v>
      </c>
      <c r="S20" s="12">
        <v>695899</v>
      </c>
      <c r="T20" s="16">
        <v>221631</v>
      </c>
      <c r="U20" s="17">
        <v>26481</v>
      </c>
      <c r="V20" s="17">
        <v>0</v>
      </c>
      <c r="W20" s="17">
        <v>0</v>
      </c>
      <c r="X20" s="17">
        <v>14500</v>
      </c>
      <c r="Y20" s="12">
        <v>262612</v>
      </c>
      <c r="Z20" s="16">
        <v>41551</v>
      </c>
      <c r="AA20" s="17">
        <v>23624</v>
      </c>
      <c r="AB20" s="17">
        <v>107134</v>
      </c>
      <c r="AC20" s="17">
        <v>0</v>
      </c>
      <c r="AD20" s="17">
        <v>0</v>
      </c>
      <c r="AE20" s="12">
        <v>172309</v>
      </c>
      <c r="AF20" s="16">
        <v>0</v>
      </c>
      <c r="AG20" s="17">
        <v>0</v>
      </c>
      <c r="AH20" s="17">
        <v>0</v>
      </c>
      <c r="AI20" s="17">
        <v>0</v>
      </c>
      <c r="AJ20" s="17">
        <v>0</v>
      </c>
      <c r="AK20" s="12">
        <v>0</v>
      </c>
      <c r="AL20" s="16">
        <v>231529</v>
      </c>
      <c r="AM20" s="17">
        <v>153739</v>
      </c>
      <c r="AN20" s="17">
        <v>0</v>
      </c>
      <c r="AO20" s="17">
        <v>0</v>
      </c>
      <c r="AP20" s="17">
        <v>77938</v>
      </c>
      <c r="AQ20" s="12">
        <v>463206</v>
      </c>
    </row>
    <row r="21" spans="1:43" x14ac:dyDescent="0.3">
      <c r="A21" s="4" t="s">
        <v>11</v>
      </c>
      <c r="B21" s="92">
        <v>4243517.72</v>
      </c>
      <c r="C21" s="87">
        <v>1340249.9800000002</v>
      </c>
      <c r="D21" s="87">
        <v>265431.20999999996</v>
      </c>
      <c r="E21" s="87">
        <v>0</v>
      </c>
      <c r="F21" s="87">
        <v>0</v>
      </c>
      <c r="G21" s="93">
        <v>5849198.9100000001</v>
      </c>
      <c r="H21" s="16">
        <v>2659501.7000000002</v>
      </c>
      <c r="I21" s="17">
        <v>638089.87</v>
      </c>
      <c r="J21" s="17">
        <v>38414.04</v>
      </c>
      <c r="K21" s="17">
        <v>0</v>
      </c>
      <c r="L21" s="17">
        <v>0</v>
      </c>
      <c r="M21" s="12">
        <v>3336005.6100000003</v>
      </c>
      <c r="N21" s="16">
        <v>1077620.1499999999</v>
      </c>
      <c r="O21" s="17">
        <v>395795.93</v>
      </c>
      <c r="P21" s="17">
        <v>7752.85</v>
      </c>
      <c r="Q21" s="17">
        <v>0</v>
      </c>
      <c r="R21" s="17">
        <v>0</v>
      </c>
      <c r="S21" s="12">
        <v>1481168.93</v>
      </c>
      <c r="T21" s="16">
        <v>201438.58</v>
      </c>
      <c r="U21" s="17">
        <v>183626.09</v>
      </c>
      <c r="V21" s="17">
        <v>96806.01</v>
      </c>
      <c r="W21" s="17">
        <v>0</v>
      </c>
      <c r="X21" s="17">
        <v>0</v>
      </c>
      <c r="Y21" s="12">
        <v>481870.68</v>
      </c>
      <c r="Z21" s="16">
        <v>304957.28999999998</v>
      </c>
      <c r="AA21" s="17">
        <v>122738.09</v>
      </c>
      <c r="AB21" s="17">
        <v>122458.31</v>
      </c>
      <c r="AC21" s="17">
        <v>0</v>
      </c>
      <c r="AD21" s="17">
        <v>0</v>
      </c>
      <c r="AE21" s="12">
        <v>550153.68999999994</v>
      </c>
      <c r="AF21" s="16">
        <v>0</v>
      </c>
      <c r="AG21" s="17">
        <v>0</v>
      </c>
      <c r="AH21" s="17">
        <v>0</v>
      </c>
      <c r="AI21" s="17">
        <v>0</v>
      </c>
      <c r="AJ21" s="17">
        <v>0</v>
      </c>
      <c r="AK21" s="12">
        <v>0</v>
      </c>
      <c r="AL21" s="16">
        <v>0</v>
      </c>
      <c r="AM21" s="17">
        <v>0</v>
      </c>
      <c r="AN21" s="17">
        <v>0</v>
      </c>
      <c r="AO21" s="17">
        <v>0</v>
      </c>
      <c r="AP21" s="17">
        <v>0</v>
      </c>
      <c r="AQ21" s="12">
        <v>0</v>
      </c>
    </row>
    <row r="22" spans="1:43" x14ac:dyDescent="0.3">
      <c r="A22" s="4" t="s">
        <v>12</v>
      </c>
      <c r="B22" s="92">
        <v>7388205.5699999966</v>
      </c>
      <c r="C22" s="87">
        <v>1750946.5699999996</v>
      </c>
      <c r="D22" s="87">
        <v>396935.31849999988</v>
      </c>
      <c r="E22" s="87">
        <v>0</v>
      </c>
      <c r="F22" s="87">
        <v>87936.34</v>
      </c>
      <c r="G22" s="93">
        <v>9624023.7984999977</v>
      </c>
      <c r="H22" s="16">
        <v>977805.97000000009</v>
      </c>
      <c r="I22" s="17">
        <v>192189.35</v>
      </c>
      <c r="J22" s="17">
        <v>1006.0656</v>
      </c>
      <c r="K22" s="17">
        <v>0</v>
      </c>
      <c r="L22" s="17">
        <v>0</v>
      </c>
      <c r="M22" s="12">
        <v>1171001.3856000002</v>
      </c>
      <c r="N22" s="16">
        <v>5235640.4399999967</v>
      </c>
      <c r="O22" s="17">
        <v>388538.14999999997</v>
      </c>
      <c r="P22" s="17">
        <v>22949.352500000001</v>
      </c>
      <c r="Q22" s="17">
        <v>0</v>
      </c>
      <c r="R22" s="17">
        <v>658.24</v>
      </c>
      <c r="S22" s="12">
        <v>5647786.1824999973</v>
      </c>
      <c r="T22" s="16">
        <v>891203.39000000013</v>
      </c>
      <c r="U22" s="17">
        <v>740465.04999999981</v>
      </c>
      <c r="V22" s="17">
        <v>10768.889499999999</v>
      </c>
      <c r="W22" s="17">
        <v>0</v>
      </c>
      <c r="X22" s="17">
        <v>27060.3</v>
      </c>
      <c r="Y22" s="12">
        <v>1669497.6295</v>
      </c>
      <c r="Z22" s="16">
        <v>146452.43</v>
      </c>
      <c r="AA22" s="17">
        <v>425884.00999999989</v>
      </c>
      <c r="AB22" s="17">
        <v>256610.96569999991</v>
      </c>
      <c r="AC22" s="17">
        <v>0</v>
      </c>
      <c r="AD22" s="17">
        <v>60217.799999999996</v>
      </c>
      <c r="AE22" s="12">
        <v>889165.20569999993</v>
      </c>
      <c r="AF22" s="16">
        <v>0</v>
      </c>
      <c r="AG22" s="17">
        <v>0</v>
      </c>
      <c r="AH22" s="17">
        <v>105600.04519999999</v>
      </c>
      <c r="AI22" s="17">
        <v>0</v>
      </c>
      <c r="AJ22" s="17">
        <v>0</v>
      </c>
      <c r="AK22" s="12">
        <v>105600.04519999999</v>
      </c>
      <c r="AL22" s="16">
        <v>137103.34</v>
      </c>
      <c r="AM22" s="17">
        <v>3870.01</v>
      </c>
      <c r="AN22" s="17">
        <v>0</v>
      </c>
      <c r="AO22" s="17">
        <v>0</v>
      </c>
      <c r="AP22" s="17">
        <v>0</v>
      </c>
      <c r="AQ22" s="12">
        <v>140973.35</v>
      </c>
    </row>
    <row r="23" spans="1:43" x14ac:dyDescent="0.3">
      <c r="A23" s="4" t="s">
        <v>13</v>
      </c>
      <c r="B23" s="92">
        <v>40802418.560000002</v>
      </c>
      <c r="C23" s="87">
        <v>11230773.550000001</v>
      </c>
      <c r="D23" s="87">
        <v>4081016.7800000003</v>
      </c>
      <c r="E23" s="87">
        <v>0</v>
      </c>
      <c r="F23" s="87">
        <v>0</v>
      </c>
      <c r="G23" s="93">
        <v>56114208.890000008</v>
      </c>
      <c r="H23" s="16">
        <v>2808208.0199999996</v>
      </c>
      <c r="I23" s="17">
        <v>785324.3899999999</v>
      </c>
      <c r="J23" s="17">
        <v>2958890.16</v>
      </c>
      <c r="K23" s="17">
        <v>0</v>
      </c>
      <c r="L23" s="17">
        <v>0</v>
      </c>
      <c r="M23" s="12">
        <v>6552422.5699999994</v>
      </c>
      <c r="N23" s="16">
        <v>10237184.250000004</v>
      </c>
      <c r="O23" s="17">
        <v>2178781.0499999989</v>
      </c>
      <c r="P23" s="17">
        <v>77302.91</v>
      </c>
      <c r="Q23" s="17">
        <v>0</v>
      </c>
      <c r="R23" s="17">
        <v>0</v>
      </c>
      <c r="S23" s="12">
        <v>12493268.210000003</v>
      </c>
      <c r="T23" s="16">
        <v>2875307.2999999993</v>
      </c>
      <c r="U23" s="17">
        <v>657167.96000000031</v>
      </c>
      <c r="V23" s="17">
        <v>361347.19</v>
      </c>
      <c r="W23" s="17">
        <v>0</v>
      </c>
      <c r="X23" s="17">
        <v>0</v>
      </c>
      <c r="Y23" s="12">
        <v>3893822.4499999997</v>
      </c>
      <c r="Z23" s="16">
        <v>24213981.960000001</v>
      </c>
      <c r="AA23" s="17">
        <v>7529952.2400000021</v>
      </c>
      <c r="AB23" s="17">
        <v>306271.08000000013</v>
      </c>
      <c r="AC23" s="17">
        <v>0</v>
      </c>
      <c r="AD23" s="17">
        <v>0</v>
      </c>
      <c r="AE23" s="12">
        <v>32050205.280000005</v>
      </c>
      <c r="AF23" s="16">
        <v>0</v>
      </c>
      <c r="AG23" s="17">
        <v>0</v>
      </c>
      <c r="AH23" s="17">
        <v>0</v>
      </c>
      <c r="AI23" s="17">
        <v>0</v>
      </c>
      <c r="AJ23" s="17">
        <v>0</v>
      </c>
      <c r="AK23" s="12">
        <v>0</v>
      </c>
      <c r="AL23" s="16">
        <v>667737.02999999991</v>
      </c>
      <c r="AM23" s="17">
        <v>79547.909999999989</v>
      </c>
      <c r="AN23" s="17">
        <v>377205.43999999994</v>
      </c>
      <c r="AO23" s="17">
        <v>0</v>
      </c>
      <c r="AP23" s="17">
        <v>0</v>
      </c>
      <c r="AQ23" s="12">
        <v>1124490.3799999999</v>
      </c>
    </row>
    <row r="24" spans="1:43" x14ac:dyDescent="0.3">
      <c r="A24" s="4" t="s">
        <v>14</v>
      </c>
      <c r="B24" s="92">
        <v>3806865</v>
      </c>
      <c r="C24" s="87">
        <v>1631977</v>
      </c>
      <c r="D24" s="87">
        <v>0</v>
      </c>
      <c r="E24" s="87">
        <v>0</v>
      </c>
      <c r="F24" s="87">
        <v>0</v>
      </c>
      <c r="G24" s="93">
        <v>5438842</v>
      </c>
      <c r="H24" s="16">
        <v>2799526</v>
      </c>
      <c r="I24" s="17">
        <v>816384</v>
      </c>
      <c r="J24" s="17">
        <v>0</v>
      </c>
      <c r="K24" s="17">
        <v>0</v>
      </c>
      <c r="L24" s="17">
        <v>0</v>
      </c>
      <c r="M24" s="12">
        <v>3615910</v>
      </c>
      <c r="N24" s="16">
        <v>344292</v>
      </c>
      <c r="O24" s="17">
        <v>102771</v>
      </c>
      <c r="P24" s="17">
        <v>0</v>
      </c>
      <c r="Q24" s="17">
        <v>0</v>
      </c>
      <c r="R24" s="17">
        <v>0</v>
      </c>
      <c r="S24" s="12">
        <v>447063</v>
      </c>
      <c r="T24" s="16">
        <v>345172</v>
      </c>
      <c r="U24" s="17">
        <v>589596</v>
      </c>
      <c r="V24" s="17">
        <v>0</v>
      </c>
      <c r="W24" s="17">
        <v>0</v>
      </c>
      <c r="X24" s="17">
        <v>0</v>
      </c>
      <c r="Y24" s="12">
        <v>934768</v>
      </c>
      <c r="Z24" s="16">
        <v>317875</v>
      </c>
      <c r="AA24" s="17">
        <v>123226</v>
      </c>
      <c r="AB24" s="17">
        <v>0</v>
      </c>
      <c r="AC24" s="17">
        <v>0</v>
      </c>
      <c r="AD24" s="17">
        <v>0</v>
      </c>
      <c r="AE24" s="12">
        <v>441101</v>
      </c>
      <c r="AF24" s="16">
        <v>0</v>
      </c>
      <c r="AG24" s="17">
        <v>0</v>
      </c>
      <c r="AH24" s="17">
        <v>0</v>
      </c>
      <c r="AI24" s="17">
        <v>0</v>
      </c>
      <c r="AJ24" s="17">
        <v>0</v>
      </c>
      <c r="AK24" s="12">
        <v>0</v>
      </c>
      <c r="AL24" s="16">
        <v>0</v>
      </c>
      <c r="AM24" s="17">
        <v>0</v>
      </c>
      <c r="AN24" s="17">
        <v>0</v>
      </c>
      <c r="AO24" s="17">
        <v>0</v>
      </c>
      <c r="AP24" s="17">
        <v>0</v>
      </c>
      <c r="AQ24" s="12">
        <v>0</v>
      </c>
    </row>
    <row r="25" spans="1:43" x14ac:dyDescent="0.3">
      <c r="A25" s="4" t="s">
        <v>15</v>
      </c>
      <c r="B25" s="92">
        <v>760253.51</v>
      </c>
      <c r="C25" s="87">
        <v>287804.45</v>
      </c>
      <c r="D25" s="87">
        <v>77534.504181501819</v>
      </c>
      <c r="E25" s="87">
        <v>0</v>
      </c>
      <c r="F25" s="87">
        <v>3041.36</v>
      </c>
      <c r="G25" s="93">
        <v>1128633.8241815018</v>
      </c>
      <c r="H25" s="16">
        <v>198443.88</v>
      </c>
      <c r="I25" s="17">
        <v>268688.33</v>
      </c>
      <c r="J25" s="17">
        <v>37614.097317462292</v>
      </c>
      <c r="K25" s="17">
        <v>0</v>
      </c>
      <c r="L25" s="17">
        <v>2108.2600000000002</v>
      </c>
      <c r="M25" s="12">
        <v>506854.56731746229</v>
      </c>
      <c r="N25" s="16">
        <v>561809.63</v>
      </c>
      <c r="O25" s="17">
        <v>19116.12</v>
      </c>
      <c r="P25" s="17">
        <v>39920.406864039527</v>
      </c>
      <c r="Q25" s="17">
        <v>0</v>
      </c>
      <c r="R25" s="17">
        <v>933.1</v>
      </c>
      <c r="S25" s="12">
        <v>621779.25686403946</v>
      </c>
      <c r="T25" s="16">
        <v>0</v>
      </c>
      <c r="U25" s="17">
        <v>0</v>
      </c>
      <c r="V25" s="17">
        <v>0</v>
      </c>
      <c r="W25" s="17">
        <v>0</v>
      </c>
      <c r="X25" s="17">
        <v>0</v>
      </c>
      <c r="Y25" s="12">
        <v>0</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row>
    <row r="26" spans="1:43" x14ac:dyDescent="0.3">
      <c r="A26" s="4" t="s">
        <v>16</v>
      </c>
      <c r="B26" s="92">
        <v>4011194.5800000005</v>
      </c>
      <c r="C26" s="87">
        <v>1219256.6300000001</v>
      </c>
      <c r="D26" s="87">
        <v>115275.84624243752</v>
      </c>
      <c r="E26" s="87">
        <v>0</v>
      </c>
      <c r="F26" s="87">
        <v>36803.629999999997</v>
      </c>
      <c r="G26" s="93">
        <v>5382530.6862424389</v>
      </c>
      <c r="H26" s="16">
        <v>1333788.7800000005</v>
      </c>
      <c r="I26" s="17">
        <v>429317.10000000009</v>
      </c>
      <c r="J26" s="17">
        <v>24899.526800070471</v>
      </c>
      <c r="K26" s="17">
        <v>0</v>
      </c>
      <c r="L26" s="17">
        <v>21561.539999999997</v>
      </c>
      <c r="M26" s="12">
        <v>1809566.946800071</v>
      </c>
      <c r="N26" s="16">
        <v>564072.54</v>
      </c>
      <c r="O26" s="17">
        <v>81262.829999999987</v>
      </c>
      <c r="P26" s="17">
        <v>0</v>
      </c>
      <c r="Q26" s="17">
        <v>0</v>
      </c>
      <c r="R26" s="17">
        <v>4147.07</v>
      </c>
      <c r="S26" s="12">
        <v>649482.43999999994</v>
      </c>
      <c r="T26" s="16">
        <v>54918.81</v>
      </c>
      <c r="U26" s="17">
        <v>47865.440000000002</v>
      </c>
      <c r="V26" s="17">
        <v>0</v>
      </c>
      <c r="W26" s="17">
        <v>0</v>
      </c>
      <c r="X26" s="17">
        <v>1589.55</v>
      </c>
      <c r="Y26" s="12">
        <v>104373.8</v>
      </c>
      <c r="Z26" s="16">
        <v>1961322.5499999998</v>
      </c>
      <c r="AA26" s="17">
        <v>660811.26</v>
      </c>
      <c r="AB26" s="17">
        <v>90376.31944236705</v>
      </c>
      <c r="AC26" s="17">
        <v>0</v>
      </c>
      <c r="AD26" s="17">
        <v>9505.4700000000012</v>
      </c>
      <c r="AE26" s="12">
        <v>2722015.599442367</v>
      </c>
      <c r="AF26" s="16">
        <v>97091.9</v>
      </c>
      <c r="AG26" s="17">
        <v>0</v>
      </c>
      <c r="AH26" s="17">
        <v>0</v>
      </c>
      <c r="AI26" s="17">
        <v>0</v>
      </c>
      <c r="AJ26" s="17">
        <v>0</v>
      </c>
      <c r="AK26" s="12">
        <v>97091.9</v>
      </c>
      <c r="AL26" s="16">
        <v>0</v>
      </c>
      <c r="AM26" s="17">
        <v>0</v>
      </c>
      <c r="AN26" s="17">
        <v>0</v>
      </c>
      <c r="AO26" s="17">
        <v>0</v>
      </c>
      <c r="AP26" s="17">
        <v>0</v>
      </c>
      <c r="AQ26" s="12">
        <v>0</v>
      </c>
    </row>
    <row r="27" spans="1:43" x14ac:dyDescent="0.3">
      <c r="A27" s="4" t="s">
        <v>17</v>
      </c>
      <c r="B27" s="92">
        <v>9959975</v>
      </c>
      <c r="C27" s="87">
        <v>1426874</v>
      </c>
      <c r="D27" s="87">
        <v>789312</v>
      </c>
      <c r="E27" s="87">
        <v>0</v>
      </c>
      <c r="F27" s="87">
        <v>848929</v>
      </c>
      <c r="G27" s="93">
        <v>13025090</v>
      </c>
      <c r="H27" s="16">
        <v>0</v>
      </c>
      <c r="I27" s="17">
        <v>0</v>
      </c>
      <c r="J27" s="17">
        <v>0</v>
      </c>
      <c r="K27" s="17">
        <v>0</v>
      </c>
      <c r="L27" s="17">
        <v>0</v>
      </c>
      <c r="M27" s="12">
        <v>0</v>
      </c>
      <c r="N27" s="16">
        <v>4558229</v>
      </c>
      <c r="O27" s="17">
        <v>636522</v>
      </c>
      <c r="P27" s="17">
        <v>20551</v>
      </c>
      <c r="Q27" s="17">
        <v>0</v>
      </c>
      <c r="R27" s="17">
        <v>33927</v>
      </c>
      <c r="S27" s="12">
        <v>5249229</v>
      </c>
      <c r="T27" s="16">
        <v>2946626</v>
      </c>
      <c r="U27" s="17">
        <v>418557</v>
      </c>
      <c r="V27" s="17">
        <v>599266</v>
      </c>
      <c r="W27" s="17">
        <v>0</v>
      </c>
      <c r="X27" s="17">
        <v>758261</v>
      </c>
      <c r="Y27" s="12">
        <v>4722710</v>
      </c>
      <c r="Z27" s="16">
        <v>1943273</v>
      </c>
      <c r="AA27" s="17">
        <v>266800</v>
      </c>
      <c r="AB27" s="17">
        <v>133516</v>
      </c>
      <c r="AC27" s="17">
        <v>0</v>
      </c>
      <c r="AD27" s="17">
        <v>23030</v>
      </c>
      <c r="AE27" s="12">
        <v>2366619</v>
      </c>
      <c r="AF27" s="16">
        <v>0</v>
      </c>
      <c r="AG27" s="17">
        <v>17676</v>
      </c>
      <c r="AH27" s="17">
        <v>12503</v>
      </c>
      <c r="AI27" s="17">
        <v>0</v>
      </c>
      <c r="AJ27" s="17">
        <v>0</v>
      </c>
      <c r="AK27" s="12">
        <v>30179</v>
      </c>
      <c r="AL27" s="16">
        <v>511847</v>
      </c>
      <c r="AM27" s="17">
        <v>87319</v>
      </c>
      <c r="AN27" s="17">
        <v>23476</v>
      </c>
      <c r="AO27" s="17">
        <v>0</v>
      </c>
      <c r="AP27" s="17">
        <v>33711</v>
      </c>
      <c r="AQ27" s="12">
        <v>656353</v>
      </c>
    </row>
    <row r="28" spans="1:43" x14ac:dyDescent="0.3">
      <c r="A28" s="4" t="s">
        <v>18</v>
      </c>
      <c r="B28" s="92">
        <v>1141520</v>
      </c>
      <c r="C28" s="87">
        <v>718468</v>
      </c>
      <c r="D28" s="87">
        <v>465591</v>
      </c>
      <c r="E28" s="87">
        <v>0</v>
      </c>
      <c r="F28" s="87">
        <v>26398</v>
      </c>
      <c r="G28" s="93">
        <v>2351977</v>
      </c>
      <c r="H28" s="16">
        <v>0</v>
      </c>
      <c r="I28" s="17">
        <v>8072</v>
      </c>
      <c r="J28" s="17">
        <v>190230</v>
      </c>
      <c r="K28" s="17">
        <v>0</v>
      </c>
      <c r="L28" s="17">
        <v>0</v>
      </c>
      <c r="M28" s="12">
        <v>198302</v>
      </c>
      <c r="N28" s="16">
        <v>223000</v>
      </c>
      <c r="O28" s="17">
        <v>362353</v>
      </c>
      <c r="P28" s="17">
        <v>0</v>
      </c>
      <c r="Q28" s="17">
        <v>0</v>
      </c>
      <c r="R28" s="17">
        <v>0</v>
      </c>
      <c r="S28" s="12">
        <v>585353</v>
      </c>
      <c r="T28" s="16">
        <v>918520</v>
      </c>
      <c r="U28" s="17">
        <v>343749</v>
      </c>
      <c r="V28" s="17">
        <v>240559</v>
      </c>
      <c r="W28" s="17">
        <v>0</v>
      </c>
      <c r="X28" s="17">
        <v>26398</v>
      </c>
      <c r="Y28" s="12">
        <v>1529226</v>
      </c>
      <c r="Z28" s="16">
        <v>0</v>
      </c>
      <c r="AA28" s="17">
        <v>4294</v>
      </c>
      <c r="AB28" s="17">
        <v>34802</v>
      </c>
      <c r="AC28" s="17">
        <v>0</v>
      </c>
      <c r="AD28" s="17">
        <v>0</v>
      </c>
      <c r="AE28" s="12">
        <v>39096</v>
      </c>
      <c r="AF28" s="16">
        <v>0</v>
      </c>
      <c r="AG28" s="17">
        <v>0</v>
      </c>
      <c r="AH28" s="17">
        <v>0</v>
      </c>
      <c r="AI28" s="17">
        <v>0</v>
      </c>
      <c r="AJ28" s="17">
        <v>0</v>
      </c>
      <c r="AK28" s="12">
        <v>0</v>
      </c>
      <c r="AL28" s="16">
        <v>0</v>
      </c>
      <c r="AM28" s="17">
        <v>0</v>
      </c>
      <c r="AN28" s="17">
        <v>0</v>
      </c>
      <c r="AO28" s="17">
        <v>0</v>
      </c>
      <c r="AP28" s="17">
        <v>0</v>
      </c>
      <c r="AQ28" s="12">
        <v>0</v>
      </c>
    </row>
    <row r="29" spans="1:43" x14ac:dyDescent="0.3">
      <c r="A29" s="4" t="s">
        <v>19</v>
      </c>
      <c r="B29" s="92">
        <v>12767553.48</v>
      </c>
      <c r="C29" s="87">
        <v>1310948.54</v>
      </c>
      <c r="D29" s="87">
        <v>837414.62</v>
      </c>
      <c r="E29" s="87">
        <v>0</v>
      </c>
      <c r="F29" s="87">
        <v>447215.32</v>
      </c>
      <c r="G29" s="93">
        <v>15363131.960000001</v>
      </c>
      <c r="H29" s="16">
        <v>2372833.52</v>
      </c>
      <c r="I29" s="17">
        <v>111504.73</v>
      </c>
      <c r="J29" s="17">
        <v>15372.56</v>
      </c>
      <c r="K29" s="17">
        <v>0</v>
      </c>
      <c r="L29" s="17">
        <v>297834.89</v>
      </c>
      <c r="M29" s="12">
        <v>2797545.7</v>
      </c>
      <c r="N29" s="16">
        <v>4727599.03</v>
      </c>
      <c r="O29" s="17">
        <v>267066.34999999998</v>
      </c>
      <c r="P29" s="17">
        <v>74830.61</v>
      </c>
      <c r="Q29" s="17">
        <v>0</v>
      </c>
      <c r="R29" s="17">
        <v>24752.73</v>
      </c>
      <c r="S29" s="12">
        <v>5094248.7200000007</v>
      </c>
      <c r="T29" s="16">
        <v>4627130.41</v>
      </c>
      <c r="U29" s="17">
        <v>745124.43</v>
      </c>
      <c r="V29" s="17">
        <v>389002.25999999995</v>
      </c>
      <c r="W29" s="17">
        <v>0</v>
      </c>
      <c r="X29" s="17">
        <v>108453.86</v>
      </c>
      <c r="Y29" s="12">
        <v>5869710.96</v>
      </c>
      <c r="Z29" s="16">
        <v>336038.56</v>
      </c>
      <c r="AA29" s="17">
        <v>49244.46</v>
      </c>
      <c r="AB29" s="17">
        <v>358209.19000000006</v>
      </c>
      <c r="AC29" s="17">
        <v>0</v>
      </c>
      <c r="AD29" s="17">
        <v>0</v>
      </c>
      <c r="AE29" s="12">
        <v>743492.21000000008</v>
      </c>
      <c r="AF29" s="16">
        <v>0</v>
      </c>
      <c r="AG29" s="17">
        <v>0</v>
      </c>
      <c r="AH29" s="17">
        <v>0</v>
      </c>
      <c r="AI29" s="17">
        <v>0</v>
      </c>
      <c r="AJ29" s="17">
        <v>0</v>
      </c>
      <c r="AK29" s="12">
        <v>0</v>
      </c>
      <c r="AL29" s="16">
        <v>703951.96</v>
      </c>
      <c r="AM29" s="17">
        <v>138008.57</v>
      </c>
      <c r="AN29" s="17">
        <v>0</v>
      </c>
      <c r="AO29" s="17">
        <v>0</v>
      </c>
      <c r="AP29" s="17">
        <v>16173.84</v>
      </c>
      <c r="AQ29" s="12">
        <v>858134.37</v>
      </c>
    </row>
    <row r="30" spans="1:43" x14ac:dyDescent="0.3">
      <c r="A30" s="4" t="s">
        <v>20</v>
      </c>
      <c r="B30" s="92">
        <v>3883511</v>
      </c>
      <c r="C30" s="87">
        <v>891314</v>
      </c>
      <c r="D30" s="87">
        <v>112402</v>
      </c>
      <c r="E30" s="87">
        <v>0</v>
      </c>
      <c r="F30" s="87">
        <v>0</v>
      </c>
      <c r="G30" s="93">
        <v>4887227</v>
      </c>
      <c r="H30" s="16">
        <v>2447660</v>
      </c>
      <c r="I30" s="17">
        <v>550380</v>
      </c>
      <c r="J30" s="17">
        <v>61692</v>
      </c>
      <c r="K30" s="17">
        <v>0</v>
      </c>
      <c r="L30" s="17">
        <v>0</v>
      </c>
      <c r="M30" s="12">
        <v>3059732</v>
      </c>
      <c r="N30" s="16">
        <v>419629</v>
      </c>
      <c r="O30" s="17">
        <v>29298</v>
      </c>
      <c r="P30" s="17">
        <v>10096</v>
      </c>
      <c r="Q30" s="17">
        <v>0</v>
      </c>
      <c r="R30" s="17">
        <v>0</v>
      </c>
      <c r="S30" s="12">
        <v>459023</v>
      </c>
      <c r="T30" s="16">
        <v>355933</v>
      </c>
      <c r="U30" s="17">
        <v>145597</v>
      </c>
      <c r="V30" s="17">
        <v>0</v>
      </c>
      <c r="W30" s="17">
        <v>0</v>
      </c>
      <c r="X30" s="17">
        <v>0</v>
      </c>
      <c r="Y30" s="12">
        <v>501530</v>
      </c>
      <c r="Z30" s="16">
        <v>660152</v>
      </c>
      <c r="AA30" s="17">
        <v>160702</v>
      </c>
      <c r="AB30" s="17">
        <v>31168</v>
      </c>
      <c r="AC30" s="17">
        <v>0</v>
      </c>
      <c r="AD30" s="17">
        <v>0</v>
      </c>
      <c r="AE30" s="12">
        <v>852022</v>
      </c>
      <c r="AF30" s="16">
        <v>137</v>
      </c>
      <c r="AG30" s="17">
        <v>5337</v>
      </c>
      <c r="AH30" s="17">
        <v>9446</v>
      </c>
      <c r="AI30" s="17">
        <v>0</v>
      </c>
      <c r="AJ30" s="17">
        <v>0</v>
      </c>
      <c r="AK30" s="12">
        <v>14920</v>
      </c>
      <c r="AL30" s="16">
        <v>0</v>
      </c>
      <c r="AM30" s="17">
        <v>0</v>
      </c>
      <c r="AN30" s="17">
        <v>0</v>
      </c>
      <c r="AO30" s="17">
        <v>0</v>
      </c>
      <c r="AP30" s="17">
        <v>0</v>
      </c>
      <c r="AQ30" s="12">
        <v>0</v>
      </c>
    </row>
    <row r="31" spans="1:43" x14ac:dyDescent="0.3">
      <c r="A31" s="4" t="s">
        <v>21</v>
      </c>
      <c r="B31" s="92">
        <v>9102083.1700000018</v>
      </c>
      <c r="C31" s="87">
        <v>1331279.5899999999</v>
      </c>
      <c r="D31" s="87">
        <v>285500</v>
      </c>
      <c r="E31" s="87">
        <v>0</v>
      </c>
      <c r="F31" s="87">
        <v>471843.79</v>
      </c>
      <c r="G31" s="93">
        <v>11190706.550000001</v>
      </c>
      <c r="H31" s="16">
        <v>3619755.45</v>
      </c>
      <c r="I31" s="17">
        <v>682133.85</v>
      </c>
      <c r="J31" s="17">
        <v>79446</v>
      </c>
      <c r="K31" s="17">
        <v>0</v>
      </c>
      <c r="L31" s="17">
        <v>70316.7</v>
      </c>
      <c r="M31" s="12">
        <v>4451652</v>
      </c>
      <c r="N31" s="16">
        <v>3454718.43</v>
      </c>
      <c r="O31" s="17">
        <v>210748.1</v>
      </c>
      <c r="P31" s="17">
        <v>51787</v>
      </c>
      <c r="Q31" s="17">
        <v>0</v>
      </c>
      <c r="R31" s="17">
        <v>22818.49</v>
      </c>
      <c r="S31" s="12">
        <v>3740072.0200000005</v>
      </c>
      <c r="T31" s="16">
        <v>1193568.42</v>
      </c>
      <c r="U31" s="17">
        <v>352624.45</v>
      </c>
      <c r="V31" s="17">
        <v>28744</v>
      </c>
      <c r="W31" s="17">
        <v>0</v>
      </c>
      <c r="X31" s="17">
        <v>314701.02</v>
      </c>
      <c r="Y31" s="12">
        <v>1889637.89</v>
      </c>
      <c r="Z31" s="16">
        <v>110062.91</v>
      </c>
      <c r="AA31" s="17">
        <v>3000</v>
      </c>
      <c r="AB31" s="17">
        <v>125523</v>
      </c>
      <c r="AC31" s="17">
        <v>0</v>
      </c>
      <c r="AD31" s="17">
        <v>2750</v>
      </c>
      <c r="AE31" s="12">
        <v>241335.91</v>
      </c>
      <c r="AF31" s="16">
        <v>0</v>
      </c>
      <c r="AG31" s="17">
        <v>48984.65</v>
      </c>
      <c r="AH31" s="17">
        <v>0</v>
      </c>
      <c r="AI31" s="17">
        <v>0</v>
      </c>
      <c r="AJ31" s="17">
        <v>43856.35</v>
      </c>
      <c r="AK31" s="12">
        <v>92841</v>
      </c>
      <c r="AL31" s="16">
        <v>723977.96</v>
      </c>
      <c r="AM31" s="17">
        <v>33788.54</v>
      </c>
      <c r="AN31" s="17">
        <v>0</v>
      </c>
      <c r="AO31" s="17">
        <v>0</v>
      </c>
      <c r="AP31" s="17">
        <v>17401.23</v>
      </c>
      <c r="AQ31" s="12">
        <v>775167.73</v>
      </c>
    </row>
    <row r="32" spans="1:43" x14ac:dyDescent="0.3">
      <c r="A32" s="4" t="s">
        <v>22</v>
      </c>
      <c r="B32" s="92">
        <v>4830538.46</v>
      </c>
      <c r="C32" s="87">
        <v>1568462.24</v>
      </c>
      <c r="D32" s="87">
        <v>0</v>
      </c>
      <c r="E32" s="87">
        <v>0</v>
      </c>
      <c r="F32" s="87">
        <v>109986.28</v>
      </c>
      <c r="G32" s="93">
        <v>6508986.9800000004</v>
      </c>
      <c r="H32" s="16">
        <v>0</v>
      </c>
      <c r="I32" s="17">
        <v>0</v>
      </c>
      <c r="J32" s="17">
        <v>0</v>
      </c>
      <c r="K32" s="17">
        <v>0</v>
      </c>
      <c r="L32" s="17">
        <v>0</v>
      </c>
      <c r="M32" s="12">
        <v>0</v>
      </c>
      <c r="N32" s="16">
        <v>177761.33</v>
      </c>
      <c r="O32" s="17">
        <v>765931.41999999993</v>
      </c>
      <c r="P32" s="17">
        <v>0</v>
      </c>
      <c r="Q32" s="17">
        <v>0</v>
      </c>
      <c r="R32" s="17">
        <v>957.32000000000016</v>
      </c>
      <c r="S32" s="12">
        <v>944650.06999999983</v>
      </c>
      <c r="T32" s="16">
        <v>271119.64999999997</v>
      </c>
      <c r="U32" s="17">
        <v>97066.85</v>
      </c>
      <c r="V32" s="17">
        <v>0</v>
      </c>
      <c r="W32" s="17">
        <v>0</v>
      </c>
      <c r="X32" s="17">
        <v>24555.18</v>
      </c>
      <c r="Y32" s="12">
        <v>392741.68</v>
      </c>
      <c r="Z32" s="16">
        <v>3981370.2800000003</v>
      </c>
      <c r="AA32" s="17">
        <v>611449.16999999993</v>
      </c>
      <c r="AB32" s="17">
        <v>0</v>
      </c>
      <c r="AC32" s="17">
        <v>0</v>
      </c>
      <c r="AD32" s="17">
        <v>39285.19000000001</v>
      </c>
      <c r="AE32" s="12">
        <v>4632104.6400000006</v>
      </c>
      <c r="AF32" s="16">
        <v>0</v>
      </c>
      <c r="AG32" s="17">
        <v>0</v>
      </c>
      <c r="AH32" s="17">
        <v>0</v>
      </c>
      <c r="AI32" s="17">
        <v>0</v>
      </c>
      <c r="AJ32" s="17">
        <v>0</v>
      </c>
      <c r="AK32" s="12">
        <v>0</v>
      </c>
      <c r="AL32" s="16">
        <v>400287.19999999995</v>
      </c>
      <c r="AM32" s="17">
        <v>94014.8</v>
      </c>
      <c r="AN32" s="17">
        <v>0</v>
      </c>
      <c r="AO32" s="17">
        <v>0</v>
      </c>
      <c r="AP32" s="17">
        <v>45188.59</v>
      </c>
      <c r="AQ32" s="12">
        <v>539490.59</v>
      </c>
    </row>
    <row r="33" spans="1:43" x14ac:dyDescent="0.3">
      <c r="A33" s="4" t="s">
        <v>23</v>
      </c>
      <c r="B33" s="92">
        <v>5010589.7124518026</v>
      </c>
      <c r="C33" s="87">
        <v>967403.85918748239</v>
      </c>
      <c r="D33" s="87">
        <v>87672.761653450318</v>
      </c>
      <c r="E33" s="87">
        <v>0</v>
      </c>
      <c r="F33" s="87">
        <v>0</v>
      </c>
      <c r="G33" s="93">
        <v>6065666.3332927357</v>
      </c>
      <c r="H33" s="16">
        <v>1700165.4627480891</v>
      </c>
      <c r="I33" s="17">
        <v>289733.73434500396</v>
      </c>
      <c r="J33" s="17">
        <v>52953.875069774025</v>
      </c>
      <c r="K33" s="17">
        <v>0</v>
      </c>
      <c r="L33" s="17">
        <v>0</v>
      </c>
      <c r="M33" s="12">
        <v>2042853.0721628671</v>
      </c>
      <c r="N33" s="16">
        <v>1159070.2313345775</v>
      </c>
      <c r="O33" s="17">
        <v>420704.932339911</v>
      </c>
      <c r="P33" s="17">
        <v>0</v>
      </c>
      <c r="Q33" s="17">
        <v>0</v>
      </c>
      <c r="R33" s="17">
        <v>0</v>
      </c>
      <c r="S33" s="12">
        <v>1579775.1636744887</v>
      </c>
      <c r="T33" s="16">
        <v>24215.221439061657</v>
      </c>
      <c r="U33" s="17">
        <v>18472.288029806306</v>
      </c>
      <c r="V33" s="17">
        <v>1412.1649951373147</v>
      </c>
      <c r="W33" s="17">
        <v>0</v>
      </c>
      <c r="X33" s="17">
        <v>0</v>
      </c>
      <c r="Y33" s="12">
        <v>44099.674464005278</v>
      </c>
      <c r="Z33" s="16">
        <v>2127138.7969300738</v>
      </c>
      <c r="AA33" s="17">
        <v>238492.90447276112</v>
      </c>
      <c r="AB33" s="17">
        <v>33306.721588538981</v>
      </c>
      <c r="AC33" s="17">
        <v>0</v>
      </c>
      <c r="AD33" s="17">
        <v>0</v>
      </c>
      <c r="AE33" s="12">
        <v>2398938.422991374</v>
      </c>
      <c r="AF33" s="16">
        <v>0</v>
      </c>
      <c r="AG33" s="17">
        <v>0</v>
      </c>
      <c r="AH33" s="17">
        <v>0</v>
      </c>
      <c r="AI33" s="17">
        <v>0</v>
      </c>
      <c r="AJ33" s="17">
        <v>0</v>
      </c>
      <c r="AK33" s="12">
        <v>0</v>
      </c>
      <c r="AL33" s="16">
        <v>0</v>
      </c>
      <c r="AM33" s="17">
        <v>0</v>
      </c>
      <c r="AN33" s="17">
        <v>0</v>
      </c>
      <c r="AO33" s="17">
        <v>0</v>
      </c>
      <c r="AP33" s="17">
        <v>0</v>
      </c>
      <c r="AQ33" s="12">
        <v>0</v>
      </c>
    </row>
    <row r="34" spans="1:43" ht="13.25" customHeight="1" x14ac:dyDescent="0.3">
      <c r="A34" s="4" t="s">
        <v>24</v>
      </c>
      <c r="B34" s="92">
        <v>10700405.51</v>
      </c>
      <c r="C34" s="87">
        <v>1950580.5</v>
      </c>
      <c r="D34" s="87">
        <v>1235115</v>
      </c>
      <c r="E34" s="87">
        <v>0</v>
      </c>
      <c r="F34" s="87">
        <v>0</v>
      </c>
      <c r="G34" s="93">
        <v>13886101.01</v>
      </c>
      <c r="H34" s="16">
        <v>3920255.99</v>
      </c>
      <c r="I34" s="17">
        <v>857177.71</v>
      </c>
      <c r="J34" s="17">
        <v>1197763</v>
      </c>
      <c r="K34" s="17">
        <v>0</v>
      </c>
      <c r="L34" s="17">
        <v>0</v>
      </c>
      <c r="M34" s="12">
        <v>5975196.7000000002</v>
      </c>
      <c r="N34" s="16">
        <v>4873385.0199999996</v>
      </c>
      <c r="O34" s="17">
        <v>599290.72</v>
      </c>
      <c r="P34" s="17">
        <v>0</v>
      </c>
      <c r="Q34" s="17">
        <v>0</v>
      </c>
      <c r="R34" s="17">
        <v>0</v>
      </c>
      <c r="S34" s="12">
        <v>5472675.7399999993</v>
      </c>
      <c r="T34" s="16">
        <v>1320562.23</v>
      </c>
      <c r="U34" s="17">
        <v>441868.45</v>
      </c>
      <c r="V34" s="17">
        <v>32679</v>
      </c>
      <c r="W34" s="17">
        <v>0</v>
      </c>
      <c r="X34" s="17">
        <v>0</v>
      </c>
      <c r="Y34" s="12">
        <v>1795109.68</v>
      </c>
      <c r="Z34" s="16">
        <v>348849.1</v>
      </c>
      <c r="AA34" s="17">
        <v>37964.29</v>
      </c>
      <c r="AB34" s="17">
        <v>2265</v>
      </c>
      <c r="AC34" s="17">
        <v>0</v>
      </c>
      <c r="AD34" s="17">
        <v>0</v>
      </c>
      <c r="AE34" s="12">
        <v>389078.38999999996</v>
      </c>
      <c r="AF34" s="16">
        <v>0</v>
      </c>
      <c r="AG34" s="17">
        <v>0</v>
      </c>
      <c r="AH34" s="17">
        <v>2408</v>
      </c>
      <c r="AI34" s="17">
        <v>0</v>
      </c>
      <c r="AJ34" s="17">
        <v>0</v>
      </c>
      <c r="AK34" s="12">
        <v>2408</v>
      </c>
      <c r="AL34" s="16">
        <v>237353.17</v>
      </c>
      <c r="AM34" s="17">
        <v>14279.33</v>
      </c>
      <c r="AN34" s="17">
        <v>0</v>
      </c>
      <c r="AO34" s="17">
        <v>0</v>
      </c>
      <c r="AP34" s="17">
        <v>0</v>
      </c>
      <c r="AQ34" s="12">
        <v>251632.5</v>
      </c>
    </row>
    <row r="35" spans="1:43" x14ac:dyDescent="0.3">
      <c r="A35" s="4" t="s">
        <v>25</v>
      </c>
      <c r="B35" s="92">
        <v>14849080.121347765</v>
      </c>
      <c r="C35" s="87">
        <v>10206230</v>
      </c>
      <c r="D35" s="87">
        <v>1278977.5315</v>
      </c>
      <c r="E35" s="87">
        <v>0</v>
      </c>
      <c r="F35" s="87">
        <v>238162</v>
      </c>
      <c r="G35" s="93">
        <v>26572449.652847767</v>
      </c>
      <c r="H35" s="16">
        <v>2078954.0415344238</v>
      </c>
      <c r="I35" s="17">
        <v>8046371</v>
      </c>
      <c r="J35" s="17">
        <v>50548.34199999999</v>
      </c>
      <c r="K35" s="17">
        <v>0</v>
      </c>
      <c r="L35" s="17">
        <v>8001</v>
      </c>
      <c r="M35" s="12">
        <v>10183874.383534424</v>
      </c>
      <c r="N35" s="16">
        <v>6628113.3216881808</v>
      </c>
      <c r="O35" s="17">
        <v>391022</v>
      </c>
      <c r="P35" s="17">
        <v>8093.7139999999999</v>
      </c>
      <c r="Q35" s="17">
        <v>0</v>
      </c>
      <c r="R35" s="17">
        <v>167570</v>
      </c>
      <c r="S35" s="12">
        <v>7194799.0356881805</v>
      </c>
      <c r="T35" s="16">
        <v>4044707.3249619962</v>
      </c>
      <c r="U35" s="17">
        <v>849026</v>
      </c>
      <c r="V35" s="17">
        <v>573187.63179999986</v>
      </c>
      <c r="W35" s="17">
        <v>0</v>
      </c>
      <c r="X35" s="17">
        <v>55963</v>
      </c>
      <c r="Y35" s="12">
        <v>5522883.9567619953</v>
      </c>
      <c r="Z35" s="16">
        <v>1247338.1494894016</v>
      </c>
      <c r="AA35" s="17">
        <v>426240</v>
      </c>
      <c r="AB35" s="17">
        <v>436582.01790000021</v>
      </c>
      <c r="AC35" s="17">
        <v>0</v>
      </c>
      <c r="AD35" s="17">
        <v>2637</v>
      </c>
      <c r="AE35" s="12">
        <v>2112797.1673894017</v>
      </c>
      <c r="AF35" s="16">
        <v>0</v>
      </c>
      <c r="AG35" s="17">
        <v>0</v>
      </c>
      <c r="AH35" s="17">
        <v>0</v>
      </c>
      <c r="AI35" s="17">
        <v>0</v>
      </c>
      <c r="AJ35" s="17">
        <v>0</v>
      </c>
      <c r="AK35" s="12">
        <v>0</v>
      </c>
      <c r="AL35" s="16">
        <v>849967.28367376397</v>
      </c>
      <c r="AM35" s="17">
        <v>493571</v>
      </c>
      <c r="AN35" s="17">
        <v>210565.82579999999</v>
      </c>
      <c r="AO35" s="17">
        <v>0</v>
      </c>
      <c r="AP35" s="17">
        <v>3991</v>
      </c>
      <c r="AQ35" s="12">
        <v>1558095.109473764</v>
      </c>
    </row>
    <row r="36" spans="1:43" x14ac:dyDescent="0.3">
      <c r="A36" s="4" t="s">
        <v>26</v>
      </c>
      <c r="B36" s="92">
        <v>31427946.889999993</v>
      </c>
      <c r="C36" s="87">
        <v>7649572.1899999985</v>
      </c>
      <c r="D36" s="87">
        <v>2550573.8600000003</v>
      </c>
      <c r="E36" s="87">
        <v>1716.15</v>
      </c>
      <c r="F36" s="87">
        <v>859250.88999999943</v>
      </c>
      <c r="G36" s="93">
        <v>42489059.979999989</v>
      </c>
      <c r="H36" s="16">
        <v>16874099.329999991</v>
      </c>
      <c r="I36" s="17">
        <v>4912868.0099999979</v>
      </c>
      <c r="J36" s="17">
        <v>374476.44</v>
      </c>
      <c r="K36" s="17">
        <v>0</v>
      </c>
      <c r="L36" s="17">
        <v>1078632.8999999997</v>
      </c>
      <c r="M36" s="12">
        <v>23240076.679999989</v>
      </c>
      <c r="N36" s="16">
        <v>6488156.3499999987</v>
      </c>
      <c r="O36" s="17">
        <v>1043422.1399999999</v>
      </c>
      <c r="P36" s="17">
        <v>80764.890000000014</v>
      </c>
      <c r="Q36" s="17">
        <v>0</v>
      </c>
      <c r="R36" s="17">
        <v>322544.98000000004</v>
      </c>
      <c r="S36" s="12">
        <v>7934888.3599999985</v>
      </c>
      <c r="T36" s="16">
        <v>648244.5299999998</v>
      </c>
      <c r="U36" s="17">
        <v>353465.28</v>
      </c>
      <c r="V36" s="17">
        <v>929306.41000000015</v>
      </c>
      <c r="W36" s="17">
        <v>1716.15</v>
      </c>
      <c r="X36" s="17">
        <v>619665.94999999972</v>
      </c>
      <c r="Y36" s="12">
        <v>2552398.3199999994</v>
      </c>
      <c r="Z36" s="16">
        <v>4022710.0500000003</v>
      </c>
      <c r="AA36" s="17">
        <v>969893.87000000046</v>
      </c>
      <c r="AB36" s="17">
        <v>706884.35</v>
      </c>
      <c r="AC36" s="17">
        <v>0</v>
      </c>
      <c r="AD36" s="17">
        <v>65370.15</v>
      </c>
      <c r="AE36" s="12">
        <v>5764858.4200000009</v>
      </c>
      <c r="AF36" s="16">
        <v>0</v>
      </c>
      <c r="AG36" s="17">
        <v>0</v>
      </c>
      <c r="AH36" s="17">
        <v>0</v>
      </c>
      <c r="AI36" s="17">
        <v>0</v>
      </c>
      <c r="AJ36" s="17">
        <v>0</v>
      </c>
      <c r="AK36" s="12">
        <v>0</v>
      </c>
      <c r="AL36" s="16">
        <v>3394736.6300000008</v>
      </c>
      <c r="AM36" s="17">
        <v>369922.89000000019</v>
      </c>
      <c r="AN36" s="17">
        <v>459141.77</v>
      </c>
      <c r="AO36" s="17">
        <v>0</v>
      </c>
      <c r="AP36" s="17">
        <v>-1226963.0899999999</v>
      </c>
      <c r="AQ36" s="12">
        <v>2996838.2000000011</v>
      </c>
    </row>
    <row r="37" spans="1:43" x14ac:dyDescent="0.3">
      <c r="A37" s="4" t="s">
        <v>27</v>
      </c>
      <c r="B37" s="92">
        <v>13784082</v>
      </c>
      <c r="C37" s="87">
        <v>4520517</v>
      </c>
      <c r="D37" s="87">
        <v>0</v>
      </c>
      <c r="E37" s="87">
        <v>0</v>
      </c>
      <c r="F37" s="87">
        <v>6000</v>
      </c>
      <c r="G37" s="93">
        <v>18310599</v>
      </c>
      <c r="H37" s="16">
        <v>352229</v>
      </c>
      <c r="I37" s="17">
        <v>208466</v>
      </c>
      <c r="J37" s="17">
        <v>0</v>
      </c>
      <c r="K37" s="17">
        <v>0</v>
      </c>
      <c r="L37" s="17">
        <v>0</v>
      </c>
      <c r="M37" s="12">
        <v>560695</v>
      </c>
      <c r="N37" s="16">
        <v>1416523</v>
      </c>
      <c r="O37" s="17">
        <v>168189</v>
      </c>
      <c r="P37" s="17">
        <v>0</v>
      </c>
      <c r="Q37" s="17">
        <v>0</v>
      </c>
      <c r="R37" s="17">
        <v>0</v>
      </c>
      <c r="S37" s="12">
        <v>1584712</v>
      </c>
      <c r="T37" s="16">
        <v>1827737</v>
      </c>
      <c r="U37" s="17">
        <v>996061</v>
      </c>
      <c r="V37" s="17">
        <v>0</v>
      </c>
      <c r="W37" s="17">
        <v>0</v>
      </c>
      <c r="X37" s="17">
        <v>0</v>
      </c>
      <c r="Y37" s="12">
        <v>2823798</v>
      </c>
      <c r="Z37" s="16">
        <v>4357217</v>
      </c>
      <c r="AA37" s="17">
        <v>2635250</v>
      </c>
      <c r="AB37" s="17">
        <v>0</v>
      </c>
      <c r="AC37" s="17">
        <v>0</v>
      </c>
      <c r="AD37" s="17">
        <v>6000</v>
      </c>
      <c r="AE37" s="12">
        <v>6998467</v>
      </c>
      <c r="AF37" s="16">
        <v>0</v>
      </c>
      <c r="AG37" s="17">
        <v>11890</v>
      </c>
      <c r="AH37" s="17">
        <v>0</v>
      </c>
      <c r="AI37" s="17">
        <v>0</v>
      </c>
      <c r="AJ37" s="17">
        <v>0</v>
      </c>
      <c r="AK37" s="12">
        <v>11890</v>
      </c>
      <c r="AL37" s="16">
        <v>5830376</v>
      </c>
      <c r="AM37" s="17">
        <v>500661</v>
      </c>
      <c r="AN37" s="17">
        <v>0</v>
      </c>
      <c r="AO37" s="17">
        <v>0</v>
      </c>
      <c r="AP37" s="17">
        <v>0</v>
      </c>
      <c r="AQ37" s="12">
        <v>6331037</v>
      </c>
    </row>
    <row r="38" spans="1:43" x14ac:dyDescent="0.3">
      <c r="A38" s="4" t="s">
        <v>28</v>
      </c>
      <c r="B38" s="92">
        <v>785794</v>
      </c>
      <c r="C38" s="87">
        <v>678824</v>
      </c>
      <c r="D38" s="87">
        <v>0</v>
      </c>
      <c r="E38" s="87">
        <v>0</v>
      </c>
      <c r="F38" s="87">
        <v>115890</v>
      </c>
      <c r="G38" s="93">
        <v>1580508</v>
      </c>
      <c r="H38" s="16">
        <v>318369</v>
      </c>
      <c r="I38" s="17">
        <v>580923</v>
      </c>
      <c r="J38" s="17">
        <v>0</v>
      </c>
      <c r="K38" s="17">
        <v>0</v>
      </c>
      <c r="L38" s="17">
        <v>115890</v>
      </c>
      <c r="M38" s="12">
        <v>1015182</v>
      </c>
      <c r="N38" s="16">
        <v>51230</v>
      </c>
      <c r="O38" s="17">
        <v>13773</v>
      </c>
      <c r="P38" s="17">
        <v>0</v>
      </c>
      <c r="Q38" s="17">
        <v>0</v>
      </c>
      <c r="R38" s="17">
        <v>0</v>
      </c>
      <c r="S38" s="12">
        <v>65003</v>
      </c>
      <c r="T38" s="16">
        <v>384353</v>
      </c>
      <c r="U38" s="17">
        <v>24609</v>
      </c>
      <c r="V38" s="17">
        <v>0</v>
      </c>
      <c r="W38" s="17">
        <v>0</v>
      </c>
      <c r="X38" s="17">
        <v>0</v>
      </c>
      <c r="Y38" s="12">
        <v>408962</v>
      </c>
      <c r="Z38" s="16">
        <v>0</v>
      </c>
      <c r="AA38" s="17">
        <v>2400</v>
      </c>
      <c r="AB38" s="17">
        <v>0</v>
      </c>
      <c r="AC38" s="17">
        <v>0</v>
      </c>
      <c r="AD38" s="17">
        <v>0</v>
      </c>
      <c r="AE38" s="12">
        <v>2400</v>
      </c>
      <c r="AF38" s="16">
        <v>0</v>
      </c>
      <c r="AG38" s="17">
        <v>0</v>
      </c>
      <c r="AH38" s="17">
        <v>0</v>
      </c>
      <c r="AI38" s="17">
        <v>0</v>
      </c>
      <c r="AJ38" s="17">
        <v>0</v>
      </c>
      <c r="AK38" s="12">
        <v>0</v>
      </c>
      <c r="AL38" s="16">
        <v>31842</v>
      </c>
      <c r="AM38" s="17">
        <v>57119</v>
      </c>
      <c r="AN38" s="17">
        <v>0</v>
      </c>
      <c r="AO38" s="17">
        <v>0</v>
      </c>
      <c r="AP38" s="17">
        <v>0</v>
      </c>
      <c r="AQ38" s="12">
        <v>88961</v>
      </c>
    </row>
    <row r="39" spans="1:43" x14ac:dyDescent="0.3">
      <c r="A39" s="4" t="s">
        <v>29</v>
      </c>
      <c r="B39" s="92">
        <v>440640.49</v>
      </c>
      <c r="C39" s="87">
        <v>138899.45000000001</v>
      </c>
      <c r="D39" s="87">
        <v>10681.58</v>
      </c>
      <c r="E39" s="87">
        <v>0</v>
      </c>
      <c r="F39" s="87">
        <v>1170.45</v>
      </c>
      <c r="G39" s="93">
        <v>591391.97</v>
      </c>
      <c r="H39" s="16">
        <v>164556.75</v>
      </c>
      <c r="I39" s="17">
        <v>0</v>
      </c>
      <c r="J39" s="17">
        <v>0</v>
      </c>
      <c r="K39" s="17">
        <v>0</v>
      </c>
      <c r="L39" s="17">
        <v>0</v>
      </c>
      <c r="M39" s="12">
        <v>164556.75</v>
      </c>
      <c r="N39" s="16">
        <v>236923.82</v>
      </c>
      <c r="O39" s="17">
        <v>12103.09</v>
      </c>
      <c r="P39" s="17">
        <v>4386</v>
      </c>
      <c r="Q39" s="17">
        <v>0</v>
      </c>
      <c r="R39" s="17">
        <v>0</v>
      </c>
      <c r="S39" s="12">
        <v>253412.91</v>
      </c>
      <c r="T39" s="16">
        <v>9858.8799999999992</v>
      </c>
      <c r="U39" s="17">
        <v>53384.53</v>
      </c>
      <c r="V39" s="17">
        <v>0</v>
      </c>
      <c r="W39" s="17">
        <v>0</v>
      </c>
      <c r="X39" s="17">
        <v>978.45</v>
      </c>
      <c r="Y39" s="12">
        <v>64221.859999999993</v>
      </c>
      <c r="Z39" s="16">
        <v>29301.040000000001</v>
      </c>
      <c r="AA39" s="17">
        <v>73411.83</v>
      </c>
      <c r="AB39" s="17">
        <v>6295.58</v>
      </c>
      <c r="AC39" s="17">
        <v>0</v>
      </c>
      <c r="AD39" s="17">
        <v>192</v>
      </c>
      <c r="AE39" s="12">
        <v>109200.45</v>
      </c>
      <c r="AF39" s="16">
        <v>0</v>
      </c>
      <c r="AG39" s="17">
        <v>0</v>
      </c>
      <c r="AH39" s="17">
        <v>0</v>
      </c>
      <c r="AI39" s="17">
        <v>0</v>
      </c>
      <c r="AJ39" s="17">
        <v>0</v>
      </c>
      <c r="AK39" s="12">
        <v>0</v>
      </c>
      <c r="AL39" s="16">
        <v>0</v>
      </c>
      <c r="AM39" s="17">
        <v>0</v>
      </c>
      <c r="AN39" s="17">
        <v>0</v>
      </c>
      <c r="AO39" s="17">
        <v>0</v>
      </c>
      <c r="AP39" s="17">
        <v>0</v>
      </c>
      <c r="AQ39" s="12">
        <v>0</v>
      </c>
    </row>
    <row r="40" spans="1:43" x14ac:dyDescent="0.3">
      <c r="A40" s="4" t="s">
        <v>30</v>
      </c>
      <c r="B40" s="92">
        <v>9371509</v>
      </c>
      <c r="C40" s="87">
        <v>2735364</v>
      </c>
      <c r="D40" s="87">
        <v>432934</v>
      </c>
      <c r="E40" s="87">
        <v>0</v>
      </c>
      <c r="F40" s="87">
        <v>26463</v>
      </c>
      <c r="G40" s="93">
        <v>12566270</v>
      </c>
      <c r="H40" s="16">
        <v>4067972</v>
      </c>
      <c r="I40" s="17">
        <v>233223</v>
      </c>
      <c r="J40" s="17">
        <v>432934</v>
      </c>
      <c r="K40" s="17">
        <v>0</v>
      </c>
      <c r="L40" s="17">
        <v>11278</v>
      </c>
      <c r="M40" s="12">
        <v>4745407</v>
      </c>
      <c r="N40" s="16">
        <v>1574933</v>
      </c>
      <c r="O40" s="17">
        <v>290183</v>
      </c>
      <c r="P40" s="17">
        <v>0</v>
      </c>
      <c r="Q40" s="17">
        <v>0</v>
      </c>
      <c r="R40" s="17">
        <v>10125</v>
      </c>
      <c r="S40" s="12">
        <v>1875241</v>
      </c>
      <c r="T40" s="16">
        <v>2678287</v>
      </c>
      <c r="U40" s="17">
        <v>2003676</v>
      </c>
      <c r="V40" s="17">
        <v>0</v>
      </c>
      <c r="W40" s="17">
        <v>0</v>
      </c>
      <c r="X40" s="17">
        <v>2885</v>
      </c>
      <c r="Y40" s="12">
        <v>4684848</v>
      </c>
      <c r="Z40" s="16">
        <v>1050317</v>
      </c>
      <c r="AA40" s="17">
        <v>208282</v>
      </c>
      <c r="AB40" s="17">
        <v>0</v>
      </c>
      <c r="AC40" s="17">
        <v>0</v>
      </c>
      <c r="AD40" s="17">
        <v>2175</v>
      </c>
      <c r="AE40" s="12">
        <v>1260774</v>
      </c>
      <c r="AF40" s="16">
        <v>0</v>
      </c>
      <c r="AG40" s="17">
        <v>0</v>
      </c>
      <c r="AH40" s="17">
        <v>0</v>
      </c>
      <c r="AI40" s="17">
        <v>0</v>
      </c>
      <c r="AJ40" s="17">
        <v>0</v>
      </c>
      <c r="AK40" s="12">
        <v>0</v>
      </c>
      <c r="AL40" s="16">
        <v>0</v>
      </c>
      <c r="AM40" s="17">
        <v>0</v>
      </c>
      <c r="AN40" s="17">
        <v>0</v>
      </c>
      <c r="AO40" s="17">
        <v>0</v>
      </c>
      <c r="AP40" s="17">
        <v>0</v>
      </c>
      <c r="AQ40" s="12">
        <v>0</v>
      </c>
    </row>
    <row r="41" spans="1:43" x14ac:dyDescent="0.3">
      <c r="A41" s="4" t="s">
        <v>31</v>
      </c>
      <c r="B41" s="92">
        <v>1636472.0061223563</v>
      </c>
      <c r="C41" s="87">
        <v>821508.09116179997</v>
      </c>
      <c r="D41" s="87">
        <v>163424.24449751317</v>
      </c>
      <c r="E41" s="87">
        <v>3436.9</v>
      </c>
      <c r="F41" s="87">
        <v>137706.00267583711</v>
      </c>
      <c r="G41" s="93">
        <v>2762547.2444575066</v>
      </c>
      <c r="H41" s="16">
        <v>0</v>
      </c>
      <c r="I41" s="17">
        <v>0</v>
      </c>
      <c r="J41" s="17">
        <v>0</v>
      </c>
      <c r="K41" s="17">
        <v>0</v>
      </c>
      <c r="L41" s="17">
        <v>0</v>
      </c>
      <c r="M41" s="12">
        <v>0</v>
      </c>
      <c r="N41" s="16">
        <v>894323.27</v>
      </c>
      <c r="O41" s="17">
        <v>142088.12999999998</v>
      </c>
      <c r="P41" s="17">
        <v>0</v>
      </c>
      <c r="Q41" s="17">
        <v>3436.9</v>
      </c>
      <c r="R41" s="17">
        <v>5772.23</v>
      </c>
      <c r="S41" s="12">
        <v>1045620.53</v>
      </c>
      <c r="T41" s="16">
        <v>149882.80000000002</v>
      </c>
      <c r="U41" s="17">
        <v>82352.27999999997</v>
      </c>
      <c r="V41" s="17">
        <v>81649.459999999992</v>
      </c>
      <c r="W41" s="17">
        <v>0</v>
      </c>
      <c r="X41" s="17">
        <v>3500.11</v>
      </c>
      <c r="Y41" s="12">
        <v>317384.64999999997</v>
      </c>
      <c r="Z41" s="16">
        <v>4284.8</v>
      </c>
      <c r="AA41" s="17">
        <v>168129.78</v>
      </c>
      <c r="AB41" s="17">
        <v>67118.91</v>
      </c>
      <c r="AC41" s="17">
        <v>0</v>
      </c>
      <c r="AD41" s="17">
        <v>15150.21</v>
      </c>
      <c r="AE41" s="12">
        <v>254683.69999999998</v>
      </c>
      <c r="AF41" s="16">
        <v>21914.21</v>
      </c>
      <c r="AG41" s="17">
        <v>4275.87</v>
      </c>
      <c r="AH41" s="17">
        <v>0</v>
      </c>
      <c r="AI41" s="17">
        <v>0</v>
      </c>
      <c r="AJ41" s="17">
        <v>9165.02</v>
      </c>
      <c r="AK41" s="12">
        <v>35355.1</v>
      </c>
      <c r="AL41" s="16">
        <v>566066.92612235632</v>
      </c>
      <c r="AM41" s="17">
        <v>424662.03116180003</v>
      </c>
      <c r="AN41" s="17">
        <v>14655.874497513169</v>
      </c>
      <c r="AO41" s="17">
        <v>0</v>
      </c>
      <c r="AP41" s="17">
        <v>104118.4326758371</v>
      </c>
      <c r="AQ41" s="12">
        <v>1109503.2644575066</v>
      </c>
    </row>
    <row r="42" spans="1:43" x14ac:dyDescent="0.3">
      <c r="A42" s="4" t="s">
        <v>32</v>
      </c>
      <c r="B42" s="92">
        <v>39165980.159849636</v>
      </c>
      <c r="C42" s="87">
        <v>9727621.2142865881</v>
      </c>
      <c r="D42" s="87">
        <v>1186777.9199892909</v>
      </c>
      <c r="E42" s="87">
        <v>0</v>
      </c>
      <c r="F42" s="87">
        <v>973598.42436148413</v>
      </c>
      <c r="G42" s="93">
        <v>51053977.718487009</v>
      </c>
      <c r="H42" s="16">
        <v>5593523.3587488569</v>
      </c>
      <c r="I42" s="17">
        <v>1289505.1860135798</v>
      </c>
      <c r="J42" s="17">
        <v>168795.62</v>
      </c>
      <c r="K42" s="17">
        <v>0</v>
      </c>
      <c r="L42" s="17">
        <v>11289.281450777202</v>
      </c>
      <c r="M42" s="12">
        <v>7063113.4462132137</v>
      </c>
      <c r="N42" s="16">
        <v>9085955.1284636613</v>
      </c>
      <c r="O42" s="17">
        <v>769448.50994170387</v>
      </c>
      <c r="P42" s="17">
        <v>108032.54432354517</v>
      </c>
      <c r="Q42" s="17">
        <v>0</v>
      </c>
      <c r="R42" s="17">
        <v>20428.20526803648</v>
      </c>
      <c r="S42" s="12">
        <v>9983864.3879969474</v>
      </c>
      <c r="T42" s="16">
        <v>2572554.8026508018</v>
      </c>
      <c r="U42" s="17">
        <v>1021033.9281164148</v>
      </c>
      <c r="V42" s="17">
        <v>159253.47105769278</v>
      </c>
      <c r="W42" s="17">
        <v>0</v>
      </c>
      <c r="X42" s="17">
        <v>631756.92829462606</v>
      </c>
      <c r="Y42" s="12">
        <v>4384599.1301195351</v>
      </c>
      <c r="Z42" s="16">
        <v>19432866.273861833</v>
      </c>
      <c r="AA42" s="17">
        <v>5842700.1164166406</v>
      </c>
      <c r="AB42" s="17">
        <v>748693.26138311776</v>
      </c>
      <c r="AC42" s="17">
        <v>0</v>
      </c>
      <c r="AD42" s="17">
        <v>295084.68115541566</v>
      </c>
      <c r="AE42" s="12">
        <v>26319344.332817007</v>
      </c>
      <c r="AF42" s="16">
        <v>38909.06961229947</v>
      </c>
      <c r="AG42" s="17">
        <v>309440.78232026147</v>
      </c>
      <c r="AH42" s="17">
        <v>0</v>
      </c>
      <c r="AI42" s="17">
        <v>0</v>
      </c>
      <c r="AJ42" s="17">
        <v>0</v>
      </c>
      <c r="AK42" s="12">
        <v>348349.85193256091</v>
      </c>
      <c r="AL42" s="16">
        <v>2442171.5265121851</v>
      </c>
      <c r="AM42" s="17">
        <v>495492.69147798797</v>
      </c>
      <c r="AN42" s="17">
        <v>2003.0232249351543</v>
      </c>
      <c r="AO42" s="17">
        <v>0</v>
      </c>
      <c r="AP42" s="17">
        <v>15039.328192628675</v>
      </c>
      <c r="AQ42" s="12">
        <v>2954706.5694077364</v>
      </c>
    </row>
    <row r="43" spans="1:43" x14ac:dyDescent="0.3">
      <c r="A43" s="4" t="s">
        <v>33</v>
      </c>
      <c r="B43" s="92">
        <v>999069</v>
      </c>
      <c r="C43" s="87">
        <v>239973</v>
      </c>
      <c r="D43" s="87">
        <v>0</v>
      </c>
      <c r="E43" s="87">
        <v>0</v>
      </c>
      <c r="F43" s="87">
        <v>20164</v>
      </c>
      <c r="G43" s="93">
        <v>1259206</v>
      </c>
      <c r="H43" s="16">
        <v>62114</v>
      </c>
      <c r="I43" s="17">
        <v>5642</v>
      </c>
      <c r="J43" s="17">
        <v>0</v>
      </c>
      <c r="K43" s="17">
        <v>0</v>
      </c>
      <c r="L43" s="17">
        <v>880</v>
      </c>
      <c r="M43" s="12">
        <v>68636</v>
      </c>
      <c r="N43" s="16">
        <v>403290</v>
      </c>
      <c r="O43" s="17">
        <v>66995</v>
      </c>
      <c r="P43" s="17">
        <v>0</v>
      </c>
      <c r="Q43" s="17">
        <v>0</v>
      </c>
      <c r="R43" s="17">
        <v>2737</v>
      </c>
      <c r="S43" s="12">
        <v>473022</v>
      </c>
      <c r="T43" s="16">
        <v>224918</v>
      </c>
      <c r="U43" s="17">
        <v>151330</v>
      </c>
      <c r="V43" s="17">
        <v>0</v>
      </c>
      <c r="W43" s="17">
        <v>0</v>
      </c>
      <c r="X43" s="17">
        <v>16107</v>
      </c>
      <c r="Y43" s="12">
        <v>392355</v>
      </c>
      <c r="Z43" s="16">
        <v>52654</v>
      </c>
      <c r="AA43" s="17">
        <v>10463</v>
      </c>
      <c r="AB43" s="17">
        <v>0</v>
      </c>
      <c r="AC43" s="17">
        <v>0</v>
      </c>
      <c r="AD43" s="17">
        <v>0</v>
      </c>
      <c r="AE43" s="12">
        <v>63117</v>
      </c>
      <c r="AF43" s="16">
        <v>0</v>
      </c>
      <c r="AG43" s="17">
        <v>0</v>
      </c>
      <c r="AH43" s="17">
        <v>0</v>
      </c>
      <c r="AI43" s="17">
        <v>0</v>
      </c>
      <c r="AJ43" s="17">
        <v>0</v>
      </c>
      <c r="AK43" s="12">
        <v>0</v>
      </c>
      <c r="AL43" s="16">
        <v>256093</v>
      </c>
      <c r="AM43" s="17">
        <v>5543</v>
      </c>
      <c r="AN43" s="17">
        <v>0</v>
      </c>
      <c r="AO43" s="17">
        <v>0</v>
      </c>
      <c r="AP43" s="17">
        <v>440</v>
      </c>
      <c r="AQ43" s="12">
        <v>262076</v>
      </c>
    </row>
    <row r="44" spans="1:43" x14ac:dyDescent="0.3">
      <c r="A44" s="4" t="s">
        <v>34</v>
      </c>
      <c r="B44" s="92">
        <v>22717860.990000002</v>
      </c>
      <c r="C44" s="87">
        <v>6733423.6300000008</v>
      </c>
      <c r="D44" s="87">
        <v>1089679</v>
      </c>
      <c r="E44" s="87">
        <v>0</v>
      </c>
      <c r="F44" s="87">
        <v>0</v>
      </c>
      <c r="G44" s="93">
        <v>30540963.620000005</v>
      </c>
      <c r="H44" s="16">
        <v>20039553.100000001</v>
      </c>
      <c r="I44" s="17">
        <v>4070899.49</v>
      </c>
      <c r="J44" s="17">
        <v>279304</v>
      </c>
      <c r="K44" s="17">
        <v>0</v>
      </c>
      <c r="L44" s="17">
        <v>0</v>
      </c>
      <c r="M44" s="12">
        <v>24389756.590000004</v>
      </c>
      <c r="N44" s="16">
        <v>723275.18</v>
      </c>
      <c r="O44" s="17">
        <v>278571.62</v>
      </c>
      <c r="P44" s="17">
        <v>11802</v>
      </c>
      <c r="Q44" s="17">
        <v>0</v>
      </c>
      <c r="R44" s="17">
        <v>0</v>
      </c>
      <c r="S44" s="12">
        <v>1013648.8</v>
      </c>
      <c r="T44" s="16">
        <v>1955032.71</v>
      </c>
      <c r="U44" s="17">
        <v>2383952.52</v>
      </c>
      <c r="V44" s="17">
        <v>322576</v>
      </c>
      <c r="W44" s="17">
        <v>0</v>
      </c>
      <c r="X44" s="17">
        <v>0</v>
      </c>
      <c r="Y44" s="12">
        <v>4661561.2300000004</v>
      </c>
      <c r="Z44" s="16" t="s">
        <v>302</v>
      </c>
      <c r="AA44" s="17" t="s">
        <v>302</v>
      </c>
      <c r="AB44" s="17">
        <v>464195</v>
      </c>
      <c r="AC44" s="17">
        <v>0</v>
      </c>
      <c r="AD44" s="17">
        <v>0</v>
      </c>
      <c r="AE44" s="12">
        <v>464195</v>
      </c>
      <c r="AF44" s="16" t="s">
        <v>302</v>
      </c>
      <c r="AG44" s="17" t="s">
        <v>302</v>
      </c>
      <c r="AH44" s="17">
        <v>11802</v>
      </c>
      <c r="AI44" s="17">
        <v>0</v>
      </c>
      <c r="AJ44" s="17">
        <v>0</v>
      </c>
      <c r="AK44" s="12">
        <v>11802</v>
      </c>
      <c r="AL44" s="16" t="s">
        <v>302</v>
      </c>
      <c r="AM44" s="17" t="s">
        <v>302</v>
      </c>
      <c r="AN44" s="17">
        <v>0</v>
      </c>
      <c r="AO44" s="17">
        <v>0</v>
      </c>
      <c r="AP44" s="17">
        <v>0</v>
      </c>
      <c r="AQ44" s="12">
        <v>0</v>
      </c>
    </row>
    <row r="45" spans="1:43" x14ac:dyDescent="0.3">
      <c r="A45" s="4" t="s">
        <v>35</v>
      </c>
      <c r="B45" s="92">
        <v>22994848.59</v>
      </c>
      <c r="C45" s="87">
        <v>3707446</v>
      </c>
      <c r="D45" s="87">
        <v>1417754.8739006671</v>
      </c>
      <c r="E45" s="87">
        <v>0</v>
      </c>
      <c r="F45" s="87">
        <v>1408208</v>
      </c>
      <c r="G45" s="93">
        <v>29528257.463900667</v>
      </c>
      <c r="H45" s="16">
        <v>6565398.3200000003</v>
      </c>
      <c r="I45" s="17">
        <v>547757</v>
      </c>
      <c r="J45" s="17">
        <v>195418.82422522292</v>
      </c>
      <c r="K45" s="17">
        <v>0</v>
      </c>
      <c r="L45" s="17">
        <v>608</v>
      </c>
      <c r="M45" s="12">
        <v>7309182.144225223</v>
      </c>
      <c r="N45" s="16">
        <v>4060709.7300000004</v>
      </c>
      <c r="O45" s="17">
        <v>180575</v>
      </c>
      <c r="P45" s="17">
        <v>11238.837383177572</v>
      </c>
      <c r="Q45" s="17">
        <v>0</v>
      </c>
      <c r="R45" s="17">
        <v>0</v>
      </c>
      <c r="S45" s="12">
        <v>4252523.5673831776</v>
      </c>
      <c r="T45" s="16">
        <v>3000159.790000001</v>
      </c>
      <c r="U45" s="17">
        <v>587056</v>
      </c>
      <c r="V45" s="17">
        <v>15045.910370370369</v>
      </c>
      <c r="W45" s="17">
        <v>0</v>
      </c>
      <c r="X45" s="17">
        <v>1429553</v>
      </c>
      <c r="Y45" s="12">
        <v>5031814.7003703713</v>
      </c>
      <c r="Z45" s="16">
        <v>8648891.4499999993</v>
      </c>
      <c r="AA45" s="17">
        <v>2182027</v>
      </c>
      <c r="AB45" s="17">
        <v>1152653.0859218962</v>
      </c>
      <c r="AC45" s="17">
        <v>0</v>
      </c>
      <c r="AD45" s="17">
        <v>-21953</v>
      </c>
      <c r="AE45" s="12">
        <v>11961618.535921896</v>
      </c>
      <c r="AF45" s="16">
        <v>0</v>
      </c>
      <c r="AG45" s="17">
        <v>0</v>
      </c>
      <c r="AH45" s="17">
        <v>0</v>
      </c>
      <c r="AI45" s="17">
        <v>0</v>
      </c>
      <c r="AJ45" s="17">
        <v>0</v>
      </c>
      <c r="AK45" s="12">
        <v>0</v>
      </c>
      <c r="AL45" s="16">
        <v>719689.3</v>
      </c>
      <c r="AM45" s="17">
        <v>210031</v>
      </c>
      <c r="AN45" s="17">
        <v>43398.216000000008</v>
      </c>
      <c r="AO45" s="17">
        <v>0</v>
      </c>
      <c r="AP45" s="17">
        <v>0</v>
      </c>
      <c r="AQ45" s="12">
        <v>973118.51600000006</v>
      </c>
    </row>
    <row r="46" spans="1:43" x14ac:dyDescent="0.3">
      <c r="A46" s="4" t="s">
        <v>36</v>
      </c>
      <c r="B46" s="92">
        <v>16724644.170732796</v>
      </c>
      <c r="C46" s="87">
        <v>3008465.240894712</v>
      </c>
      <c r="D46" s="87">
        <v>708858.84574022004</v>
      </c>
      <c r="E46" s="87">
        <v>440.73</v>
      </c>
      <c r="F46" s="87">
        <v>852663.49000000011</v>
      </c>
      <c r="G46" s="93">
        <v>21295072.477367725</v>
      </c>
      <c r="H46" s="16">
        <v>4793808.0807893835</v>
      </c>
      <c r="I46" s="17">
        <v>501097.34470229613</v>
      </c>
      <c r="J46" s="17">
        <v>265623.82871392934</v>
      </c>
      <c r="K46" s="17">
        <v>0</v>
      </c>
      <c r="L46" s="17">
        <v>-439.44000000000005</v>
      </c>
      <c r="M46" s="12">
        <v>5560089.8142056083</v>
      </c>
      <c r="N46" s="16">
        <v>2077065.6136194824</v>
      </c>
      <c r="O46" s="17">
        <v>188135.8276892869</v>
      </c>
      <c r="P46" s="17">
        <v>52487.068850390235</v>
      </c>
      <c r="Q46" s="17">
        <v>440.73</v>
      </c>
      <c r="R46" s="17">
        <v>0</v>
      </c>
      <c r="S46" s="12">
        <v>2318129.2401591595</v>
      </c>
      <c r="T46" s="16">
        <v>158098.25307448729</v>
      </c>
      <c r="U46" s="17">
        <v>240579.79444670869</v>
      </c>
      <c r="V46" s="17">
        <v>7841.7868432046034</v>
      </c>
      <c r="W46" s="17">
        <v>0</v>
      </c>
      <c r="X46" s="17">
        <v>735168.83000000007</v>
      </c>
      <c r="Y46" s="12">
        <v>1141688.6643644006</v>
      </c>
      <c r="Z46" s="16">
        <v>6059809.0390244629</v>
      </c>
      <c r="AA46" s="17">
        <v>1749406.1764725808</v>
      </c>
      <c r="AB46" s="17">
        <v>361579.68265828339</v>
      </c>
      <c r="AC46" s="17">
        <v>0</v>
      </c>
      <c r="AD46" s="17">
        <v>117934.09999999999</v>
      </c>
      <c r="AE46" s="12">
        <v>8288728.9981553266</v>
      </c>
      <c r="AF46" s="16">
        <v>466.03</v>
      </c>
      <c r="AG46" s="17">
        <v>22844.41</v>
      </c>
      <c r="AH46" s="17">
        <v>16.03</v>
      </c>
      <c r="AI46" s="17">
        <v>0</v>
      </c>
      <c r="AJ46" s="17">
        <v>0</v>
      </c>
      <c r="AK46" s="12">
        <v>23326.469999999998</v>
      </c>
      <c r="AL46" s="16">
        <v>3635397.1542249802</v>
      </c>
      <c r="AM46" s="17">
        <v>306401.68758383946</v>
      </c>
      <c r="AN46" s="17">
        <v>21310.448674412466</v>
      </c>
      <c r="AO46" s="17">
        <v>0</v>
      </c>
      <c r="AP46" s="17">
        <v>0</v>
      </c>
      <c r="AQ46" s="12">
        <v>3963109.2904832321</v>
      </c>
    </row>
    <row r="47" spans="1:43" x14ac:dyDescent="0.3">
      <c r="A47" s="4" t="s">
        <v>37</v>
      </c>
      <c r="B47" s="92">
        <v>1092531.45</v>
      </c>
      <c r="C47" s="87">
        <v>412968.32</v>
      </c>
      <c r="D47" s="87">
        <v>0</v>
      </c>
      <c r="E47" s="87">
        <v>0</v>
      </c>
      <c r="F47" s="87">
        <v>0</v>
      </c>
      <c r="G47" s="93">
        <v>1505499.77</v>
      </c>
      <c r="H47" s="16">
        <v>0</v>
      </c>
      <c r="I47" s="17">
        <v>0</v>
      </c>
      <c r="J47" s="17">
        <v>0</v>
      </c>
      <c r="K47" s="17">
        <v>0</v>
      </c>
      <c r="L47" s="17">
        <v>0</v>
      </c>
      <c r="M47" s="12">
        <v>0</v>
      </c>
      <c r="N47" s="16">
        <v>210564.69</v>
      </c>
      <c r="O47" s="17">
        <v>71735.710000000006</v>
      </c>
      <c r="P47" s="17">
        <v>0</v>
      </c>
      <c r="Q47" s="17">
        <v>0</v>
      </c>
      <c r="R47" s="17">
        <v>0</v>
      </c>
      <c r="S47" s="12">
        <v>282300.40000000002</v>
      </c>
      <c r="T47" s="16">
        <v>0</v>
      </c>
      <c r="U47" s="17">
        <v>15000</v>
      </c>
      <c r="V47" s="17">
        <v>0</v>
      </c>
      <c r="W47" s="17">
        <v>0</v>
      </c>
      <c r="X47" s="17">
        <v>0</v>
      </c>
      <c r="Y47" s="12">
        <v>15000</v>
      </c>
      <c r="Z47" s="16">
        <v>744178.05</v>
      </c>
      <c r="AA47" s="17">
        <v>253906.19</v>
      </c>
      <c r="AB47" s="17">
        <v>0</v>
      </c>
      <c r="AC47" s="17">
        <v>0</v>
      </c>
      <c r="AD47" s="17">
        <v>0</v>
      </c>
      <c r="AE47" s="12">
        <v>998084.24</v>
      </c>
      <c r="AF47" s="16">
        <v>4312.34</v>
      </c>
      <c r="AG47" s="17">
        <v>72326.42</v>
      </c>
      <c r="AH47" s="17">
        <v>0</v>
      </c>
      <c r="AI47" s="17">
        <v>0</v>
      </c>
      <c r="AJ47" s="17">
        <v>0</v>
      </c>
      <c r="AK47" s="12">
        <v>76638.759999999995</v>
      </c>
      <c r="AL47" s="16">
        <v>133476.37</v>
      </c>
      <c r="AM47" s="17">
        <v>0</v>
      </c>
      <c r="AN47" s="17">
        <v>0</v>
      </c>
      <c r="AO47" s="17">
        <v>0</v>
      </c>
      <c r="AP47" s="17">
        <v>0</v>
      </c>
      <c r="AQ47" s="12">
        <v>133476.37</v>
      </c>
    </row>
    <row r="48" spans="1:43" x14ac:dyDescent="0.3">
      <c r="A48" s="4" t="s">
        <v>38</v>
      </c>
      <c r="B48" s="92">
        <v>8190622</v>
      </c>
      <c r="C48" s="87">
        <v>1799413</v>
      </c>
      <c r="D48" s="87">
        <v>60660</v>
      </c>
      <c r="E48" s="87">
        <v>0</v>
      </c>
      <c r="F48" s="87">
        <v>208258</v>
      </c>
      <c r="G48" s="93">
        <v>10258953</v>
      </c>
      <c r="H48" s="16">
        <v>0</v>
      </c>
      <c r="I48" s="17">
        <v>0</v>
      </c>
      <c r="J48" s="17">
        <v>0</v>
      </c>
      <c r="K48" s="17">
        <v>0</v>
      </c>
      <c r="L48" s="17">
        <v>0</v>
      </c>
      <c r="M48" s="12">
        <v>0</v>
      </c>
      <c r="N48" s="16">
        <v>1439702</v>
      </c>
      <c r="O48" s="17">
        <v>73577</v>
      </c>
      <c r="P48" s="17">
        <v>0</v>
      </c>
      <c r="Q48" s="17">
        <v>0</v>
      </c>
      <c r="R48" s="17">
        <v>25000</v>
      </c>
      <c r="S48" s="12">
        <v>1538279</v>
      </c>
      <c r="T48" s="16">
        <v>710079</v>
      </c>
      <c r="U48" s="17">
        <v>232739</v>
      </c>
      <c r="V48" s="17">
        <v>0</v>
      </c>
      <c r="W48" s="17">
        <v>0</v>
      </c>
      <c r="X48" s="17">
        <v>127422</v>
      </c>
      <c r="Y48" s="12">
        <v>1070240</v>
      </c>
      <c r="Z48" s="16">
        <v>5126813</v>
      </c>
      <c r="AA48" s="17">
        <v>1120828</v>
      </c>
      <c r="AB48" s="17">
        <v>60660</v>
      </c>
      <c r="AC48" s="17">
        <v>0</v>
      </c>
      <c r="AD48" s="17">
        <v>49641</v>
      </c>
      <c r="AE48" s="12">
        <v>6357942</v>
      </c>
      <c r="AF48" s="16">
        <v>0</v>
      </c>
      <c r="AG48" s="17">
        <v>327849</v>
      </c>
      <c r="AH48" s="17">
        <v>0</v>
      </c>
      <c r="AI48" s="17">
        <v>0</v>
      </c>
      <c r="AJ48" s="17">
        <v>0</v>
      </c>
      <c r="AK48" s="12">
        <v>327849</v>
      </c>
      <c r="AL48" s="16">
        <v>914028</v>
      </c>
      <c r="AM48" s="17">
        <v>44420</v>
      </c>
      <c r="AN48" s="17">
        <v>0</v>
      </c>
      <c r="AO48" s="17">
        <v>0</v>
      </c>
      <c r="AP48" s="17">
        <v>6195</v>
      </c>
      <c r="AQ48" s="12">
        <v>964643</v>
      </c>
    </row>
    <row r="49" spans="1:43" x14ac:dyDescent="0.3">
      <c r="A49" s="4" t="s">
        <v>39</v>
      </c>
      <c r="B49" s="92">
        <v>4885296</v>
      </c>
      <c r="C49" s="87">
        <v>2059181.2152641905</v>
      </c>
      <c r="D49" s="87">
        <v>0</v>
      </c>
      <c r="E49" s="87">
        <v>0</v>
      </c>
      <c r="F49" s="87">
        <v>1486206</v>
      </c>
      <c r="G49" s="93">
        <v>8430683.2152641919</v>
      </c>
      <c r="H49" s="16">
        <v>3137028</v>
      </c>
      <c r="I49" s="17">
        <v>282142.15198116552</v>
      </c>
      <c r="J49" s="17">
        <v>0</v>
      </c>
      <c r="K49" s="17">
        <v>0</v>
      </c>
      <c r="L49" s="17">
        <v>42269</v>
      </c>
      <c r="M49" s="12">
        <v>3461439.1519811656</v>
      </c>
      <c r="N49" s="16">
        <v>383443</v>
      </c>
      <c r="O49" s="17">
        <v>51466.33560832389</v>
      </c>
      <c r="P49" s="17">
        <v>0</v>
      </c>
      <c r="Q49" s="17">
        <v>0</v>
      </c>
      <c r="R49" s="17">
        <v>43324</v>
      </c>
      <c r="S49" s="12">
        <v>478233.33560832392</v>
      </c>
      <c r="T49" s="16">
        <v>191888</v>
      </c>
      <c r="U49" s="17">
        <v>1528480.3032947031</v>
      </c>
      <c r="V49" s="17">
        <v>0</v>
      </c>
      <c r="W49" s="17">
        <v>0</v>
      </c>
      <c r="X49" s="17">
        <v>1192033</v>
      </c>
      <c r="Y49" s="12">
        <v>2912401.3032947034</v>
      </c>
      <c r="Z49" s="16">
        <v>98502</v>
      </c>
      <c r="AA49" s="17">
        <v>56778.698728991512</v>
      </c>
      <c r="AB49" s="17">
        <v>0</v>
      </c>
      <c r="AC49" s="17">
        <v>0</v>
      </c>
      <c r="AD49" s="17">
        <v>713</v>
      </c>
      <c r="AE49" s="12">
        <v>155993.6987289915</v>
      </c>
      <c r="AF49" s="16">
        <v>0</v>
      </c>
      <c r="AG49" s="17">
        <v>0</v>
      </c>
      <c r="AH49" s="17">
        <v>0</v>
      </c>
      <c r="AI49" s="17">
        <v>0</v>
      </c>
      <c r="AJ49" s="17">
        <v>0</v>
      </c>
      <c r="AK49" s="12">
        <v>0</v>
      </c>
      <c r="AL49" s="16">
        <v>1074435</v>
      </c>
      <c r="AM49" s="17">
        <v>140313.72565100648</v>
      </c>
      <c r="AN49" s="17">
        <v>0</v>
      </c>
      <c r="AO49" s="17">
        <v>0</v>
      </c>
      <c r="AP49" s="17">
        <v>207867</v>
      </c>
      <c r="AQ49" s="12">
        <v>1422615.7256510064</v>
      </c>
    </row>
    <row r="50" spans="1:43" x14ac:dyDescent="0.3">
      <c r="A50" s="4" t="s">
        <v>40</v>
      </c>
      <c r="B50" s="92">
        <v>1337960.27</v>
      </c>
      <c r="C50" s="87">
        <v>2162315.7999999998</v>
      </c>
      <c r="D50" s="87">
        <v>0</v>
      </c>
      <c r="E50" s="87">
        <v>0</v>
      </c>
      <c r="F50" s="87">
        <v>0</v>
      </c>
      <c r="G50" s="93">
        <v>3500276.07</v>
      </c>
      <c r="H50" s="16">
        <v>128564.57</v>
      </c>
      <c r="I50" s="17">
        <v>39936.559999999998</v>
      </c>
      <c r="J50" s="17">
        <v>0</v>
      </c>
      <c r="K50" s="17">
        <v>0</v>
      </c>
      <c r="L50" s="17">
        <v>0</v>
      </c>
      <c r="M50" s="12">
        <v>168501.13</v>
      </c>
      <c r="N50" s="16">
        <v>445673.41999999993</v>
      </c>
      <c r="O50" s="17">
        <v>62697.94</v>
      </c>
      <c r="P50" s="17">
        <v>0</v>
      </c>
      <c r="Q50" s="17">
        <v>0</v>
      </c>
      <c r="R50" s="17">
        <v>0</v>
      </c>
      <c r="S50" s="12">
        <v>508371.35999999993</v>
      </c>
      <c r="T50" s="16">
        <v>648710.36</v>
      </c>
      <c r="U50" s="17">
        <v>363123.29</v>
      </c>
      <c r="V50" s="17">
        <v>0</v>
      </c>
      <c r="W50" s="17">
        <v>0</v>
      </c>
      <c r="X50" s="17">
        <v>0</v>
      </c>
      <c r="Y50" s="12">
        <v>1011833.6499999999</v>
      </c>
      <c r="Z50" s="16">
        <v>0</v>
      </c>
      <c r="AA50" s="17">
        <v>2589.7799999999997</v>
      </c>
      <c r="AB50" s="17">
        <v>0</v>
      </c>
      <c r="AC50" s="17">
        <v>0</v>
      </c>
      <c r="AD50" s="17">
        <v>0</v>
      </c>
      <c r="AE50" s="12">
        <v>2589.7799999999997</v>
      </c>
      <c r="AF50" s="16">
        <v>0</v>
      </c>
      <c r="AG50" s="17">
        <v>0</v>
      </c>
      <c r="AH50" s="17">
        <v>0</v>
      </c>
      <c r="AI50" s="17">
        <v>0</v>
      </c>
      <c r="AJ50" s="17">
        <v>0</v>
      </c>
      <c r="AK50" s="12">
        <v>0</v>
      </c>
      <c r="AL50" s="16">
        <v>115011.92</v>
      </c>
      <c r="AM50" s="17">
        <v>1693968.23</v>
      </c>
      <c r="AN50" s="17">
        <v>0</v>
      </c>
      <c r="AO50" s="17">
        <v>0</v>
      </c>
      <c r="AP50" s="17">
        <v>0</v>
      </c>
      <c r="AQ50" s="12">
        <v>1808980.15</v>
      </c>
    </row>
    <row r="51" spans="1:43" x14ac:dyDescent="0.3">
      <c r="A51" s="4" t="s">
        <v>41</v>
      </c>
      <c r="B51" s="92">
        <v>7410223</v>
      </c>
      <c r="C51" s="87">
        <v>2300688.2199999997</v>
      </c>
      <c r="D51" s="87">
        <v>0</v>
      </c>
      <c r="E51" s="87">
        <v>0</v>
      </c>
      <c r="F51" s="87">
        <v>0</v>
      </c>
      <c r="G51" s="93">
        <v>9710911.2199999988</v>
      </c>
      <c r="H51" s="16">
        <v>981704</v>
      </c>
      <c r="I51" s="17">
        <v>38083.350000000006</v>
      </c>
      <c r="J51" s="17">
        <v>0</v>
      </c>
      <c r="K51" s="17">
        <v>0</v>
      </c>
      <c r="L51" s="17">
        <v>0</v>
      </c>
      <c r="M51" s="12">
        <v>1019787.35</v>
      </c>
      <c r="N51" s="16">
        <v>2518353</v>
      </c>
      <c r="O51" s="17">
        <v>237721</v>
      </c>
      <c r="P51" s="17">
        <v>0</v>
      </c>
      <c r="Q51" s="17">
        <v>0</v>
      </c>
      <c r="R51" s="17">
        <v>0</v>
      </c>
      <c r="S51" s="12">
        <v>2756074</v>
      </c>
      <c r="T51" s="16">
        <v>1298680</v>
      </c>
      <c r="U51" s="17">
        <v>465520</v>
      </c>
      <c r="V51" s="17">
        <v>0</v>
      </c>
      <c r="W51" s="17">
        <v>0</v>
      </c>
      <c r="X51" s="17">
        <v>0</v>
      </c>
      <c r="Y51" s="12">
        <v>1764200</v>
      </c>
      <c r="Z51" s="16">
        <v>81436</v>
      </c>
      <c r="AA51" s="17">
        <v>679002.92000000016</v>
      </c>
      <c r="AB51" s="17">
        <v>0</v>
      </c>
      <c r="AC51" s="17">
        <v>0</v>
      </c>
      <c r="AD51" s="17">
        <v>0</v>
      </c>
      <c r="AE51" s="12">
        <v>760438.92000000016</v>
      </c>
      <c r="AF51" s="16">
        <v>0</v>
      </c>
      <c r="AG51" s="17">
        <v>0</v>
      </c>
      <c r="AH51" s="17">
        <v>0</v>
      </c>
      <c r="AI51" s="17">
        <v>0</v>
      </c>
      <c r="AJ51" s="17">
        <v>0</v>
      </c>
      <c r="AK51" s="12">
        <v>0</v>
      </c>
      <c r="AL51" s="16">
        <v>2530050</v>
      </c>
      <c r="AM51" s="17">
        <v>880360.95</v>
      </c>
      <c r="AN51" s="17">
        <v>0</v>
      </c>
      <c r="AO51" s="17">
        <v>0</v>
      </c>
      <c r="AP51" s="17">
        <v>0</v>
      </c>
      <c r="AQ51" s="12">
        <v>3410410.95</v>
      </c>
    </row>
    <row r="52" spans="1:43" x14ac:dyDescent="0.3">
      <c r="A52" s="4" t="s">
        <v>42</v>
      </c>
      <c r="B52" s="92">
        <v>5709688.3819666877</v>
      </c>
      <c r="C52" s="87">
        <v>1487572.6704143253</v>
      </c>
      <c r="D52" s="87">
        <v>0</v>
      </c>
      <c r="E52" s="87">
        <v>0</v>
      </c>
      <c r="F52" s="87">
        <v>98780.82</v>
      </c>
      <c r="G52" s="93">
        <v>7296041.8723810129</v>
      </c>
      <c r="H52" s="16">
        <v>1439655.9502225285</v>
      </c>
      <c r="I52" s="17">
        <v>132765.17210989216</v>
      </c>
      <c r="J52" s="17">
        <v>0</v>
      </c>
      <c r="K52" s="17">
        <v>0</v>
      </c>
      <c r="L52" s="17">
        <v>52888.46</v>
      </c>
      <c r="M52" s="12">
        <v>1625309.5823324206</v>
      </c>
      <c r="N52" s="16">
        <v>3036814.7107596924</v>
      </c>
      <c r="O52" s="17">
        <v>432055.98518968961</v>
      </c>
      <c r="P52" s="17">
        <v>0</v>
      </c>
      <c r="Q52" s="17">
        <v>0</v>
      </c>
      <c r="R52" s="17">
        <v>45892.36</v>
      </c>
      <c r="S52" s="12">
        <v>3514763.055949382</v>
      </c>
      <c r="T52" s="16">
        <v>1098116.1309844665</v>
      </c>
      <c r="U52" s="17">
        <v>512299.73311474331</v>
      </c>
      <c r="V52" s="17">
        <v>0</v>
      </c>
      <c r="W52" s="17">
        <v>0</v>
      </c>
      <c r="X52" s="17">
        <v>0</v>
      </c>
      <c r="Y52" s="12">
        <v>1610415.8640992099</v>
      </c>
      <c r="Z52" s="16">
        <v>131704.04</v>
      </c>
      <c r="AA52" s="17">
        <v>410069.26000000013</v>
      </c>
      <c r="AB52" s="17">
        <v>0</v>
      </c>
      <c r="AC52" s="17">
        <v>0</v>
      </c>
      <c r="AD52" s="17">
        <v>0</v>
      </c>
      <c r="AE52" s="12">
        <v>541773.30000000016</v>
      </c>
      <c r="AF52" s="16">
        <v>0</v>
      </c>
      <c r="AG52" s="17">
        <v>340.29</v>
      </c>
      <c r="AH52" s="17">
        <v>0</v>
      </c>
      <c r="AI52" s="17">
        <v>0</v>
      </c>
      <c r="AJ52" s="17">
        <v>0</v>
      </c>
      <c r="AK52" s="12">
        <v>340.29</v>
      </c>
      <c r="AL52" s="16">
        <v>3397.55</v>
      </c>
      <c r="AM52" s="17">
        <v>42.23</v>
      </c>
      <c r="AN52" s="17">
        <v>0</v>
      </c>
      <c r="AO52" s="17">
        <v>0</v>
      </c>
      <c r="AP52" s="17">
        <v>0</v>
      </c>
      <c r="AQ52" s="12">
        <v>3439.78</v>
      </c>
    </row>
    <row r="53" spans="1:43" x14ac:dyDescent="0.3">
      <c r="A53" s="4" t="s">
        <v>43</v>
      </c>
      <c r="B53" s="92">
        <v>19812000</v>
      </c>
      <c r="C53" s="87">
        <v>4916000</v>
      </c>
      <c r="D53" s="87">
        <v>0</v>
      </c>
      <c r="E53" s="87">
        <v>0</v>
      </c>
      <c r="F53" s="87">
        <v>1433000</v>
      </c>
      <c r="G53" s="93">
        <v>26161000</v>
      </c>
      <c r="H53" s="16">
        <v>11844000</v>
      </c>
      <c r="I53" s="17">
        <v>2854000</v>
      </c>
      <c r="J53" s="17">
        <v>0</v>
      </c>
      <c r="K53" s="17">
        <v>0</v>
      </c>
      <c r="L53" s="17">
        <v>283000</v>
      </c>
      <c r="M53" s="12">
        <v>14981000</v>
      </c>
      <c r="N53" s="16">
        <v>5336000</v>
      </c>
      <c r="O53" s="17">
        <v>953000</v>
      </c>
      <c r="P53" s="17">
        <v>0</v>
      </c>
      <c r="Q53" s="17">
        <v>0</v>
      </c>
      <c r="R53" s="17">
        <v>0</v>
      </c>
      <c r="S53" s="12">
        <v>6289000</v>
      </c>
      <c r="T53" s="16">
        <v>2632000</v>
      </c>
      <c r="U53" s="17">
        <v>1109000</v>
      </c>
      <c r="V53" s="17">
        <v>0</v>
      </c>
      <c r="W53" s="17">
        <v>0</v>
      </c>
      <c r="X53" s="17">
        <v>1150000</v>
      </c>
      <c r="Y53" s="12">
        <v>4891000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3">
      <c r="A54" s="4" t="s">
        <v>262</v>
      </c>
      <c r="B54" s="92">
        <v>16367602.889999997</v>
      </c>
      <c r="C54" s="87">
        <v>4362665.26</v>
      </c>
      <c r="D54" s="87">
        <v>0</v>
      </c>
      <c r="E54" s="87">
        <v>0</v>
      </c>
      <c r="F54" s="87">
        <v>0</v>
      </c>
      <c r="G54" s="93">
        <v>20730268.149999995</v>
      </c>
      <c r="H54" s="16">
        <v>1504323.2699999998</v>
      </c>
      <c r="I54" s="17">
        <v>2186685.5499999998</v>
      </c>
      <c r="J54" s="17">
        <v>0</v>
      </c>
      <c r="K54" s="17">
        <v>0</v>
      </c>
      <c r="L54" s="17">
        <v>0</v>
      </c>
      <c r="M54" s="12">
        <v>3691008.8199999994</v>
      </c>
      <c r="N54" s="16">
        <v>6443350.7799999984</v>
      </c>
      <c r="O54" s="17">
        <v>240801.36</v>
      </c>
      <c r="P54" s="17">
        <v>0</v>
      </c>
      <c r="Q54" s="17">
        <v>0</v>
      </c>
      <c r="R54" s="17">
        <v>0</v>
      </c>
      <c r="S54" s="12">
        <v>6684152.1399999987</v>
      </c>
      <c r="T54" s="16">
        <v>5991765.5199999996</v>
      </c>
      <c r="U54" s="17">
        <v>1679522.8600000006</v>
      </c>
      <c r="V54" s="17">
        <v>0</v>
      </c>
      <c r="W54" s="17">
        <v>0</v>
      </c>
      <c r="X54" s="17">
        <v>0</v>
      </c>
      <c r="Y54" s="12">
        <v>7671288.3799999999</v>
      </c>
      <c r="Z54" s="16">
        <v>994982.47</v>
      </c>
      <c r="AA54" s="17">
        <v>188063.17999999996</v>
      </c>
      <c r="AB54" s="17">
        <v>0</v>
      </c>
      <c r="AC54" s="17">
        <v>0</v>
      </c>
      <c r="AD54" s="17">
        <v>0</v>
      </c>
      <c r="AE54" s="12">
        <v>1183045.6499999999</v>
      </c>
      <c r="AF54" s="16">
        <v>502053.08999999997</v>
      </c>
      <c r="AG54" s="17">
        <v>42096.63</v>
      </c>
      <c r="AH54" s="17">
        <v>0</v>
      </c>
      <c r="AI54" s="17">
        <v>0</v>
      </c>
      <c r="AJ54" s="17">
        <v>0</v>
      </c>
      <c r="AK54" s="12">
        <v>544149.72</v>
      </c>
      <c r="AL54" s="16">
        <v>931127.75999999989</v>
      </c>
      <c r="AM54" s="17">
        <v>25495.68</v>
      </c>
      <c r="AN54" s="17">
        <v>0</v>
      </c>
      <c r="AO54" s="17">
        <v>0</v>
      </c>
      <c r="AP54" s="17">
        <v>0</v>
      </c>
      <c r="AQ54" s="12">
        <v>956623.44</v>
      </c>
    </row>
    <row r="55" spans="1:43" x14ac:dyDescent="0.3">
      <c r="A55" s="4" t="s">
        <v>324</v>
      </c>
      <c r="B55" s="92">
        <v>13574844.404597994</v>
      </c>
      <c r="C55" s="87">
        <v>2699629.9953942406</v>
      </c>
      <c r="D55" s="87">
        <v>921744.31019999995</v>
      </c>
      <c r="E55" s="87">
        <v>0</v>
      </c>
      <c r="F55" s="87">
        <v>560869.71570265037</v>
      </c>
      <c r="G55" s="93">
        <v>17757088.425894886</v>
      </c>
      <c r="H55" s="16">
        <v>340259</v>
      </c>
      <c r="I55" s="17">
        <v>350535.77</v>
      </c>
      <c r="J55" s="17">
        <v>64462.1014</v>
      </c>
      <c r="K55" s="17">
        <v>0</v>
      </c>
      <c r="L55" s="17">
        <v>0</v>
      </c>
      <c r="M55" s="12">
        <v>755256.87140000006</v>
      </c>
      <c r="N55" s="16">
        <v>5994097</v>
      </c>
      <c r="O55" s="17">
        <v>608845.52</v>
      </c>
      <c r="P55" s="17">
        <v>162945.56869999989</v>
      </c>
      <c r="Q55" s="17">
        <v>0</v>
      </c>
      <c r="R55" s="17">
        <v>100000</v>
      </c>
      <c r="S55" s="12">
        <v>6865888.0886999993</v>
      </c>
      <c r="T55" s="16">
        <v>2914475</v>
      </c>
      <c r="U55" s="17">
        <v>1195437.75</v>
      </c>
      <c r="V55" s="17">
        <v>146232.62819999998</v>
      </c>
      <c r="W55" s="17">
        <v>0</v>
      </c>
      <c r="X55" s="17">
        <v>433057</v>
      </c>
      <c r="Y55" s="12">
        <v>4689202.3782000002</v>
      </c>
      <c r="Z55" s="16">
        <v>1307080</v>
      </c>
      <c r="AA55" s="17">
        <v>34141</v>
      </c>
      <c r="AB55" s="17">
        <v>492945.93119999999</v>
      </c>
      <c r="AC55" s="17">
        <v>0</v>
      </c>
      <c r="AD55" s="17">
        <v>0</v>
      </c>
      <c r="AE55" s="12">
        <v>1834166.9312</v>
      </c>
      <c r="AF55" s="16">
        <v>0</v>
      </c>
      <c r="AG55" s="17">
        <v>2000</v>
      </c>
      <c r="AH55" s="17">
        <v>13777.020799999998</v>
      </c>
      <c r="AI55" s="17">
        <v>0</v>
      </c>
      <c r="AJ55" s="17">
        <v>0</v>
      </c>
      <c r="AK55" s="12">
        <v>15777.020799999998</v>
      </c>
      <c r="AL55" s="16">
        <v>3018933.4045979949</v>
      </c>
      <c r="AM55" s="17">
        <v>508669.95539424056</v>
      </c>
      <c r="AN55" s="17">
        <v>41381.059900000007</v>
      </c>
      <c r="AO55" s="17">
        <v>0</v>
      </c>
      <c r="AP55" s="17">
        <v>27812.715702650403</v>
      </c>
      <c r="AQ55" s="12">
        <v>3596797.1355948863</v>
      </c>
    </row>
    <row r="56" spans="1:43" x14ac:dyDescent="0.3">
      <c r="A56" s="4" t="s">
        <v>44</v>
      </c>
      <c r="B56" s="92">
        <v>5878000</v>
      </c>
      <c r="C56" s="87">
        <v>3738000</v>
      </c>
      <c r="D56" s="87">
        <v>310000</v>
      </c>
      <c r="E56" s="87">
        <v>0</v>
      </c>
      <c r="F56" s="87">
        <v>31000</v>
      </c>
      <c r="G56" s="93">
        <v>9957000</v>
      </c>
      <c r="H56" s="16">
        <v>391000</v>
      </c>
      <c r="I56" s="17">
        <v>1346000</v>
      </c>
      <c r="J56" s="17">
        <v>35000</v>
      </c>
      <c r="K56" s="17">
        <v>0</v>
      </c>
      <c r="L56" s="17">
        <v>0</v>
      </c>
      <c r="M56" s="12">
        <v>1772000</v>
      </c>
      <c r="N56" s="16">
        <v>3145000</v>
      </c>
      <c r="O56" s="17">
        <v>1698000</v>
      </c>
      <c r="P56" s="17">
        <v>30000</v>
      </c>
      <c r="Q56" s="17">
        <v>0</v>
      </c>
      <c r="R56" s="17">
        <v>31000</v>
      </c>
      <c r="S56" s="12">
        <v>4904000</v>
      </c>
      <c r="T56" s="16">
        <v>921000</v>
      </c>
      <c r="U56" s="17">
        <v>337000</v>
      </c>
      <c r="V56" s="17">
        <v>105000</v>
      </c>
      <c r="W56" s="17">
        <v>0</v>
      </c>
      <c r="X56" s="17">
        <v>0</v>
      </c>
      <c r="Y56" s="12">
        <v>1363000</v>
      </c>
      <c r="Z56" s="16">
        <v>1421000</v>
      </c>
      <c r="AA56" s="17">
        <v>326000</v>
      </c>
      <c r="AB56" s="17">
        <v>140000</v>
      </c>
      <c r="AC56" s="17">
        <v>0</v>
      </c>
      <c r="AD56" s="17">
        <v>0</v>
      </c>
      <c r="AE56" s="12">
        <v>1887000</v>
      </c>
      <c r="AF56" s="16">
        <v>0</v>
      </c>
      <c r="AG56" s="17">
        <v>0</v>
      </c>
      <c r="AH56" s="17">
        <v>0</v>
      </c>
      <c r="AI56" s="17">
        <v>0</v>
      </c>
      <c r="AJ56" s="17">
        <v>0</v>
      </c>
      <c r="AK56" s="12">
        <v>0</v>
      </c>
      <c r="AL56" s="16">
        <v>0</v>
      </c>
      <c r="AM56" s="17">
        <v>31000</v>
      </c>
      <c r="AN56" s="17">
        <v>0</v>
      </c>
      <c r="AO56" s="17">
        <v>0</v>
      </c>
      <c r="AP56" s="17">
        <v>0</v>
      </c>
      <c r="AQ56" s="12">
        <v>31000</v>
      </c>
    </row>
    <row r="57" spans="1:43" x14ac:dyDescent="0.3">
      <c r="A57" s="4" t="s">
        <v>45</v>
      </c>
      <c r="B57" s="92">
        <v>8192676.8200000003</v>
      </c>
      <c r="C57" s="87">
        <v>1888342.1600000001</v>
      </c>
      <c r="D57" s="87">
        <v>0</v>
      </c>
      <c r="E57" s="87">
        <v>0</v>
      </c>
      <c r="F57" s="87">
        <v>89974.87</v>
      </c>
      <c r="G57" s="93">
        <v>10170993.850000001</v>
      </c>
      <c r="H57" s="16">
        <v>102793.42</v>
      </c>
      <c r="I57" s="17">
        <v>200362.23</v>
      </c>
      <c r="J57" s="17">
        <v>0</v>
      </c>
      <c r="K57" s="17">
        <v>0</v>
      </c>
      <c r="L57" s="17">
        <v>5517.13</v>
      </c>
      <c r="M57" s="12">
        <v>308672.78000000003</v>
      </c>
      <c r="N57" s="16">
        <v>1963153.87</v>
      </c>
      <c r="O57" s="17">
        <v>306948.26</v>
      </c>
      <c r="P57" s="17">
        <v>0</v>
      </c>
      <c r="Q57" s="17">
        <v>0</v>
      </c>
      <c r="R57" s="17">
        <v>818.74</v>
      </c>
      <c r="S57" s="12">
        <v>2270920.87</v>
      </c>
      <c r="T57" s="16">
        <v>653634.04</v>
      </c>
      <c r="U57" s="17">
        <v>372199.32</v>
      </c>
      <c r="V57" s="17">
        <v>0</v>
      </c>
      <c r="W57" s="17">
        <v>0</v>
      </c>
      <c r="X57" s="17">
        <v>42475</v>
      </c>
      <c r="Y57" s="12">
        <v>1068308.3600000001</v>
      </c>
      <c r="Z57" s="16">
        <v>3069603.55</v>
      </c>
      <c r="AA57" s="17">
        <v>690463.62</v>
      </c>
      <c r="AB57" s="17">
        <v>0</v>
      </c>
      <c r="AC57" s="17">
        <v>0</v>
      </c>
      <c r="AD57" s="17">
        <v>40594</v>
      </c>
      <c r="AE57" s="12">
        <v>3800661.17</v>
      </c>
      <c r="AF57" s="16">
        <v>0</v>
      </c>
      <c r="AG57" s="17">
        <v>5205.26</v>
      </c>
      <c r="AH57" s="17">
        <v>0</v>
      </c>
      <c r="AI57" s="17">
        <v>0</v>
      </c>
      <c r="AJ57" s="17">
        <v>0</v>
      </c>
      <c r="AK57" s="12">
        <v>5205.26</v>
      </c>
      <c r="AL57" s="16">
        <v>2403491.94</v>
      </c>
      <c r="AM57" s="17">
        <v>313163.46999999997</v>
      </c>
      <c r="AN57" s="17">
        <v>0</v>
      </c>
      <c r="AO57" s="17">
        <v>0</v>
      </c>
      <c r="AP57" s="17">
        <v>570</v>
      </c>
      <c r="AQ57" s="12">
        <v>2717225.41</v>
      </c>
    </row>
    <row r="58" spans="1:43" x14ac:dyDescent="0.3">
      <c r="A58" s="4" t="s">
        <v>46</v>
      </c>
      <c r="B58" s="92">
        <v>1582948</v>
      </c>
      <c r="C58" s="87">
        <v>733720</v>
      </c>
      <c r="D58" s="87">
        <v>0</v>
      </c>
      <c r="E58" s="87">
        <v>0</v>
      </c>
      <c r="F58" s="87">
        <v>318642</v>
      </c>
      <c r="G58" s="93">
        <v>2635310</v>
      </c>
      <c r="H58" s="16">
        <v>0</v>
      </c>
      <c r="I58" s="17">
        <v>0</v>
      </c>
      <c r="J58" s="17">
        <v>0</v>
      </c>
      <c r="K58" s="17">
        <v>0</v>
      </c>
      <c r="L58" s="17">
        <v>0</v>
      </c>
      <c r="M58" s="12">
        <v>0</v>
      </c>
      <c r="N58" s="16">
        <v>1154120</v>
      </c>
      <c r="O58" s="17">
        <v>603874</v>
      </c>
      <c r="P58" s="17">
        <v>0</v>
      </c>
      <c r="Q58" s="17">
        <v>0</v>
      </c>
      <c r="R58" s="17">
        <v>31524</v>
      </c>
      <c r="S58" s="12">
        <v>1789518</v>
      </c>
      <c r="T58" s="16">
        <v>0</v>
      </c>
      <c r="U58" s="17">
        <v>26739</v>
      </c>
      <c r="V58" s="17">
        <v>0</v>
      </c>
      <c r="W58" s="17">
        <v>0</v>
      </c>
      <c r="X58" s="17">
        <v>187118</v>
      </c>
      <c r="Y58" s="12">
        <v>213857</v>
      </c>
      <c r="Z58" s="16">
        <v>0</v>
      </c>
      <c r="AA58" s="17">
        <v>62621</v>
      </c>
      <c r="AB58" s="17">
        <v>0</v>
      </c>
      <c r="AC58" s="17">
        <v>0</v>
      </c>
      <c r="AD58" s="17">
        <v>100000</v>
      </c>
      <c r="AE58" s="12">
        <v>162621</v>
      </c>
      <c r="AF58" s="16">
        <v>0</v>
      </c>
      <c r="AG58" s="17">
        <v>0</v>
      </c>
      <c r="AH58" s="17">
        <v>0</v>
      </c>
      <c r="AI58" s="17">
        <v>0</v>
      </c>
      <c r="AJ58" s="17">
        <v>0</v>
      </c>
      <c r="AK58" s="12">
        <v>0</v>
      </c>
      <c r="AL58" s="16">
        <v>428828</v>
      </c>
      <c r="AM58" s="17">
        <v>40486</v>
      </c>
      <c r="AN58" s="17">
        <v>0</v>
      </c>
      <c r="AO58" s="17">
        <v>0</v>
      </c>
      <c r="AP58" s="17">
        <v>0</v>
      </c>
      <c r="AQ58" s="12">
        <v>469314</v>
      </c>
    </row>
    <row r="59" spans="1:43" x14ac:dyDescent="0.3">
      <c r="A59" s="4" t="s">
        <v>47</v>
      </c>
      <c r="B59" s="92">
        <v>10120436</v>
      </c>
      <c r="C59" s="87">
        <v>520165</v>
      </c>
      <c r="D59" s="87">
        <v>704776</v>
      </c>
      <c r="E59" s="87">
        <v>0</v>
      </c>
      <c r="F59" s="87">
        <v>1778341</v>
      </c>
      <c r="G59" s="93">
        <v>13123718</v>
      </c>
      <c r="H59" s="16">
        <v>2210638</v>
      </c>
      <c r="I59" s="17">
        <v>131205</v>
      </c>
      <c r="J59" s="17">
        <v>153413</v>
      </c>
      <c r="K59" s="17">
        <v>0</v>
      </c>
      <c r="L59" s="17">
        <v>126654</v>
      </c>
      <c r="M59" s="12">
        <v>2621910</v>
      </c>
      <c r="N59" s="16">
        <v>4405892</v>
      </c>
      <c r="O59" s="17">
        <v>232902</v>
      </c>
      <c r="P59" s="17">
        <v>87588</v>
      </c>
      <c r="Q59" s="17">
        <v>0</v>
      </c>
      <c r="R59" s="17">
        <v>233722</v>
      </c>
      <c r="S59" s="12">
        <v>4960104</v>
      </c>
      <c r="T59" s="16">
        <v>1565675</v>
      </c>
      <c r="U59" s="17">
        <v>120156</v>
      </c>
      <c r="V59" s="17">
        <v>190909</v>
      </c>
      <c r="W59" s="17">
        <v>0</v>
      </c>
      <c r="X59" s="17">
        <v>1311865</v>
      </c>
      <c r="Y59" s="12">
        <v>3188605</v>
      </c>
      <c r="Z59" s="16">
        <v>438495</v>
      </c>
      <c r="AA59" s="17">
        <v>28374</v>
      </c>
      <c r="AB59" s="17">
        <v>243991</v>
      </c>
      <c r="AC59" s="17">
        <v>0</v>
      </c>
      <c r="AD59" s="17">
        <v>7056</v>
      </c>
      <c r="AE59" s="12">
        <v>717916</v>
      </c>
      <c r="AF59" s="16">
        <v>0</v>
      </c>
      <c r="AG59" s="17">
        <v>0</v>
      </c>
      <c r="AH59" s="17">
        <v>0</v>
      </c>
      <c r="AI59" s="17">
        <v>0</v>
      </c>
      <c r="AJ59" s="17">
        <v>0</v>
      </c>
      <c r="AK59" s="12">
        <v>0</v>
      </c>
      <c r="AL59" s="16">
        <v>1499736</v>
      </c>
      <c r="AM59" s="17">
        <v>7528</v>
      </c>
      <c r="AN59" s="17">
        <v>28875</v>
      </c>
      <c r="AO59" s="17">
        <v>0</v>
      </c>
      <c r="AP59" s="17">
        <v>99044</v>
      </c>
      <c r="AQ59" s="12">
        <v>1635183</v>
      </c>
    </row>
    <row r="60" spans="1:43" x14ac:dyDescent="0.3">
      <c r="A60" s="4" t="s">
        <v>48</v>
      </c>
      <c r="B60" s="92">
        <v>29780737.0295</v>
      </c>
      <c r="C60" s="87">
        <v>3986827.4045000058</v>
      </c>
      <c r="D60" s="87">
        <v>984451.72999999975</v>
      </c>
      <c r="E60" s="87">
        <v>0</v>
      </c>
      <c r="F60" s="87">
        <v>904793.02850000001</v>
      </c>
      <c r="G60" s="93">
        <v>35656809.192500003</v>
      </c>
      <c r="H60" s="16">
        <v>15188699.200000001</v>
      </c>
      <c r="I60" s="17">
        <v>1536192.8600000015</v>
      </c>
      <c r="J60" s="17">
        <v>648097.75</v>
      </c>
      <c r="K60" s="17">
        <v>0</v>
      </c>
      <c r="L60" s="17">
        <v>69661.409999999989</v>
      </c>
      <c r="M60" s="12">
        <v>17442651.220000003</v>
      </c>
      <c r="N60" s="16">
        <v>3443716.0299999989</v>
      </c>
      <c r="O60" s="17">
        <v>215833.01</v>
      </c>
      <c r="P60" s="17">
        <v>0</v>
      </c>
      <c r="Q60" s="17">
        <v>0</v>
      </c>
      <c r="R60" s="17">
        <v>43567.789999999994</v>
      </c>
      <c r="S60" s="12">
        <v>3703116.8299999991</v>
      </c>
      <c r="T60" s="16">
        <v>3703682.100000002</v>
      </c>
      <c r="U60" s="17">
        <v>1468272.6500000001</v>
      </c>
      <c r="V60" s="17">
        <v>0</v>
      </c>
      <c r="W60" s="17">
        <v>0</v>
      </c>
      <c r="X60" s="17">
        <v>693238.41</v>
      </c>
      <c r="Y60" s="12">
        <v>5865193.160000002</v>
      </c>
      <c r="Z60" s="16">
        <v>5816199.1699999999</v>
      </c>
      <c r="AA60" s="17">
        <v>358026.99000000005</v>
      </c>
      <c r="AB60" s="17">
        <v>336353.97999999969</v>
      </c>
      <c r="AC60" s="17">
        <v>0</v>
      </c>
      <c r="AD60" s="17">
        <v>8279.5499999999993</v>
      </c>
      <c r="AE60" s="12">
        <v>6518859.6899999995</v>
      </c>
      <c r="AF60" s="16">
        <v>1628440.5294999992</v>
      </c>
      <c r="AG60" s="17">
        <v>408501.89450000395</v>
      </c>
      <c r="AH60" s="17">
        <v>0</v>
      </c>
      <c r="AI60" s="17">
        <v>0</v>
      </c>
      <c r="AJ60" s="17">
        <v>90045.868500000011</v>
      </c>
      <c r="AK60" s="12">
        <v>2126988.2925000032</v>
      </c>
      <c r="AL60" s="16">
        <v>0</v>
      </c>
      <c r="AM60" s="17">
        <v>0</v>
      </c>
      <c r="AN60" s="17">
        <v>0</v>
      </c>
      <c r="AO60" s="17">
        <v>0</v>
      </c>
      <c r="AP60" s="17">
        <v>0</v>
      </c>
      <c r="AQ60" s="12">
        <v>0</v>
      </c>
    </row>
    <row r="61" spans="1:43" x14ac:dyDescent="0.3">
      <c r="A61" s="4" t="s">
        <v>49</v>
      </c>
      <c r="B61" s="92">
        <v>2660123.42</v>
      </c>
      <c r="C61" s="87">
        <v>439114.88999999996</v>
      </c>
      <c r="D61" s="87">
        <v>0</v>
      </c>
      <c r="E61" s="87">
        <v>0</v>
      </c>
      <c r="F61" s="87">
        <v>232491.63</v>
      </c>
      <c r="G61" s="93">
        <v>3331729.94</v>
      </c>
      <c r="H61" s="16">
        <v>336459.95</v>
      </c>
      <c r="I61" s="17">
        <v>53170.77</v>
      </c>
      <c r="J61" s="17">
        <v>0</v>
      </c>
      <c r="K61" s="17">
        <v>0</v>
      </c>
      <c r="L61" s="17">
        <v>0</v>
      </c>
      <c r="M61" s="12">
        <v>389630.72000000003</v>
      </c>
      <c r="N61" s="16">
        <v>1038397.38</v>
      </c>
      <c r="O61" s="17">
        <v>78554.39</v>
      </c>
      <c r="P61" s="17">
        <v>0</v>
      </c>
      <c r="Q61" s="17">
        <v>0</v>
      </c>
      <c r="R61" s="17">
        <v>4044.67</v>
      </c>
      <c r="S61" s="12">
        <v>1120996.44</v>
      </c>
      <c r="T61" s="16">
        <v>456720.51</v>
      </c>
      <c r="U61" s="17">
        <v>273136.67</v>
      </c>
      <c r="V61" s="17">
        <v>0</v>
      </c>
      <c r="W61" s="17">
        <v>0</v>
      </c>
      <c r="X61" s="17">
        <v>227366.46</v>
      </c>
      <c r="Y61" s="12">
        <v>957223.6399999999</v>
      </c>
      <c r="Z61" s="16">
        <v>0</v>
      </c>
      <c r="AA61" s="17">
        <v>2417.6999999999998</v>
      </c>
      <c r="AB61" s="17">
        <v>0</v>
      </c>
      <c r="AC61" s="17">
        <v>0</v>
      </c>
      <c r="AD61" s="17">
        <v>0</v>
      </c>
      <c r="AE61" s="12">
        <v>2417.6999999999998</v>
      </c>
      <c r="AF61" s="16">
        <v>0</v>
      </c>
      <c r="AG61" s="17">
        <v>0</v>
      </c>
      <c r="AH61" s="17">
        <v>0</v>
      </c>
      <c r="AI61" s="17">
        <v>0</v>
      </c>
      <c r="AJ61" s="17">
        <v>0</v>
      </c>
      <c r="AK61" s="12">
        <v>0</v>
      </c>
      <c r="AL61" s="16">
        <v>828545.58</v>
      </c>
      <c r="AM61" s="17">
        <v>31835.360000000001</v>
      </c>
      <c r="AN61" s="17">
        <v>0</v>
      </c>
      <c r="AO61" s="17">
        <v>0</v>
      </c>
      <c r="AP61" s="17">
        <v>1080.5</v>
      </c>
      <c r="AQ61" s="12">
        <v>861461.44</v>
      </c>
    </row>
    <row r="62" spans="1:43" x14ac:dyDescent="0.3">
      <c r="A62" s="4" t="s">
        <v>50</v>
      </c>
      <c r="B62" s="92">
        <v>11735216.220000001</v>
      </c>
      <c r="C62" s="87">
        <v>1478603.5099999998</v>
      </c>
      <c r="D62" s="87">
        <v>0</v>
      </c>
      <c r="E62" s="87">
        <v>0</v>
      </c>
      <c r="F62" s="87">
        <v>95678.6</v>
      </c>
      <c r="G62" s="93">
        <v>13309498.33</v>
      </c>
      <c r="H62" s="16">
        <v>0</v>
      </c>
      <c r="I62" s="17">
        <v>0</v>
      </c>
      <c r="J62" s="17">
        <v>0</v>
      </c>
      <c r="K62" s="17">
        <v>0</v>
      </c>
      <c r="L62" s="17">
        <v>0</v>
      </c>
      <c r="M62" s="12">
        <v>0</v>
      </c>
      <c r="N62" s="16">
        <v>3426214.14</v>
      </c>
      <c r="O62" s="17">
        <v>124613.85</v>
      </c>
      <c r="P62" s="17">
        <v>0</v>
      </c>
      <c r="Q62" s="17">
        <v>0</v>
      </c>
      <c r="R62" s="17">
        <v>7238.49</v>
      </c>
      <c r="S62" s="12">
        <v>3558066.4800000004</v>
      </c>
      <c r="T62" s="16">
        <v>6256681.9500000002</v>
      </c>
      <c r="U62" s="17">
        <v>815074.49</v>
      </c>
      <c r="V62" s="17">
        <v>0</v>
      </c>
      <c r="W62" s="17">
        <v>0</v>
      </c>
      <c r="X62" s="17">
        <v>84846.15</v>
      </c>
      <c r="Y62" s="12">
        <v>7156602.5900000008</v>
      </c>
      <c r="Z62" s="16">
        <v>274277.98</v>
      </c>
      <c r="AA62" s="17">
        <v>45304.45</v>
      </c>
      <c r="AB62" s="17">
        <v>0</v>
      </c>
      <c r="AC62" s="17">
        <v>0</v>
      </c>
      <c r="AD62" s="17">
        <v>2750</v>
      </c>
      <c r="AE62" s="12">
        <v>322332.43</v>
      </c>
      <c r="AF62" s="16">
        <v>207059.67</v>
      </c>
      <c r="AG62" s="17">
        <v>462571.04</v>
      </c>
      <c r="AH62" s="17">
        <v>0</v>
      </c>
      <c r="AI62" s="17">
        <v>0</v>
      </c>
      <c r="AJ62" s="17">
        <v>0</v>
      </c>
      <c r="AK62" s="12">
        <v>669630.71</v>
      </c>
      <c r="AL62" s="16">
        <v>1570982.48</v>
      </c>
      <c r="AM62" s="17">
        <v>31039.68</v>
      </c>
      <c r="AN62" s="17">
        <v>0</v>
      </c>
      <c r="AO62" s="17">
        <v>0</v>
      </c>
      <c r="AP62" s="17">
        <v>843.96</v>
      </c>
      <c r="AQ62" s="12">
        <v>1602866.1199999999</v>
      </c>
    </row>
    <row r="63" spans="1:43" x14ac:dyDescent="0.3">
      <c r="A63" s="4" t="s">
        <v>51</v>
      </c>
      <c r="B63" s="92">
        <v>1179747</v>
      </c>
      <c r="C63" s="87">
        <v>481820</v>
      </c>
      <c r="D63" s="87">
        <v>71816</v>
      </c>
      <c r="E63" s="87">
        <v>0</v>
      </c>
      <c r="F63" s="87">
        <v>103044</v>
      </c>
      <c r="G63" s="93">
        <v>1836427</v>
      </c>
      <c r="H63" s="16">
        <v>81725</v>
      </c>
      <c r="I63" s="17">
        <v>37585</v>
      </c>
      <c r="J63" s="17">
        <v>65375</v>
      </c>
      <c r="K63" s="17">
        <v>0</v>
      </c>
      <c r="L63" s="17">
        <v>0</v>
      </c>
      <c r="M63" s="12">
        <v>184685</v>
      </c>
      <c r="N63" s="16">
        <v>406246</v>
      </c>
      <c r="O63" s="17">
        <v>189796</v>
      </c>
      <c r="P63" s="17">
        <v>6441</v>
      </c>
      <c r="Q63" s="17">
        <v>0</v>
      </c>
      <c r="R63" s="17">
        <v>23700</v>
      </c>
      <c r="S63" s="12">
        <v>626183</v>
      </c>
      <c r="T63" s="16">
        <v>515133</v>
      </c>
      <c r="U63" s="17">
        <v>168788</v>
      </c>
      <c r="V63" s="17">
        <v>0</v>
      </c>
      <c r="W63" s="17">
        <v>0</v>
      </c>
      <c r="X63" s="17">
        <v>79344</v>
      </c>
      <c r="Y63" s="12">
        <v>763265</v>
      </c>
      <c r="Z63" s="16">
        <v>65265</v>
      </c>
      <c r="AA63" s="17">
        <v>12402</v>
      </c>
      <c r="AB63" s="17">
        <v>0</v>
      </c>
      <c r="AC63" s="17">
        <v>0</v>
      </c>
      <c r="AD63" s="17">
        <v>0</v>
      </c>
      <c r="AE63" s="12">
        <v>77667</v>
      </c>
      <c r="AF63" s="16">
        <v>111378</v>
      </c>
      <c r="AG63" s="17">
        <v>73249</v>
      </c>
      <c r="AH63" s="17">
        <v>0</v>
      </c>
      <c r="AI63" s="17">
        <v>0</v>
      </c>
      <c r="AJ63" s="17">
        <v>0</v>
      </c>
      <c r="AK63" s="12">
        <v>184627</v>
      </c>
      <c r="AL63" s="16">
        <v>0</v>
      </c>
      <c r="AM63" s="17">
        <v>0</v>
      </c>
      <c r="AN63" s="17">
        <v>0</v>
      </c>
      <c r="AO63" s="17">
        <v>0</v>
      </c>
      <c r="AP63" s="17">
        <v>0</v>
      </c>
      <c r="AQ63" s="12">
        <v>0</v>
      </c>
    </row>
    <row r="64" spans="1:43" x14ac:dyDescent="0.3">
      <c r="A64" s="4" t="s">
        <v>52</v>
      </c>
      <c r="B64" s="92">
        <v>4611082</v>
      </c>
      <c r="C64" s="87">
        <v>1012288</v>
      </c>
      <c r="D64" s="87">
        <v>0</v>
      </c>
      <c r="E64" s="87">
        <v>0</v>
      </c>
      <c r="F64" s="87">
        <v>0</v>
      </c>
      <c r="G64" s="93">
        <v>5623370</v>
      </c>
      <c r="H64" s="16">
        <v>2172966</v>
      </c>
      <c r="I64" s="17">
        <v>210078</v>
      </c>
      <c r="J64" s="17">
        <v>0</v>
      </c>
      <c r="K64" s="17">
        <v>0</v>
      </c>
      <c r="L64" s="17">
        <v>0</v>
      </c>
      <c r="M64" s="12">
        <v>2383044</v>
      </c>
      <c r="N64" s="16">
        <v>369877</v>
      </c>
      <c r="O64" s="17">
        <v>131076</v>
      </c>
      <c r="P64" s="17">
        <v>0</v>
      </c>
      <c r="Q64" s="17">
        <v>0</v>
      </c>
      <c r="R64" s="17">
        <v>0</v>
      </c>
      <c r="S64" s="12">
        <v>500953</v>
      </c>
      <c r="T64" s="16">
        <v>158666</v>
      </c>
      <c r="U64" s="17">
        <v>267432</v>
      </c>
      <c r="V64" s="17">
        <v>0</v>
      </c>
      <c r="W64" s="17">
        <v>0</v>
      </c>
      <c r="X64" s="17">
        <v>0</v>
      </c>
      <c r="Y64" s="12">
        <v>426098</v>
      </c>
      <c r="Z64" s="16">
        <v>1787719</v>
      </c>
      <c r="AA64" s="17">
        <v>331353</v>
      </c>
      <c r="AB64" s="17">
        <v>0</v>
      </c>
      <c r="AC64" s="17">
        <v>0</v>
      </c>
      <c r="AD64" s="17">
        <v>0</v>
      </c>
      <c r="AE64" s="12">
        <v>2119072</v>
      </c>
      <c r="AF64" s="16">
        <v>0</v>
      </c>
      <c r="AG64" s="17">
        <v>0</v>
      </c>
      <c r="AH64" s="17">
        <v>0</v>
      </c>
      <c r="AI64" s="17">
        <v>0</v>
      </c>
      <c r="AJ64" s="17">
        <v>0</v>
      </c>
      <c r="AK64" s="12">
        <v>0</v>
      </c>
      <c r="AL64" s="16">
        <v>121854</v>
      </c>
      <c r="AM64" s="17">
        <v>72349</v>
      </c>
      <c r="AN64" s="17">
        <v>0</v>
      </c>
      <c r="AO64" s="17">
        <v>0</v>
      </c>
      <c r="AP64" s="17">
        <v>0</v>
      </c>
      <c r="AQ64" s="12">
        <v>194203</v>
      </c>
    </row>
    <row r="65" spans="1:43" x14ac:dyDescent="0.3">
      <c r="A65" s="4" t="s">
        <v>53</v>
      </c>
      <c r="B65" s="92">
        <v>1476861</v>
      </c>
      <c r="C65" s="87">
        <v>1041826</v>
      </c>
      <c r="D65" s="87">
        <v>20291</v>
      </c>
      <c r="E65" s="87">
        <v>0</v>
      </c>
      <c r="F65" s="87">
        <v>-206</v>
      </c>
      <c r="G65" s="93">
        <v>2538772</v>
      </c>
      <c r="H65" s="16">
        <v>309938</v>
      </c>
      <c r="I65" s="17">
        <v>668726</v>
      </c>
      <c r="J65" s="17">
        <v>4158</v>
      </c>
      <c r="K65" s="17">
        <v>0</v>
      </c>
      <c r="L65" s="17">
        <v>0</v>
      </c>
      <c r="M65" s="12">
        <v>982822</v>
      </c>
      <c r="N65" s="16">
        <v>580872</v>
      </c>
      <c r="O65" s="17">
        <v>147128</v>
      </c>
      <c r="P65" s="17">
        <v>8622</v>
      </c>
      <c r="Q65" s="17">
        <v>0</v>
      </c>
      <c r="R65" s="17">
        <v>0</v>
      </c>
      <c r="S65" s="12">
        <v>736622</v>
      </c>
      <c r="T65" s="16">
        <v>285556</v>
      </c>
      <c r="U65" s="17">
        <v>101557</v>
      </c>
      <c r="V65" s="17">
        <v>7511</v>
      </c>
      <c r="W65" s="17">
        <v>0</v>
      </c>
      <c r="X65" s="17">
        <v>-206</v>
      </c>
      <c r="Y65" s="12">
        <v>394418</v>
      </c>
      <c r="Z65" s="16">
        <v>60940</v>
      </c>
      <c r="AA65" s="17">
        <v>100953</v>
      </c>
      <c r="AB65" s="17">
        <v>0</v>
      </c>
      <c r="AC65" s="17">
        <v>0</v>
      </c>
      <c r="AD65" s="17">
        <v>0</v>
      </c>
      <c r="AE65" s="12">
        <v>161893</v>
      </c>
      <c r="AF65" s="16">
        <v>0</v>
      </c>
      <c r="AG65" s="17">
        <v>0</v>
      </c>
      <c r="AH65" s="17">
        <v>0</v>
      </c>
      <c r="AI65" s="17">
        <v>0</v>
      </c>
      <c r="AJ65" s="17">
        <v>0</v>
      </c>
      <c r="AK65" s="12">
        <v>0</v>
      </c>
      <c r="AL65" s="16">
        <v>239555</v>
      </c>
      <c r="AM65" s="17">
        <v>23462</v>
      </c>
      <c r="AN65" s="17">
        <v>0</v>
      </c>
      <c r="AO65" s="17">
        <v>0</v>
      </c>
      <c r="AP65" s="17">
        <v>0</v>
      </c>
      <c r="AQ65" s="12">
        <v>263017</v>
      </c>
    </row>
    <row r="66" spans="1:43" x14ac:dyDescent="0.3">
      <c r="A66" s="4" t="s">
        <v>54</v>
      </c>
      <c r="B66" s="92">
        <v>6699000</v>
      </c>
      <c r="C66" s="87">
        <v>1639000</v>
      </c>
      <c r="D66" s="87">
        <v>699847</v>
      </c>
      <c r="E66" s="87">
        <v>0</v>
      </c>
      <c r="F66" s="87">
        <v>268000</v>
      </c>
      <c r="G66" s="93">
        <v>9305847</v>
      </c>
      <c r="H66" s="16">
        <v>1204000</v>
      </c>
      <c r="I66" s="17">
        <v>350000</v>
      </c>
      <c r="J66" s="17">
        <v>449269</v>
      </c>
      <c r="K66" s="17">
        <v>0</v>
      </c>
      <c r="L66" s="17">
        <v>15000</v>
      </c>
      <c r="M66" s="12">
        <v>2018269</v>
      </c>
      <c r="N66" s="16">
        <v>1730000</v>
      </c>
      <c r="O66" s="17">
        <v>437000</v>
      </c>
      <c r="P66" s="17">
        <v>0</v>
      </c>
      <c r="Q66" s="17">
        <v>0</v>
      </c>
      <c r="R66" s="17">
        <v>1000</v>
      </c>
      <c r="S66" s="12">
        <v>2168000</v>
      </c>
      <c r="T66" s="16">
        <v>1404000</v>
      </c>
      <c r="U66" s="17">
        <v>524000</v>
      </c>
      <c r="V66" s="17">
        <v>0</v>
      </c>
      <c r="W66" s="17">
        <v>0</v>
      </c>
      <c r="X66" s="17">
        <v>218000</v>
      </c>
      <c r="Y66" s="12">
        <v>2146000</v>
      </c>
      <c r="Z66" s="16">
        <v>1473000</v>
      </c>
      <c r="AA66" s="17">
        <v>259000</v>
      </c>
      <c r="AB66" s="17">
        <v>250578</v>
      </c>
      <c r="AC66" s="17">
        <v>0</v>
      </c>
      <c r="AD66" s="17">
        <v>26000</v>
      </c>
      <c r="AE66" s="12">
        <v>2008578</v>
      </c>
      <c r="AF66" s="16">
        <v>0</v>
      </c>
      <c r="AG66" s="17">
        <v>0</v>
      </c>
      <c r="AH66" s="17">
        <v>0</v>
      </c>
      <c r="AI66" s="17">
        <v>0</v>
      </c>
      <c r="AJ66" s="17">
        <v>0</v>
      </c>
      <c r="AK66" s="12">
        <v>0</v>
      </c>
      <c r="AL66" s="16">
        <v>888000</v>
      </c>
      <c r="AM66" s="17">
        <v>69000</v>
      </c>
      <c r="AN66" s="17">
        <v>0</v>
      </c>
      <c r="AO66" s="17">
        <v>0</v>
      </c>
      <c r="AP66" s="17">
        <v>8000</v>
      </c>
      <c r="AQ66" s="12">
        <v>965000</v>
      </c>
    </row>
    <row r="67" spans="1:43" x14ac:dyDescent="0.3">
      <c r="A67" s="4" t="s">
        <v>55</v>
      </c>
      <c r="B67" s="92">
        <v>2110090</v>
      </c>
      <c r="C67" s="87">
        <v>191356.44000000012</v>
      </c>
      <c r="D67" s="87">
        <v>113064.60965604312</v>
      </c>
      <c r="E67" s="87">
        <v>0</v>
      </c>
      <c r="F67" s="87">
        <v>103.97</v>
      </c>
      <c r="G67" s="93">
        <v>2414615.019656043</v>
      </c>
      <c r="H67" s="16">
        <v>1456095</v>
      </c>
      <c r="I67" s="17">
        <v>150784.28000000012</v>
      </c>
      <c r="J67" s="17">
        <v>113064.60965604312</v>
      </c>
      <c r="K67" s="17">
        <v>0</v>
      </c>
      <c r="L67" s="17">
        <v>0</v>
      </c>
      <c r="M67" s="12">
        <v>1719943.8896560431</v>
      </c>
      <c r="N67" s="16">
        <v>526628</v>
      </c>
      <c r="O67" s="17">
        <v>4167.62</v>
      </c>
      <c r="P67" s="17">
        <v>0</v>
      </c>
      <c r="Q67" s="17">
        <v>0</v>
      </c>
      <c r="R67" s="17">
        <v>103.97</v>
      </c>
      <c r="S67" s="12">
        <v>530899.59</v>
      </c>
      <c r="T67" s="16">
        <v>0</v>
      </c>
      <c r="U67" s="17">
        <v>20492.540000000005</v>
      </c>
      <c r="V67" s="17">
        <v>0</v>
      </c>
      <c r="W67" s="17">
        <v>0</v>
      </c>
      <c r="X67" s="17">
        <v>0</v>
      </c>
      <c r="Y67" s="12">
        <v>20492.540000000005</v>
      </c>
      <c r="Z67" s="16">
        <v>74968</v>
      </c>
      <c r="AA67" s="17">
        <v>15812.000000000009</v>
      </c>
      <c r="AB67" s="17">
        <v>0</v>
      </c>
      <c r="AC67" s="17">
        <v>0</v>
      </c>
      <c r="AD67" s="17">
        <v>0</v>
      </c>
      <c r="AE67" s="12">
        <v>90780.000000000015</v>
      </c>
      <c r="AF67" s="16">
        <v>0</v>
      </c>
      <c r="AG67" s="17">
        <v>0</v>
      </c>
      <c r="AH67" s="17">
        <v>0</v>
      </c>
      <c r="AI67" s="17">
        <v>0</v>
      </c>
      <c r="AJ67" s="17">
        <v>0</v>
      </c>
      <c r="AK67" s="12">
        <v>0</v>
      </c>
      <c r="AL67" s="16">
        <v>52399</v>
      </c>
      <c r="AM67" s="17">
        <v>100</v>
      </c>
      <c r="AN67" s="17">
        <v>0</v>
      </c>
      <c r="AO67" s="17">
        <v>0</v>
      </c>
      <c r="AP67" s="17">
        <v>0</v>
      </c>
      <c r="AQ67" s="12">
        <v>52499</v>
      </c>
    </row>
    <row r="68" spans="1:43" x14ac:dyDescent="0.3">
      <c r="A68" s="4" t="s">
        <v>56</v>
      </c>
      <c r="B68" s="92">
        <v>18915858.220000003</v>
      </c>
      <c r="C68" s="87">
        <v>3583798.7399999998</v>
      </c>
      <c r="D68" s="87">
        <v>401404.07999999996</v>
      </c>
      <c r="E68" s="87">
        <v>61.14</v>
      </c>
      <c r="F68" s="87">
        <v>5165066.4499999983</v>
      </c>
      <c r="G68" s="93">
        <v>28066188.629999995</v>
      </c>
      <c r="H68" s="16">
        <v>10974203.010000002</v>
      </c>
      <c r="I68" s="17">
        <v>1262479.1000000001</v>
      </c>
      <c r="J68" s="17">
        <v>401404.07999999996</v>
      </c>
      <c r="K68" s="17">
        <v>0</v>
      </c>
      <c r="L68" s="17">
        <v>2709528.0499999993</v>
      </c>
      <c r="M68" s="12">
        <v>15347614.24</v>
      </c>
      <c r="N68" s="16">
        <v>3706555.43</v>
      </c>
      <c r="O68" s="17">
        <v>320712.23</v>
      </c>
      <c r="P68" s="17">
        <v>0</v>
      </c>
      <c r="Q68" s="17">
        <v>0</v>
      </c>
      <c r="R68" s="17">
        <v>7242.0699999999988</v>
      </c>
      <c r="S68" s="12">
        <v>4034509.73</v>
      </c>
      <c r="T68" s="16">
        <v>2818941.83</v>
      </c>
      <c r="U68" s="17">
        <v>1329909.2799999998</v>
      </c>
      <c r="V68" s="17">
        <v>0</v>
      </c>
      <c r="W68" s="17">
        <v>61.14</v>
      </c>
      <c r="X68" s="17">
        <v>783739.44</v>
      </c>
      <c r="Y68" s="12">
        <v>4932651.6899999995</v>
      </c>
      <c r="Z68" s="16">
        <v>630996.3600000001</v>
      </c>
      <c r="AA68" s="17">
        <v>328289.17000000004</v>
      </c>
      <c r="AB68" s="17">
        <v>0</v>
      </c>
      <c r="AC68" s="17">
        <v>0</v>
      </c>
      <c r="AD68" s="17">
        <v>1123757.0099999998</v>
      </c>
      <c r="AE68" s="12">
        <v>2083042.54</v>
      </c>
      <c r="AF68" s="16">
        <v>511259.05</v>
      </c>
      <c r="AG68" s="17">
        <v>342367.21</v>
      </c>
      <c r="AH68" s="17">
        <v>0</v>
      </c>
      <c r="AI68" s="17">
        <v>0</v>
      </c>
      <c r="AJ68" s="17">
        <v>398894.32</v>
      </c>
      <c r="AK68" s="12">
        <v>1252520.58</v>
      </c>
      <c r="AL68" s="16">
        <v>273902.53999999998</v>
      </c>
      <c r="AM68" s="17">
        <v>41.75</v>
      </c>
      <c r="AN68" s="17">
        <v>0</v>
      </c>
      <c r="AO68" s="17">
        <v>0</v>
      </c>
      <c r="AP68" s="17">
        <v>141905.56</v>
      </c>
      <c r="AQ68" s="12">
        <v>415849.85</v>
      </c>
    </row>
    <row r="69" spans="1:43" x14ac:dyDescent="0.3">
      <c r="A69" s="4" t="s">
        <v>57</v>
      </c>
      <c r="B69" s="92">
        <v>420036</v>
      </c>
      <c r="C69" s="87">
        <v>140867</v>
      </c>
      <c r="D69" s="87">
        <v>0</v>
      </c>
      <c r="E69" s="87">
        <v>0</v>
      </c>
      <c r="F69" s="87">
        <v>0</v>
      </c>
      <c r="G69" s="93">
        <v>560903</v>
      </c>
      <c r="H69" s="16">
        <v>282026</v>
      </c>
      <c r="I69" s="17">
        <v>33634</v>
      </c>
      <c r="J69" s="17">
        <v>0</v>
      </c>
      <c r="K69" s="17">
        <v>0</v>
      </c>
      <c r="L69" s="17">
        <v>0</v>
      </c>
      <c r="M69" s="12">
        <v>315660</v>
      </c>
      <c r="N69" s="16">
        <v>0</v>
      </c>
      <c r="O69" s="17">
        <v>0</v>
      </c>
      <c r="P69" s="17">
        <v>0</v>
      </c>
      <c r="Q69" s="17">
        <v>0</v>
      </c>
      <c r="R69" s="17">
        <v>0</v>
      </c>
      <c r="S69" s="12">
        <v>0</v>
      </c>
      <c r="T69" s="16">
        <v>27030</v>
      </c>
      <c r="U69" s="17">
        <v>70324</v>
      </c>
      <c r="V69" s="17">
        <v>0</v>
      </c>
      <c r="W69" s="17">
        <v>0</v>
      </c>
      <c r="X69" s="17">
        <v>0</v>
      </c>
      <c r="Y69" s="12">
        <v>97354</v>
      </c>
      <c r="Z69" s="16">
        <v>0</v>
      </c>
      <c r="AA69" s="17">
        <v>21852</v>
      </c>
      <c r="AB69" s="17">
        <v>0</v>
      </c>
      <c r="AC69" s="17">
        <v>0</v>
      </c>
      <c r="AD69" s="17">
        <v>0</v>
      </c>
      <c r="AE69" s="12">
        <v>21852</v>
      </c>
      <c r="AF69" s="16">
        <v>51</v>
      </c>
      <c r="AG69" s="17">
        <v>270</v>
      </c>
      <c r="AH69" s="17">
        <v>0</v>
      </c>
      <c r="AI69" s="17">
        <v>0</v>
      </c>
      <c r="AJ69" s="17">
        <v>0</v>
      </c>
      <c r="AK69" s="12">
        <v>321</v>
      </c>
      <c r="AL69" s="16">
        <v>110929</v>
      </c>
      <c r="AM69" s="17">
        <v>14787</v>
      </c>
      <c r="AN69" s="17">
        <v>0</v>
      </c>
      <c r="AO69" s="17">
        <v>0</v>
      </c>
      <c r="AP69" s="17">
        <v>0</v>
      </c>
      <c r="AQ69" s="12">
        <v>125716</v>
      </c>
    </row>
    <row r="70" spans="1:43" x14ac:dyDescent="0.3">
      <c r="A70" s="4" t="s">
        <v>58</v>
      </c>
      <c r="B70" s="92">
        <v>26965</v>
      </c>
      <c r="C70" s="87">
        <v>78535.452555269512</v>
      </c>
      <c r="D70" s="87">
        <v>15706.216149769421</v>
      </c>
      <c r="E70" s="87">
        <v>0</v>
      </c>
      <c r="F70" s="87">
        <v>1933</v>
      </c>
      <c r="G70" s="93">
        <v>123139.66870503893</v>
      </c>
      <c r="H70" s="16">
        <v>13483</v>
      </c>
      <c r="I70" s="17">
        <v>0</v>
      </c>
      <c r="J70" s="17">
        <v>0</v>
      </c>
      <c r="K70" s="17">
        <v>0</v>
      </c>
      <c r="L70" s="17">
        <v>0</v>
      </c>
      <c r="M70" s="12">
        <v>13483</v>
      </c>
      <c r="N70" s="16">
        <v>6741</v>
      </c>
      <c r="O70" s="17">
        <v>78535.452555269512</v>
      </c>
      <c r="P70" s="17">
        <v>1376.3599835025952</v>
      </c>
      <c r="Q70" s="17">
        <v>0</v>
      </c>
      <c r="R70" s="17">
        <v>0</v>
      </c>
      <c r="S70" s="12">
        <v>86652.812538772108</v>
      </c>
      <c r="T70" s="16">
        <v>0</v>
      </c>
      <c r="U70" s="17">
        <v>0</v>
      </c>
      <c r="V70" s="17">
        <v>1376.3599835025952</v>
      </c>
      <c r="W70" s="17">
        <v>0</v>
      </c>
      <c r="X70" s="17">
        <v>0</v>
      </c>
      <c r="Y70" s="12">
        <v>1376.3599835025952</v>
      </c>
      <c r="Z70" s="16">
        <v>0</v>
      </c>
      <c r="AA70" s="17">
        <v>0</v>
      </c>
      <c r="AB70" s="17">
        <v>12953.496182764231</v>
      </c>
      <c r="AC70" s="17">
        <v>0</v>
      </c>
      <c r="AD70" s="17">
        <v>1933</v>
      </c>
      <c r="AE70" s="12">
        <v>14886.496182764231</v>
      </c>
      <c r="AF70" s="16">
        <v>0</v>
      </c>
      <c r="AG70" s="17">
        <v>0</v>
      </c>
      <c r="AH70" s="17">
        <v>0</v>
      </c>
      <c r="AI70" s="17">
        <v>0</v>
      </c>
      <c r="AJ70" s="17">
        <v>0</v>
      </c>
      <c r="AK70" s="12">
        <v>0</v>
      </c>
      <c r="AL70" s="16">
        <v>6741</v>
      </c>
      <c r="AM70" s="17">
        <v>0</v>
      </c>
      <c r="AN70" s="17">
        <v>0</v>
      </c>
      <c r="AO70" s="17">
        <v>0</v>
      </c>
      <c r="AP70" s="17">
        <v>0</v>
      </c>
      <c r="AQ70" s="12">
        <v>6741</v>
      </c>
    </row>
    <row r="71" spans="1:43" x14ac:dyDescent="0.3">
      <c r="A71" s="4" t="s">
        <v>59</v>
      </c>
      <c r="B71" s="92">
        <v>2854607</v>
      </c>
      <c r="C71" s="87">
        <v>306692</v>
      </c>
      <c r="D71" s="87">
        <v>551787</v>
      </c>
      <c r="E71" s="87">
        <v>0</v>
      </c>
      <c r="F71" s="87">
        <v>3963</v>
      </c>
      <c r="G71" s="93">
        <v>3717049</v>
      </c>
      <c r="H71" s="16">
        <v>536645</v>
      </c>
      <c r="I71" s="17">
        <v>99556</v>
      </c>
      <c r="J71" s="17">
        <v>136202</v>
      </c>
      <c r="K71" s="17">
        <v>0</v>
      </c>
      <c r="L71" s="17">
        <v>-15</v>
      </c>
      <c r="M71" s="12">
        <v>772388</v>
      </c>
      <c r="N71" s="16">
        <v>1623557</v>
      </c>
      <c r="O71" s="17">
        <v>70182</v>
      </c>
      <c r="P71" s="17">
        <v>10664</v>
      </c>
      <c r="Q71" s="17">
        <v>0</v>
      </c>
      <c r="R71" s="17">
        <v>713</v>
      </c>
      <c r="S71" s="12">
        <v>1705116</v>
      </c>
      <c r="T71" s="16">
        <v>493384</v>
      </c>
      <c r="U71" s="17">
        <v>134028</v>
      </c>
      <c r="V71" s="17">
        <v>94686</v>
      </c>
      <c r="W71" s="17">
        <v>0</v>
      </c>
      <c r="X71" s="17">
        <v>3265</v>
      </c>
      <c r="Y71" s="12">
        <v>725363</v>
      </c>
      <c r="Z71" s="16">
        <v>201021</v>
      </c>
      <c r="AA71" s="17">
        <v>2926</v>
      </c>
      <c r="AB71" s="17">
        <v>286240</v>
      </c>
      <c r="AC71" s="17">
        <v>0</v>
      </c>
      <c r="AD71" s="17">
        <v>0</v>
      </c>
      <c r="AE71" s="12">
        <v>490187</v>
      </c>
      <c r="AF71" s="16">
        <v>0</v>
      </c>
      <c r="AG71" s="17">
        <v>0</v>
      </c>
      <c r="AH71" s="17">
        <v>23995</v>
      </c>
      <c r="AI71" s="17">
        <v>0</v>
      </c>
      <c r="AJ71" s="17">
        <v>0</v>
      </c>
      <c r="AK71" s="12">
        <v>23995</v>
      </c>
      <c r="AL71" s="16">
        <v>0</v>
      </c>
      <c r="AM71" s="17">
        <v>0</v>
      </c>
      <c r="AN71" s="17">
        <v>0</v>
      </c>
      <c r="AO71" s="17">
        <v>0</v>
      </c>
      <c r="AP71" s="17">
        <v>0</v>
      </c>
      <c r="AQ71" s="12">
        <v>0</v>
      </c>
    </row>
    <row r="72" spans="1:43" x14ac:dyDescent="0.3">
      <c r="A72" s="4" t="s">
        <v>60</v>
      </c>
      <c r="B72" s="92">
        <v>721894.85</v>
      </c>
      <c r="C72" s="87">
        <v>640205.60999999987</v>
      </c>
      <c r="D72" s="87">
        <v>39361.96</v>
      </c>
      <c r="E72" s="87">
        <v>0</v>
      </c>
      <c r="F72" s="87">
        <v>1019.8</v>
      </c>
      <c r="G72" s="93">
        <v>1402482.22</v>
      </c>
      <c r="H72" s="16">
        <v>244748.74</v>
      </c>
      <c r="I72" s="17">
        <v>484771.51</v>
      </c>
      <c r="J72" s="17">
        <v>0</v>
      </c>
      <c r="K72" s="17">
        <v>0</v>
      </c>
      <c r="L72" s="17">
        <v>0</v>
      </c>
      <c r="M72" s="12">
        <v>729520.25</v>
      </c>
      <c r="N72" s="16">
        <v>360320.63</v>
      </c>
      <c r="O72" s="17">
        <v>63730.720000000001</v>
      </c>
      <c r="P72" s="17">
        <v>5676.71</v>
      </c>
      <c r="Q72" s="17">
        <v>0</v>
      </c>
      <c r="R72" s="17">
        <v>1000.01</v>
      </c>
      <c r="S72" s="12">
        <v>430728.07</v>
      </c>
      <c r="T72" s="16">
        <v>65135.66</v>
      </c>
      <c r="U72" s="17">
        <v>38713.33</v>
      </c>
      <c r="V72" s="17">
        <v>0</v>
      </c>
      <c r="W72" s="17">
        <v>0</v>
      </c>
      <c r="X72" s="17">
        <v>19.79</v>
      </c>
      <c r="Y72" s="12">
        <v>103868.78</v>
      </c>
      <c r="Z72" s="16">
        <v>51689.82</v>
      </c>
      <c r="AA72" s="17">
        <v>34353.81</v>
      </c>
      <c r="AB72" s="17">
        <v>33685.25</v>
      </c>
      <c r="AC72" s="17">
        <v>0</v>
      </c>
      <c r="AD72" s="17">
        <v>0</v>
      </c>
      <c r="AE72" s="12">
        <v>119728.88</v>
      </c>
      <c r="AF72" s="16">
        <v>0</v>
      </c>
      <c r="AG72" s="17">
        <v>0</v>
      </c>
      <c r="AH72" s="17">
        <v>0</v>
      </c>
      <c r="AI72" s="17">
        <v>0</v>
      </c>
      <c r="AJ72" s="17">
        <v>0</v>
      </c>
      <c r="AK72" s="12">
        <v>0</v>
      </c>
      <c r="AL72" s="16">
        <v>0</v>
      </c>
      <c r="AM72" s="17">
        <v>18636.240000000002</v>
      </c>
      <c r="AN72" s="17">
        <v>0</v>
      </c>
      <c r="AO72" s="17">
        <v>0</v>
      </c>
      <c r="AP72" s="17">
        <v>0</v>
      </c>
      <c r="AQ72" s="12">
        <v>18636.240000000002</v>
      </c>
    </row>
    <row r="73" spans="1:43" x14ac:dyDescent="0.3">
      <c r="A73" s="4" t="s">
        <v>61</v>
      </c>
      <c r="B73" s="92">
        <v>8344828</v>
      </c>
      <c r="C73" s="87">
        <v>916307</v>
      </c>
      <c r="D73" s="87">
        <v>921671</v>
      </c>
      <c r="E73" s="87">
        <v>0</v>
      </c>
      <c r="F73" s="87">
        <v>92925</v>
      </c>
      <c r="G73" s="93">
        <v>10275731</v>
      </c>
      <c r="H73" s="16">
        <v>3954854</v>
      </c>
      <c r="I73" s="17">
        <v>159483</v>
      </c>
      <c r="J73" s="17">
        <v>0</v>
      </c>
      <c r="K73" s="17">
        <v>0</v>
      </c>
      <c r="L73" s="17">
        <v>6290</v>
      </c>
      <c r="M73" s="12">
        <v>4120627</v>
      </c>
      <c r="N73" s="16">
        <v>2313385</v>
      </c>
      <c r="O73" s="17">
        <v>208755</v>
      </c>
      <c r="P73" s="17">
        <v>0</v>
      </c>
      <c r="Q73" s="17">
        <v>0</v>
      </c>
      <c r="R73" s="17">
        <v>5309</v>
      </c>
      <c r="S73" s="12">
        <v>2527449</v>
      </c>
      <c r="T73" s="16">
        <v>1430749</v>
      </c>
      <c r="U73" s="17">
        <v>345105</v>
      </c>
      <c r="V73" s="17">
        <v>3253</v>
      </c>
      <c r="W73" s="17">
        <v>0</v>
      </c>
      <c r="X73" s="17">
        <v>80210</v>
      </c>
      <c r="Y73" s="12">
        <v>1859317</v>
      </c>
      <c r="Z73" s="16">
        <v>0</v>
      </c>
      <c r="AA73" s="17">
        <v>0</v>
      </c>
      <c r="AB73" s="17">
        <v>0</v>
      </c>
      <c r="AC73" s="17">
        <v>0</v>
      </c>
      <c r="AD73" s="17">
        <v>0</v>
      </c>
      <c r="AE73" s="12">
        <v>0</v>
      </c>
      <c r="AF73" s="16">
        <v>0</v>
      </c>
      <c r="AG73" s="17">
        <v>0</v>
      </c>
      <c r="AH73" s="17">
        <v>0</v>
      </c>
      <c r="AI73" s="17">
        <v>0</v>
      </c>
      <c r="AJ73" s="17">
        <v>0</v>
      </c>
      <c r="AK73" s="12">
        <v>0</v>
      </c>
      <c r="AL73" s="16">
        <v>645840</v>
      </c>
      <c r="AM73" s="17">
        <v>202964</v>
      </c>
      <c r="AN73" s="17">
        <v>918418</v>
      </c>
      <c r="AO73" s="17">
        <v>0</v>
      </c>
      <c r="AP73" s="17">
        <v>1116</v>
      </c>
      <c r="AQ73" s="12">
        <v>1768338</v>
      </c>
    </row>
    <row r="74" spans="1:43" x14ac:dyDescent="0.3">
      <c r="A74" s="4" t="s">
        <v>62</v>
      </c>
      <c r="B74" s="92">
        <v>762006.1399999999</v>
      </c>
      <c r="C74" s="87">
        <v>365852.54999999993</v>
      </c>
      <c r="D74" s="87">
        <v>5735.15</v>
      </c>
      <c r="E74" s="87">
        <v>0</v>
      </c>
      <c r="F74" s="87">
        <v>0</v>
      </c>
      <c r="G74" s="93">
        <v>1133593.8400000001</v>
      </c>
      <c r="H74" s="16">
        <v>0</v>
      </c>
      <c r="I74" s="17">
        <v>0</v>
      </c>
      <c r="J74" s="17">
        <v>0</v>
      </c>
      <c r="K74" s="17">
        <v>0</v>
      </c>
      <c r="L74" s="17">
        <v>0</v>
      </c>
      <c r="M74" s="12">
        <v>0</v>
      </c>
      <c r="N74" s="16">
        <v>441950.61</v>
      </c>
      <c r="O74" s="17">
        <v>116073.54</v>
      </c>
      <c r="P74" s="17">
        <v>0</v>
      </c>
      <c r="Q74" s="17">
        <v>0</v>
      </c>
      <c r="R74" s="17">
        <v>0</v>
      </c>
      <c r="S74" s="12">
        <v>558024.15</v>
      </c>
      <c r="T74" s="16">
        <v>124492.45999999999</v>
      </c>
      <c r="U74" s="17">
        <v>171499.93</v>
      </c>
      <c r="V74" s="17">
        <v>0</v>
      </c>
      <c r="W74" s="17">
        <v>0</v>
      </c>
      <c r="X74" s="17">
        <v>0</v>
      </c>
      <c r="Y74" s="12">
        <v>295992.39</v>
      </c>
      <c r="Z74" s="16">
        <v>0</v>
      </c>
      <c r="AA74" s="17">
        <v>0</v>
      </c>
      <c r="AB74" s="17">
        <v>0</v>
      </c>
      <c r="AC74" s="17">
        <v>0</v>
      </c>
      <c r="AD74" s="17">
        <v>0</v>
      </c>
      <c r="AE74" s="12">
        <v>0</v>
      </c>
      <c r="AF74" s="16">
        <v>0</v>
      </c>
      <c r="AG74" s="17">
        <v>0</v>
      </c>
      <c r="AH74" s="17">
        <v>0</v>
      </c>
      <c r="AI74" s="17">
        <v>0</v>
      </c>
      <c r="AJ74" s="17">
        <v>0</v>
      </c>
      <c r="AK74" s="12">
        <v>0</v>
      </c>
      <c r="AL74" s="16">
        <v>195563.07</v>
      </c>
      <c r="AM74" s="17">
        <v>78279.079999999987</v>
      </c>
      <c r="AN74" s="17">
        <v>5735.15</v>
      </c>
      <c r="AO74" s="17">
        <v>0</v>
      </c>
      <c r="AP74" s="17">
        <v>0</v>
      </c>
      <c r="AQ74" s="12">
        <v>279577.30000000005</v>
      </c>
    </row>
    <row r="75" spans="1:43" x14ac:dyDescent="0.3">
      <c r="A75" s="4" t="s">
        <v>63</v>
      </c>
      <c r="B75" s="92">
        <v>5952731.6899999995</v>
      </c>
      <c r="C75" s="87">
        <v>868254.8400000002</v>
      </c>
      <c r="D75" s="87">
        <v>0</v>
      </c>
      <c r="E75" s="87">
        <v>0</v>
      </c>
      <c r="F75" s="87">
        <v>11552.619999999999</v>
      </c>
      <c r="G75" s="93">
        <v>6832539.1500000004</v>
      </c>
      <c r="H75" s="16">
        <v>0</v>
      </c>
      <c r="I75" s="17">
        <v>0</v>
      </c>
      <c r="J75" s="17">
        <v>0</v>
      </c>
      <c r="K75" s="17">
        <v>0</v>
      </c>
      <c r="L75" s="17">
        <v>0</v>
      </c>
      <c r="M75" s="12">
        <v>0</v>
      </c>
      <c r="N75" s="16">
        <v>1518165.4500000004</v>
      </c>
      <c r="O75" s="17">
        <v>198005.17</v>
      </c>
      <c r="P75" s="17">
        <v>0</v>
      </c>
      <c r="Q75" s="17">
        <v>0</v>
      </c>
      <c r="R75" s="17">
        <v>4010.07</v>
      </c>
      <c r="S75" s="12">
        <v>1720180.6900000004</v>
      </c>
      <c r="T75" s="16">
        <v>281071.47000000003</v>
      </c>
      <c r="U75" s="17">
        <v>144552.76999999999</v>
      </c>
      <c r="V75" s="17">
        <v>0</v>
      </c>
      <c r="W75" s="17">
        <v>0</v>
      </c>
      <c r="X75" s="17">
        <v>7491.15</v>
      </c>
      <c r="Y75" s="12">
        <v>433115.39</v>
      </c>
      <c r="Z75" s="16">
        <v>3448126.1799999997</v>
      </c>
      <c r="AA75" s="17">
        <v>507836.07000000012</v>
      </c>
      <c r="AB75" s="17">
        <v>0</v>
      </c>
      <c r="AC75" s="17">
        <v>0</v>
      </c>
      <c r="AD75" s="17">
        <v>6.4</v>
      </c>
      <c r="AE75" s="12">
        <v>3955968.65</v>
      </c>
      <c r="AF75" s="16">
        <v>132.32</v>
      </c>
      <c r="AG75" s="17">
        <v>6717.66</v>
      </c>
      <c r="AH75" s="17">
        <v>0</v>
      </c>
      <c r="AI75" s="17">
        <v>0</v>
      </c>
      <c r="AJ75" s="17">
        <v>0</v>
      </c>
      <c r="AK75" s="12">
        <v>6849.98</v>
      </c>
      <c r="AL75" s="16">
        <v>705236.2699999999</v>
      </c>
      <c r="AM75" s="17">
        <v>11143.169999999998</v>
      </c>
      <c r="AN75" s="17">
        <v>0</v>
      </c>
      <c r="AO75" s="17">
        <v>0</v>
      </c>
      <c r="AP75" s="17">
        <v>45</v>
      </c>
      <c r="AQ75" s="12">
        <v>716424.44</v>
      </c>
    </row>
    <row r="76" spans="1:43" x14ac:dyDescent="0.3">
      <c r="A76" s="4" t="s">
        <v>64</v>
      </c>
      <c r="B76" s="92">
        <v>2889721.9640203114</v>
      </c>
      <c r="C76" s="87">
        <v>716721.07807706844</v>
      </c>
      <c r="D76" s="87">
        <v>189380.9960154185</v>
      </c>
      <c r="E76" s="87">
        <v>10360.529999999999</v>
      </c>
      <c r="F76" s="87">
        <v>-20801.32</v>
      </c>
      <c r="G76" s="93">
        <v>3785383.2481127982</v>
      </c>
      <c r="H76" s="16">
        <v>364154.00999999995</v>
      </c>
      <c r="I76" s="17">
        <v>74014.869999999981</v>
      </c>
      <c r="J76" s="17">
        <v>57637.16</v>
      </c>
      <c r="K76" s="17">
        <v>6733.61</v>
      </c>
      <c r="L76" s="17">
        <v>-68072.639999999999</v>
      </c>
      <c r="M76" s="12">
        <v>434467.00999999989</v>
      </c>
      <c r="N76" s="16">
        <v>1532123.0400000003</v>
      </c>
      <c r="O76" s="17">
        <v>264813.94</v>
      </c>
      <c r="P76" s="17">
        <v>49733.54</v>
      </c>
      <c r="Q76" s="17">
        <v>3626.92</v>
      </c>
      <c r="R76" s="17">
        <v>22332.19</v>
      </c>
      <c r="S76" s="12">
        <v>1872629.6300000001</v>
      </c>
      <c r="T76" s="16">
        <v>778474.73000000021</v>
      </c>
      <c r="U76" s="17">
        <v>282584.67</v>
      </c>
      <c r="V76" s="17">
        <v>0</v>
      </c>
      <c r="W76" s="17">
        <v>0</v>
      </c>
      <c r="X76" s="17">
        <v>23802.41</v>
      </c>
      <c r="Y76" s="12">
        <v>1084861.81</v>
      </c>
      <c r="Z76" s="16">
        <v>0</v>
      </c>
      <c r="AA76" s="17">
        <v>43730.8</v>
      </c>
      <c r="AB76" s="17">
        <v>73849.990000000005</v>
      </c>
      <c r="AC76" s="17">
        <v>0</v>
      </c>
      <c r="AD76" s="17">
        <v>805.55</v>
      </c>
      <c r="AE76" s="12">
        <v>118386.34000000001</v>
      </c>
      <c r="AF76" s="16">
        <v>7445.04</v>
      </c>
      <c r="AG76" s="17">
        <v>14526.239999999998</v>
      </c>
      <c r="AH76" s="17">
        <v>0</v>
      </c>
      <c r="AI76" s="17">
        <v>0</v>
      </c>
      <c r="AJ76" s="17">
        <v>331.17000000000007</v>
      </c>
      <c r="AK76" s="12">
        <v>22302.449999999997</v>
      </c>
      <c r="AL76" s="16">
        <v>207525.1440203111</v>
      </c>
      <c r="AM76" s="17">
        <v>37050.558077068403</v>
      </c>
      <c r="AN76" s="17">
        <v>8160.3060154185023</v>
      </c>
      <c r="AO76" s="17">
        <v>0</v>
      </c>
      <c r="AP76" s="17">
        <v>0</v>
      </c>
      <c r="AQ76" s="12">
        <v>252736.00811279798</v>
      </c>
    </row>
    <row r="77" spans="1:43" x14ac:dyDescent="0.3">
      <c r="A77" s="4" t="s">
        <v>65</v>
      </c>
      <c r="B77" s="92">
        <v>2392146</v>
      </c>
      <c r="C77" s="87">
        <v>250981</v>
      </c>
      <c r="D77" s="87">
        <v>678469</v>
      </c>
      <c r="E77" s="87">
        <v>1866</v>
      </c>
      <c r="F77" s="87">
        <v>0</v>
      </c>
      <c r="G77" s="93">
        <v>3323462</v>
      </c>
      <c r="H77" s="16">
        <v>1050403</v>
      </c>
      <c r="I77" s="17">
        <v>39778</v>
      </c>
      <c r="J77" s="17">
        <v>0</v>
      </c>
      <c r="K77" s="17">
        <v>1865</v>
      </c>
      <c r="L77" s="17">
        <v>0</v>
      </c>
      <c r="M77" s="12">
        <v>1092046</v>
      </c>
      <c r="N77" s="16">
        <v>411829</v>
      </c>
      <c r="O77" s="17">
        <v>10457</v>
      </c>
      <c r="P77" s="17">
        <v>0</v>
      </c>
      <c r="Q77" s="17">
        <v>1</v>
      </c>
      <c r="R77" s="17">
        <v>0</v>
      </c>
      <c r="S77" s="12">
        <v>422287</v>
      </c>
      <c r="T77" s="16">
        <v>106544</v>
      </c>
      <c r="U77" s="17">
        <v>78778</v>
      </c>
      <c r="V77" s="17">
        <v>0</v>
      </c>
      <c r="W77" s="17">
        <v>0</v>
      </c>
      <c r="X77" s="17">
        <v>0</v>
      </c>
      <c r="Y77" s="12">
        <v>185322</v>
      </c>
      <c r="Z77" s="16">
        <v>644932</v>
      </c>
      <c r="AA77" s="17">
        <v>84593</v>
      </c>
      <c r="AB77" s="17">
        <v>0</v>
      </c>
      <c r="AC77" s="17">
        <v>0</v>
      </c>
      <c r="AD77" s="17">
        <v>0</v>
      </c>
      <c r="AE77" s="12">
        <v>729525</v>
      </c>
      <c r="AF77" s="16">
        <v>0</v>
      </c>
      <c r="AG77" s="17">
        <v>0</v>
      </c>
      <c r="AH77" s="17">
        <v>0</v>
      </c>
      <c r="AI77" s="17">
        <v>0</v>
      </c>
      <c r="AJ77" s="17">
        <v>0</v>
      </c>
      <c r="AK77" s="12">
        <v>0</v>
      </c>
      <c r="AL77" s="16">
        <v>178438</v>
      </c>
      <c r="AM77" s="17">
        <v>37375</v>
      </c>
      <c r="AN77" s="17">
        <v>678469</v>
      </c>
      <c r="AO77" s="17">
        <v>0</v>
      </c>
      <c r="AP77" s="17">
        <v>0</v>
      </c>
      <c r="AQ77" s="12">
        <v>894282</v>
      </c>
    </row>
    <row r="78" spans="1:43" x14ac:dyDescent="0.3">
      <c r="A78" s="4" t="s">
        <v>66</v>
      </c>
      <c r="B78" s="92">
        <v>3798320.9</v>
      </c>
      <c r="C78" s="87">
        <v>1473017.9600000002</v>
      </c>
      <c r="D78" s="87">
        <v>0</v>
      </c>
      <c r="E78" s="87">
        <v>0</v>
      </c>
      <c r="F78" s="87">
        <v>0</v>
      </c>
      <c r="G78" s="93">
        <v>5271338.8599999985</v>
      </c>
      <c r="H78" s="16">
        <v>2334585.4899999998</v>
      </c>
      <c r="I78" s="17">
        <v>584414.75</v>
      </c>
      <c r="J78" s="17">
        <v>0</v>
      </c>
      <c r="K78" s="17">
        <v>0</v>
      </c>
      <c r="L78" s="17">
        <v>0</v>
      </c>
      <c r="M78" s="12">
        <v>2919000.2399999998</v>
      </c>
      <c r="N78" s="16">
        <v>730760.39999999991</v>
      </c>
      <c r="O78" s="17">
        <v>549077.39</v>
      </c>
      <c r="P78" s="17">
        <v>0</v>
      </c>
      <c r="Q78" s="17">
        <v>0</v>
      </c>
      <c r="R78" s="17">
        <v>0</v>
      </c>
      <c r="S78" s="12">
        <v>1279837.79</v>
      </c>
      <c r="T78" s="16">
        <v>677347.28999999992</v>
      </c>
      <c r="U78" s="17">
        <v>323812.13000000006</v>
      </c>
      <c r="V78" s="17">
        <v>0</v>
      </c>
      <c r="W78" s="17">
        <v>0</v>
      </c>
      <c r="X78" s="17">
        <v>0</v>
      </c>
      <c r="Y78" s="12">
        <v>1001159.4199999999</v>
      </c>
      <c r="Z78" s="16">
        <v>0</v>
      </c>
      <c r="AA78" s="17">
        <v>9329.31</v>
      </c>
      <c r="AB78" s="17">
        <v>0</v>
      </c>
      <c r="AC78" s="17">
        <v>0</v>
      </c>
      <c r="AD78" s="17">
        <v>0</v>
      </c>
      <c r="AE78" s="12">
        <v>9329.31</v>
      </c>
      <c r="AF78" s="16">
        <v>55627.72</v>
      </c>
      <c r="AG78" s="17">
        <v>6384.3799999999992</v>
      </c>
      <c r="AH78" s="17">
        <v>0</v>
      </c>
      <c r="AI78" s="17">
        <v>0</v>
      </c>
      <c r="AJ78" s="17">
        <v>0</v>
      </c>
      <c r="AK78" s="12">
        <v>62012.1</v>
      </c>
      <c r="AL78" s="16">
        <v>0</v>
      </c>
      <c r="AM78" s="17">
        <v>0</v>
      </c>
      <c r="AN78" s="17">
        <v>0</v>
      </c>
      <c r="AO78" s="17">
        <v>0</v>
      </c>
      <c r="AP78" s="17">
        <v>0</v>
      </c>
      <c r="AQ78" s="12">
        <v>0</v>
      </c>
    </row>
    <row r="79" spans="1:43" x14ac:dyDescent="0.3">
      <c r="A79" s="4" t="s">
        <v>67</v>
      </c>
      <c r="B79" s="92">
        <v>10214161</v>
      </c>
      <c r="C79" s="87">
        <v>1948654</v>
      </c>
      <c r="D79" s="87">
        <v>372988.59613450832</v>
      </c>
      <c r="E79" s="87">
        <v>0</v>
      </c>
      <c r="F79" s="87">
        <v>0</v>
      </c>
      <c r="G79" s="93">
        <v>12535803.59613451</v>
      </c>
      <c r="H79" s="16">
        <v>4371911</v>
      </c>
      <c r="I79" s="17">
        <v>735526</v>
      </c>
      <c r="J79" s="17">
        <v>146067.7797068232</v>
      </c>
      <c r="K79" s="17">
        <v>0</v>
      </c>
      <c r="L79" s="17">
        <v>0</v>
      </c>
      <c r="M79" s="12">
        <v>5253504.7797068236</v>
      </c>
      <c r="N79" s="16">
        <v>952335</v>
      </c>
      <c r="O79" s="17">
        <v>61165</v>
      </c>
      <c r="P79" s="17">
        <v>54128.923993279866</v>
      </c>
      <c r="Q79" s="17">
        <v>0</v>
      </c>
      <c r="R79" s="17">
        <v>0</v>
      </c>
      <c r="S79" s="12">
        <v>1067628.9239932799</v>
      </c>
      <c r="T79" s="16">
        <v>1096134</v>
      </c>
      <c r="U79" s="17">
        <v>215575</v>
      </c>
      <c r="V79" s="17">
        <v>37513.614216182672</v>
      </c>
      <c r="W79" s="17">
        <v>0</v>
      </c>
      <c r="X79" s="17">
        <v>0</v>
      </c>
      <c r="Y79" s="12">
        <v>1349222.6142161826</v>
      </c>
      <c r="Z79" s="16">
        <v>3135957</v>
      </c>
      <c r="AA79" s="17">
        <v>733091</v>
      </c>
      <c r="AB79" s="17">
        <v>110651.04688303056</v>
      </c>
      <c r="AC79" s="17">
        <v>0</v>
      </c>
      <c r="AD79" s="17">
        <v>0</v>
      </c>
      <c r="AE79" s="12">
        <v>3979699.0468830308</v>
      </c>
      <c r="AF79" s="16">
        <v>0</v>
      </c>
      <c r="AG79" s="17">
        <v>5037</v>
      </c>
      <c r="AH79" s="17">
        <v>144.05334933808649</v>
      </c>
      <c r="AI79" s="17">
        <v>0</v>
      </c>
      <c r="AJ79" s="17">
        <v>0</v>
      </c>
      <c r="AK79" s="12">
        <v>5181.0533493380863</v>
      </c>
      <c r="AL79" s="16">
        <v>657824</v>
      </c>
      <c r="AM79" s="17">
        <v>198260</v>
      </c>
      <c r="AN79" s="17">
        <v>24483.17798585397</v>
      </c>
      <c r="AO79" s="17">
        <v>0</v>
      </c>
      <c r="AP79" s="17">
        <v>0</v>
      </c>
      <c r="AQ79" s="12">
        <v>880567.17798585398</v>
      </c>
    </row>
    <row r="80" spans="1:43" x14ac:dyDescent="0.3">
      <c r="A80" s="4" t="s">
        <v>68</v>
      </c>
      <c r="B80" s="92">
        <v>1413335.4201000002</v>
      </c>
      <c r="C80" s="87">
        <v>814264.73549999995</v>
      </c>
      <c r="D80" s="87">
        <v>0</v>
      </c>
      <c r="E80" s="87">
        <v>0</v>
      </c>
      <c r="F80" s="87">
        <v>0</v>
      </c>
      <c r="G80" s="93">
        <v>2227600.1556000002</v>
      </c>
      <c r="H80" s="16">
        <v>0</v>
      </c>
      <c r="I80" s="17">
        <v>0</v>
      </c>
      <c r="J80" s="17">
        <v>0</v>
      </c>
      <c r="K80" s="17">
        <v>0</v>
      </c>
      <c r="L80" s="17">
        <v>0</v>
      </c>
      <c r="M80" s="12">
        <v>0</v>
      </c>
      <c r="N80" s="16">
        <v>104231.40999999999</v>
      </c>
      <c r="O80" s="17">
        <v>365576.94999999995</v>
      </c>
      <c r="P80" s="17">
        <v>0</v>
      </c>
      <c r="Q80" s="17">
        <v>0</v>
      </c>
      <c r="R80" s="17">
        <v>0</v>
      </c>
      <c r="S80" s="12">
        <v>469808.35999999993</v>
      </c>
      <c r="T80" s="16">
        <v>867633.12000000011</v>
      </c>
      <c r="U80" s="17">
        <v>377816.79</v>
      </c>
      <c r="V80" s="17">
        <v>0</v>
      </c>
      <c r="W80" s="17">
        <v>0</v>
      </c>
      <c r="X80" s="17">
        <v>0</v>
      </c>
      <c r="Y80" s="12">
        <v>1245449.9100000001</v>
      </c>
      <c r="Z80" s="16">
        <v>0</v>
      </c>
      <c r="AA80" s="17">
        <v>0</v>
      </c>
      <c r="AB80" s="17">
        <v>0</v>
      </c>
      <c r="AC80" s="17">
        <v>0</v>
      </c>
      <c r="AD80" s="17">
        <v>0</v>
      </c>
      <c r="AE80" s="12">
        <v>0</v>
      </c>
      <c r="AF80" s="16">
        <v>0</v>
      </c>
      <c r="AG80" s="17">
        <v>0</v>
      </c>
      <c r="AH80" s="17">
        <v>0</v>
      </c>
      <c r="AI80" s="17">
        <v>0</v>
      </c>
      <c r="AJ80" s="17">
        <v>0</v>
      </c>
      <c r="AK80" s="12">
        <v>0</v>
      </c>
      <c r="AL80" s="16">
        <v>441470.89009999996</v>
      </c>
      <c r="AM80" s="17">
        <v>70870.995500000005</v>
      </c>
      <c r="AN80" s="17">
        <v>0</v>
      </c>
      <c r="AO80" s="17">
        <v>0</v>
      </c>
      <c r="AP80" s="17">
        <v>0</v>
      </c>
      <c r="AQ80" s="12">
        <v>512341.88559999998</v>
      </c>
    </row>
    <row r="81" spans="1:43" x14ac:dyDescent="0.3">
      <c r="A81" s="4" t="s">
        <v>69</v>
      </c>
      <c r="B81" s="92">
        <v>2174702</v>
      </c>
      <c r="C81" s="87">
        <v>287425</v>
      </c>
      <c r="D81" s="87">
        <v>0</v>
      </c>
      <c r="E81" s="87">
        <v>0</v>
      </c>
      <c r="F81" s="87">
        <v>1598</v>
      </c>
      <c r="G81" s="93">
        <v>2463725</v>
      </c>
      <c r="H81" s="16">
        <v>607808</v>
      </c>
      <c r="I81" s="17">
        <v>27040</v>
      </c>
      <c r="J81" s="17">
        <v>0</v>
      </c>
      <c r="K81" s="17">
        <v>0</v>
      </c>
      <c r="L81" s="17">
        <v>295</v>
      </c>
      <c r="M81" s="12">
        <v>635143</v>
      </c>
      <c r="N81" s="16">
        <v>199655</v>
      </c>
      <c r="O81" s="17">
        <v>36382</v>
      </c>
      <c r="P81" s="17">
        <v>0</v>
      </c>
      <c r="Q81" s="17">
        <v>0</v>
      </c>
      <c r="R81" s="17">
        <v>0</v>
      </c>
      <c r="S81" s="12">
        <v>236037</v>
      </c>
      <c r="T81" s="16">
        <v>310403</v>
      </c>
      <c r="U81" s="17">
        <v>137237</v>
      </c>
      <c r="V81" s="17">
        <v>0</v>
      </c>
      <c r="W81" s="17">
        <v>0</v>
      </c>
      <c r="X81" s="17">
        <v>114</v>
      </c>
      <c r="Y81" s="12">
        <v>447754</v>
      </c>
      <c r="Z81" s="16">
        <v>900424</v>
      </c>
      <c r="AA81" s="17">
        <v>79603</v>
      </c>
      <c r="AB81" s="17">
        <v>0</v>
      </c>
      <c r="AC81" s="17">
        <v>0</v>
      </c>
      <c r="AD81" s="17">
        <v>751</v>
      </c>
      <c r="AE81" s="12">
        <v>980778</v>
      </c>
      <c r="AF81" s="16">
        <v>0</v>
      </c>
      <c r="AG81" s="17">
        <v>0</v>
      </c>
      <c r="AH81" s="17">
        <v>0</v>
      </c>
      <c r="AI81" s="17">
        <v>0</v>
      </c>
      <c r="AJ81" s="17">
        <v>0</v>
      </c>
      <c r="AK81" s="12">
        <v>0</v>
      </c>
      <c r="AL81" s="16">
        <v>156412</v>
      </c>
      <c r="AM81" s="17">
        <v>7163</v>
      </c>
      <c r="AN81" s="17">
        <v>0</v>
      </c>
      <c r="AO81" s="17">
        <v>0</v>
      </c>
      <c r="AP81" s="17">
        <v>438</v>
      </c>
      <c r="AQ81" s="12">
        <v>164013</v>
      </c>
    </row>
    <row r="82" spans="1:43" x14ac:dyDescent="0.3">
      <c r="A82" s="4" t="s">
        <v>70</v>
      </c>
      <c r="B82" s="92">
        <v>11081216</v>
      </c>
      <c r="C82" s="87">
        <v>1161192</v>
      </c>
      <c r="D82" s="87">
        <v>825639</v>
      </c>
      <c r="E82" s="87">
        <v>0</v>
      </c>
      <c r="F82" s="87">
        <v>1071495</v>
      </c>
      <c r="G82" s="93">
        <v>14139542</v>
      </c>
      <c r="H82" s="16">
        <v>5635791</v>
      </c>
      <c r="I82" s="17">
        <v>434755</v>
      </c>
      <c r="J82" s="17">
        <v>123703</v>
      </c>
      <c r="K82" s="17">
        <v>0</v>
      </c>
      <c r="L82" s="17">
        <v>30827</v>
      </c>
      <c r="M82" s="12">
        <v>6225076</v>
      </c>
      <c r="N82" s="16">
        <v>2577359</v>
      </c>
      <c r="O82" s="17">
        <v>249250</v>
      </c>
      <c r="P82" s="17">
        <v>120298</v>
      </c>
      <c r="Q82" s="17">
        <v>0</v>
      </c>
      <c r="R82" s="17">
        <v>27830</v>
      </c>
      <c r="S82" s="12">
        <v>2974737</v>
      </c>
      <c r="T82" s="16">
        <v>715957</v>
      </c>
      <c r="U82" s="17">
        <v>162716</v>
      </c>
      <c r="V82" s="17">
        <v>8528</v>
      </c>
      <c r="W82" s="17">
        <v>0</v>
      </c>
      <c r="X82" s="17">
        <v>1013465</v>
      </c>
      <c r="Y82" s="12">
        <v>1900666</v>
      </c>
      <c r="Z82" s="16">
        <v>200332</v>
      </c>
      <c r="AA82" s="17">
        <v>43816</v>
      </c>
      <c r="AB82" s="17">
        <v>387177</v>
      </c>
      <c r="AC82" s="17">
        <v>0</v>
      </c>
      <c r="AD82" s="17">
        <v>0</v>
      </c>
      <c r="AE82" s="12">
        <v>631325</v>
      </c>
      <c r="AF82" s="16">
        <v>0</v>
      </c>
      <c r="AG82" s="17">
        <v>0</v>
      </c>
      <c r="AH82" s="17">
        <v>0</v>
      </c>
      <c r="AI82" s="17">
        <v>0</v>
      </c>
      <c r="AJ82" s="17">
        <v>0</v>
      </c>
      <c r="AK82" s="12">
        <v>0</v>
      </c>
      <c r="AL82" s="16">
        <v>1951777</v>
      </c>
      <c r="AM82" s="17">
        <v>270655</v>
      </c>
      <c r="AN82" s="17">
        <v>185933</v>
      </c>
      <c r="AO82" s="17">
        <v>0</v>
      </c>
      <c r="AP82" s="17">
        <v>-627</v>
      </c>
      <c r="AQ82" s="12">
        <v>2407738</v>
      </c>
    </row>
    <row r="83" spans="1:43" x14ac:dyDescent="0.3">
      <c r="A83" s="4" t="s">
        <v>71</v>
      </c>
      <c r="B83" s="92">
        <v>20333739</v>
      </c>
      <c r="C83" s="87">
        <v>2603085.659048913</v>
      </c>
      <c r="D83" s="87">
        <v>0</v>
      </c>
      <c r="E83" s="87">
        <v>0</v>
      </c>
      <c r="F83" s="87">
        <v>165704</v>
      </c>
      <c r="G83" s="93">
        <v>23102528.659048915</v>
      </c>
      <c r="H83" s="16">
        <v>1618208</v>
      </c>
      <c r="I83" s="17">
        <v>914479</v>
      </c>
      <c r="J83" s="17">
        <v>0</v>
      </c>
      <c r="K83" s="17">
        <v>0</v>
      </c>
      <c r="L83" s="17">
        <v>97</v>
      </c>
      <c r="M83" s="12">
        <v>2532784</v>
      </c>
      <c r="N83" s="16">
        <v>11473480</v>
      </c>
      <c r="O83" s="17">
        <v>370174.3264737553</v>
      </c>
      <c r="P83" s="17">
        <v>0</v>
      </c>
      <c r="Q83" s="17">
        <v>0</v>
      </c>
      <c r="R83" s="17">
        <v>104881</v>
      </c>
      <c r="S83" s="12">
        <v>11948535.326473756</v>
      </c>
      <c r="T83" s="16">
        <v>3221757</v>
      </c>
      <c r="U83" s="17">
        <v>430807</v>
      </c>
      <c r="V83" s="17">
        <v>0</v>
      </c>
      <c r="W83" s="17">
        <v>0</v>
      </c>
      <c r="X83" s="17">
        <v>18321</v>
      </c>
      <c r="Y83" s="12">
        <v>3670885</v>
      </c>
      <c r="Z83" s="16">
        <v>418704</v>
      </c>
      <c r="AA83" s="17">
        <v>815594.33257515763</v>
      </c>
      <c r="AB83" s="17">
        <v>0</v>
      </c>
      <c r="AC83" s="17">
        <v>0</v>
      </c>
      <c r="AD83" s="17">
        <v>14109</v>
      </c>
      <c r="AE83" s="12">
        <v>1248407.3325751578</v>
      </c>
      <c r="AF83" s="16">
        <v>0</v>
      </c>
      <c r="AG83" s="17">
        <v>0</v>
      </c>
      <c r="AH83" s="17">
        <v>0</v>
      </c>
      <c r="AI83" s="17">
        <v>0</v>
      </c>
      <c r="AJ83" s="17">
        <v>0</v>
      </c>
      <c r="AK83" s="12">
        <v>0</v>
      </c>
      <c r="AL83" s="16">
        <v>3601590</v>
      </c>
      <c r="AM83" s="17">
        <v>72031</v>
      </c>
      <c r="AN83" s="17">
        <v>0</v>
      </c>
      <c r="AO83" s="17">
        <v>0</v>
      </c>
      <c r="AP83" s="17">
        <v>28296</v>
      </c>
      <c r="AQ83" s="12">
        <v>3701917</v>
      </c>
    </row>
    <row r="84" spans="1:43" x14ac:dyDescent="0.3">
      <c r="A84" s="4" t="s">
        <v>72</v>
      </c>
      <c r="B84" s="92">
        <v>6637153.6086420026</v>
      </c>
      <c r="C84" s="87">
        <v>845776.66000000015</v>
      </c>
      <c r="D84" s="87">
        <v>0</v>
      </c>
      <c r="E84" s="87">
        <v>0</v>
      </c>
      <c r="F84" s="87">
        <v>71320.849999999991</v>
      </c>
      <c r="G84" s="93">
        <v>7554251.1186420033</v>
      </c>
      <c r="H84" s="16">
        <v>1263361.8024204462</v>
      </c>
      <c r="I84" s="17">
        <v>0</v>
      </c>
      <c r="J84" s="17">
        <v>0</v>
      </c>
      <c r="K84" s="17">
        <v>0</v>
      </c>
      <c r="L84" s="17">
        <v>0</v>
      </c>
      <c r="M84" s="12">
        <v>1263361.8024204462</v>
      </c>
      <c r="N84" s="16">
        <v>531542.99432477867</v>
      </c>
      <c r="O84" s="17">
        <v>194828.67</v>
      </c>
      <c r="P84" s="17">
        <v>0</v>
      </c>
      <c r="Q84" s="17">
        <v>0</v>
      </c>
      <c r="R84" s="17">
        <v>58631.13</v>
      </c>
      <c r="S84" s="12">
        <v>785002.79432477872</v>
      </c>
      <c r="T84" s="16">
        <v>204412.37641262048</v>
      </c>
      <c r="U84" s="17">
        <v>83256.360000000015</v>
      </c>
      <c r="V84" s="17">
        <v>0</v>
      </c>
      <c r="W84" s="17">
        <v>0</v>
      </c>
      <c r="X84" s="17">
        <v>0</v>
      </c>
      <c r="Y84" s="12">
        <v>287668.73641262052</v>
      </c>
      <c r="Z84" s="16">
        <v>3964393.2515364764</v>
      </c>
      <c r="AA84" s="17">
        <v>549342.19000000006</v>
      </c>
      <c r="AB84" s="17">
        <v>0</v>
      </c>
      <c r="AC84" s="17">
        <v>0</v>
      </c>
      <c r="AD84" s="17">
        <v>12389.72</v>
      </c>
      <c r="AE84" s="12">
        <v>4526125.1615364766</v>
      </c>
      <c r="AF84" s="16">
        <v>0</v>
      </c>
      <c r="AG84" s="17">
        <v>0</v>
      </c>
      <c r="AH84" s="17">
        <v>0</v>
      </c>
      <c r="AI84" s="17">
        <v>0</v>
      </c>
      <c r="AJ84" s="17">
        <v>0</v>
      </c>
      <c r="AK84" s="12">
        <v>0</v>
      </c>
      <c r="AL84" s="16">
        <v>673443.18394768087</v>
      </c>
      <c r="AM84" s="17">
        <v>18349.440000000002</v>
      </c>
      <c r="AN84" s="17">
        <v>0</v>
      </c>
      <c r="AO84" s="17">
        <v>0</v>
      </c>
      <c r="AP84" s="17">
        <v>300</v>
      </c>
      <c r="AQ84" s="12">
        <v>692092.62394768093</v>
      </c>
    </row>
    <row r="85" spans="1:43" x14ac:dyDescent="0.3">
      <c r="A85" s="4" t="s">
        <v>73</v>
      </c>
      <c r="B85" s="92">
        <v>54617937.814063683</v>
      </c>
      <c r="C85" s="87">
        <v>4612329.7506601913</v>
      </c>
      <c r="D85" s="87">
        <v>725234.64232326974</v>
      </c>
      <c r="E85" s="87">
        <v>0</v>
      </c>
      <c r="F85" s="87">
        <v>1803591.8126346106</v>
      </c>
      <c r="G85" s="93">
        <v>61759094.019681759</v>
      </c>
      <c r="H85" s="16">
        <v>649446.40660000907</v>
      </c>
      <c r="I85" s="17">
        <v>40697.653697885362</v>
      </c>
      <c r="J85" s="17">
        <v>114745.6615583833</v>
      </c>
      <c r="K85" s="17">
        <v>0</v>
      </c>
      <c r="L85" s="17">
        <v>0</v>
      </c>
      <c r="M85" s="12">
        <v>804889.72185627767</v>
      </c>
      <c r="N85" s="16">
        <v>14421989.144300424</v>
      </c>
      <c r="O85" s="17">
        <v>769801.02541636373</v>
      </c>
      <c r="P85" s="17">
        <v>0</v>
      </c>
      <c r="Q85" s="17">
        <v>0</v>
      </c>
      <c r="R85" s="17">
        <v>1951.182907177835</v>
      </c>
      <c r="S85" s="12">
        <v>15193741.352623964</v>
      </c>
      <c r="T85" s="16">
        <v>10493676.807289969</v>
      </c>
      <c r="U85" s="17">
        <v>1627528.3774789865</v>
      </c>
      <c r="V85" s="17">
        <v>138336.33260276366</v>
      </c>
      <c r="W85" s="17">
        <v>0</v>
      </c>
      <c r="X85" s="17">
        <v>1801640.6297274327</v>
      </c>
      <c r="Y85" s="12">
        <v>14061182.147099152</v>
      </c>
      <c r="Z85" s="16">
        <v>23166486.950838953</v>
      </c>
      <c r="AA85" s="17">
        <v>1866261.5178633532</v>
      </c>
      <c r="AB85" s="17">
        <v>472152.6481621227</v>
      </c>
      <c r="AC85" s="17">
        <v>0</v>
      </c>
      <c r="AD85" s="17">
        <v>0</v>
      </c>
      <c r="AE85" s="12">
        <v>25504901.116864428</v>
      </c>
      <c r="AF85" s="16">
        <v>175496.53652788902</v>
      </c>
      <c r="AG85" s="17">
        <v>76482.531132270524</v>
      </c>
      <c r="AH85" s="17">
        <v>0</v>
      </c>
      <c r="AI85" s="17">
        <v>0</v>
      </c>
      <c r="AJ85" s="17">
        <v>0</v>
      </c>
      <c r="AK85" s="12">
        <v>251979.06766015955</v>
      </c>
      <c r="AL85" s="16">
        <v>5710841.9685064433</v>
      </c>
      <c r="AM85" s="17">
        <v>231558.64507133112</v>
      </c>
      <c r="AN85" s="17">
        <v>0</v>
      </c>
      <c r="AO85" s="17">
        <v>0</v>
      </c>
      <c r="AP85" s="17">
        <v>0</v>
      </c>
      <c r="AQ85" s="12">
        <v>5942400.6135777747</v>
      </c>
    </row>
    <row r="86" spans="1:43" x14ac:dyDescent="0.3">
      <c r="A86" s="4" t="s">
        <v>74</v>
      </c>
      <c r="B86" s="92">
        <v>21314236.400000002</v>
      </c>
      <c r="C86" s="87">
        <v>5478352.3199999994</v>
      </c>
      <c r="D86" s="87">
        <v>0</v>
      </c>
      <c r="E86" s="87">
        <v>0</v>
      </c>
      <c r="F86" s="87">
        <v>5355</v>
      </c>
      <c r="G86" s="93">
        <v>26797943.720000003</v>
      </c>
      <c r="H86" s="16">
        <v>10903123.650000002</v>
      </c>
      <c r="I86" s="17">
        <v>1087781.5899999999</v>
      </c>
      <c r="J86" s="17">
        <v>0</v>
      </c>
      <c r="K86" s="17">
        <v>0</v>
      </c>
      <c r="L86" s="17">
        <v>4800</v>
      </c>
      <c r="M86" s="12">
        <v>11995705.240000002</v>
      </c>
      <c r="N86" s="16">
        <v>2737630.2</v>
      </c>
      <c r="O86" s="17">
        <v>420559.72</v>
      </c>
      <c r="P86" s="17">
        <v>0</v>
      </c>
      <c r="Q86" s="17">
        <v>0</v>
      </c>
      <c r="R86" s="17">
        <v>555</v>
      </c>
      <c r="S86" s="12">
        <v>3158744.92</v>
      </c>
      <c r="T86" s="16">
        <v>2371515.9500000007</v>
      </c>
      <c r="U86" s="17">
        <v>3592847.9999999995</v>
      </c>
      <c r="V86" s="17">
        <v>0</v>
      </c>
      <c r="W86" s="17">
        <v>0</v>
      </c>
      <c r="X86" s="17">
        <v>0</v>
      </c>
      <c r="Y86" s="12">
        <v>5964363.9500000002</v>
      </c>
      <c r="Z86" s="16">
        <v>3973875.9000000004</v>
      </c>
      <c r="AA86" s="17">
        <v>277964.14</v>
      </c>
      <c r="AB86" s="17">
        <v>0</v>
      </c>
      <c r="AC86" s="17">
        <v>0</v>
      </c>
      <c r="AD86" s="17">
        <v>0</v>
      </c>
      <c r="AE86" s="12">
        <v>4251840.04</v>
      </c>
      <c r="AF86" s="16">
        <v>0</v>
      </c>
      <c r="AG86" s="17">
        <v>0</v>
      </c>
      <c r="AH86" s="17">
        <v>0</v>
      </c>
      <c r="AI86" s="17">
        <v>0</v>
      </c>
      <c r="AJ86" s="17">
        <v>0</v>
      </c>
      <c r="AK86" s="12">
        <v>0</v>
      </c>
      <c r="AL86" s="16">
        <v>1328090.7</v>
      </c>
      <c r="AM86" s="17">
        <v>99198.87</v>
      </c>
      <c r="AN86" s="17">
        <v>0</v>
      </c>
      <c r="AO86" s="17">
        <v>0</v>
      </c>
      <c r="AP86" s="17">
        <v>0</v>
      </c>
      <c r="AQ86" s="12">
        <v>1427289.5699999998</v>
      </c>
    </row>
    <row r="87" spans="1:43" x14ac:dyDescent="0.3">
      <c r="A87" s="4" t="s">
        <v>75</v>
      </c>
      <c r="B87" s="92">
        <v>10520446.32</v>
      </c>
      <c r="C87" s="87">
        <v>2157783.3299999996</v>
      </c>
      <c r="D87" s="87">
        <v>0</v>
      </c>
      <c r="E87" s="87">
        <v>0</v>
      </c>
      <c r="F87" s="87">
        <v>1969800.77</v>
      </c>
      <c r="G87" s="93">
        <v>14648030.420000004</v>
      </c>
      <c r="H87" s="16">
        <v>859276.0900000002</v>
      </c>
      <c r="I87" s="17">
        <v>99354.87000000001</v>
      </c>
      <c r="J87" s="17">
        <v>0</v>
      </c>
      <c r="K87" s="17">
        <v>0</v>
      </c>
      <c r="L87" s="17">
        <v>89234.57</v>
      </c>
      <c r="M87" s="12">
        <v>1047865.5300000003</v>
      </c>
      <c r="N87" s="16">
        <v>3793738.2999999989</v>
      </c>
      <c r="O87" s="17">
        <v>198992.48</v>
      </c>
      <c r="P87" s="17">
        <v>0</v>
      </c>
      <c r="Q87" s="17">
        <v>0</v>
      </c>
      <c r="R87" s="17">
        <v>333319.51</v>
      </c>
      <c r="S87" s="12">
        <v>4326050.2899999991</v>
      </c>
      <c r="T87" s="16">
        <v>747209.91999999993</v>
      </c>
      <c r="U87" s="17">
        <v>250385.62999999998</v>
      </c>
      <c r="V87" s="17">
        <v>0</v>
      </c>
      <c r="W87" s="17">
        <v>0</v>
      </c>
      <c r="X87" s="17">
        <v>1360275.28</v>
      </c>
      <c r="Y87" s="12">
        <v>2357870.83</v>
      </c>
      <c r="Z87" s="16">
        <v>4268257.5100000026</v>
      </c>
      <c r="AA87" s="17">
        <v>1578385.8799999997</v>
      </c>
      <c r="AB87" s="17">
        <v>0</v>
      </c>
      <c r="AC87" s="17">
        <v>0</v>
      </c>
      <c r="AD87" s="17">
        <v>182354</v>
      </c>
      <c r="AE87" s="12">
        <v>6028997.3900000025</v>
      </c>
      <c r="AF87" s="16">
        <v>315156.26</v>
      </c>
      <c r="AG87" s="17">
        <v>18881.72</v>
      </c>
      <c r="AH87" s="17">
        <v>0</v>
      </c>
      <c r="AI87" s="17">
        <v>0</v>
      </c>
      <c r="AJ87" s="17">
        <v>4617.41</v>
      </c>
      <c r="AK87" s="12">
        <v>338655.38999999996</v>
      </c>
      <c r="AL87" s="16">
        <v>536808.24000000022</v>
      </c>
      <c r="AM87" s="17">
        <v>11782.75</v>
      </c>
      <c r="AN87" s="17">
        <v>0</v>
      </c>
      <c r="AO87" s="17">
        <v>0</v>
      </c>
      <c r="AP87" s="17">
        <v>0</v>
      </c>
      <c r="AQ87" s="12">
        <v>548590.99000000022</v>
      </c>
    </row>
    <row r="88" spans="1:43" x14ac:dyDescent="0.3">
      <c r="A88" s="4" t="s">
        <v>76</v>
      </c>
      <c r="B88" s="92">
        <v>1695699.81</v>
      </c>
      <c r="C88" s="87">
        <v>383210.46000000008</v>
      </c>
      <c r="D88" s="87">
        <v>101470.52</v>
      </c>
      <c r="E88" s="87">
        <v>0</v>
      </c>
      <c r="F88" s="87">
        <v>52536.4</v>
      </c>
      <c r="G88" s="93">
        <v>2232917.19</v>
      </c>
      <c r="H88" s="16">
        <v>0</v>
      </c>
      <c r="I88" s="17">
        <v>0</v>
      </c>
      <c r="J88" s="17">
        <v>0</v>
      </c>
      <c r="K88" s="17">
        <v>0</v>
      </c>
      <c r="L88" s="17">
        <v>0</v>
      </c>
      <c r="M88" s="12">
        <v>0</v>
      </c>
      <c r="N88" s="16">
        <v>281930</v>
      </c>
      <c r="O88" s="17">
        <v>62012.33</v>
      </c>
      <c r="P88" s="17">
        <v>6862.68</v>
      </c>
      <c r="Q88" s="17">
        <v>0</v>
      </c>
      <c r="R88" s="17">
        <v>2278.2800000000002</v>
      </c>
      <c r="S88" s="12">
        <v>353083.29000000004</v>
      </c>
      <c r="T88" s="16">
        <v>5462.59</v>
      </c>
      <c r="U88" s="17">
        <v>15142.07</v>
      </c>
      <c r="V88" s="17">
        <v>0</v>
      </c>
      <c r="W88" s="17">
        <v>0</v>
      </c>
      <c r="X88" s="17">
        <v>0</v>
      </c>
      <c r="Y88" s="12">
        <v>20604.66</v>
      </c>
      <c r="Z88" s="16">
        <v>1073793.96</v>
      </c>
      <c r="AA88" s="17">
        <v>206621.14</v>
      </c>
      <c r="AB88" s="17">
        <v>67029.64</v>
      </c>
      <c r="AC88" s="17">
        <v>0</v>
      </c>
      <c r="AD88" s="17">
        <v>44557.97</v>
      </c>
      <c r="AE88" s="12">
        <v>1392002.71</v>
      </c>
      <c r="AF88" s="16">
        <v>0</v>
      </c>
      <c r="AG88" s="17">
        <v>27634.77</v>
      </c>
      <c r="AH88" s="17">
        <v>27578.2</v>
      </c>
      <c r="AI88" s="17">
        <v>0</v>
      </c>
      <c r="AJ88" s="17">
        <v>5700.15</v>
      </c>
      <c r="AK88" s="12">
        <v>60913.120000000003</v>
      </c>
      <c r="AL88" s="16">
        <v>334513.26</v>
      </c>
      <c r="AM88" s="17">
        <v>71800.149999999994</v>
      </c>
      <c r="AN88" s="17">
        <v>0</v>
      </c>
      <c r="AO88" s="17">
        <v>0</v>
      </c>
      <c r="AP88" s="17">
        <v>0</v>
      </c>
      <c r="AQ88" s="12">
        <v>406313.41000000003</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E90" si="0">SUM(B9:B89)</f>
        <v>715288131.97362542</v>
      </c>
      <c r="C90" s="32">
        <f t="shared" si="0"/>
        <v>165827838.36827815</v>
      </c>
      <c r="D90" s="32">
        <f t="shared" si="0"/>
        <v>40927037.375197992</v>
      </c>
      <c r="E90" s="32">
        <f t="shared" si="0"/>
        <v>30622.449999999997</v>
      </c>
      <c r="F90" s="32">
        <f t="shared" si="0"/>
        <v>31753680.274046373</v>
      </c>
      <c r="G90" s="33">
        <f t="shared" si="0"/>
        <v>953827310.44114816</v>
      </c>
      <c r="H90" s="31">
        <f t="shared" si="0"/>
        <v>182215684.4830637</v>
      </c>
      <c r="I90" s="32">
        <f t="shared" si="0"/>
        <v>45842708.95287288</v>
      </c>
      <c r="J90" s="32">
        <f t="shared" si="0"/>
        <v>19888665.712047707</v>
      </c>
      <c r="K90" s="32">
        <f t="shared" si="0"/>
        <v>8746.61</v>
      </c>
      <c r="L90" s="32">
        <f t="shared" si="0"/>
        <v>5252645.9314507777</v>
      </c>
      <c r="M90" s="33">
        <f t="shared" si="0"/>
        <v>253208451.68943512</v>
      </c>
      <c r="N90" s="31">
        <f t="shared" si="0"/>
        <v>195844502.14350742</v>
      </c>
      <c r="O90" s="32">
        <f t="shared" si="0"/>
        <v>26413366.026716672</v>
      </c>
      <c r="P90" s="32">
        <f t="shared" si="0"/>
        <v>1495022.0433652145</v>
      </c>
      <c r="Q90" s="32">
        <f t="shared" si="0"/>
        <v>15377.55</v>
      </c>
      <c r="R90" s="32">
        <f t="shared" si="0"/>
        <v>2308596.1581752137</v>
      </c>
      <c r="S90" s="33">
        <f t="shared" si="0"/>
        <v>226076863.92176449</v>
      </c>
      <c r="T90" s="31">
        <f t="shared" si="0"/>
        <v>104306827.12246485</v>
      </c>
      <c r="U90" s="32">
        <f t="shared" si="0"/>
        <v>38395370.694481358</v>
      </c>
      <c r="V90" s="32">
        <f t="shared" si="0"/>
        <v>5787003.3627304332</v>
      </c>
      <c r="W90" s="32">
        <f t="shared" si="0"/>
        <v>4720.29</v>
      </c>
      <c r="X90" s="32">
        <f t="shared" si="0"/>
        <v>20375324.808022063</v>
      </c>
      <c r="Y90" s="33">
        <f t="shared" si="0"/>
        <v>168869246.27769864</v>
      </c>
      <c r="Z90" s="31">
        <f t="shared" si="0"/>
        <v>161486219.90168118</v>
      </c>
      <c r="AA90" s="32">
        <f t="shared" si="0"/>
        <v>40462301.596529491</v>
      </c>
      <c r="AB90" s="32">
        <f t="shared" si="0"/>
        <v>9896448.4684916604</v>
      </c>
      <c r="AC90" s="32">
        <f t="shared" si="0"/>
        <v>548</v>
      </c>
      <c r="AD90" s="32">
        <f t="shared" si="0"/>
        <v>2328312.8011554158</v>
      </c>
      <c r="AE90" s="33">
        <f t="shared" si="0"/>
        <v>214173830.76785776</v>
      </c>
      <c r="AF90" s="31">
        <f t="shared" ref="AF90:AK90" si="1">SUM(AF9:AF89)</f>
        <v>3713055.7656401871</v>
      </c>
      <c r="AG90" s="32">
        <f t="shared" si="1"/>
        <v>2457047.9179525366</v>
      </c>
      <c r="AH90" s="32">
        <f t="shared" si="1"/>
        <v>207269.3493493381</v>
      </c>
      <c r="AI90" s="32">
        <f t="shared" si="1"/>
        <v>0</v>
      </c>
      <c r="AJ90" s="32">
        <f t="shared" si="1"/>
        <v>838401.14850000001</v>
      </c>
      <c r="AK90" s="33">
        <f t="shared" si="1"/>
        <v>7215774.1814420624</v>
      </c>
      <c r="AL90" s="31">
        <f t="shared" ref="AL90:AQ90" si="2">SUM(AL9:AL89)</f>
        <v>67721842.557268158</v>
      </c>
      <c r="AM90" s="32">
        <f t="shared" si="2"/>
        <v>12257043.179725111</v>
      </c>
      <c r="AN90" s="32">
        <f t="shared" si="2"/>
        <v>3652628.4392136461</v>
      </c>
      <c r="AO90" s="32">
        <f t="shared" si="2"/>
        <v>1230</v>
      </c>
      <c r="AP90" s="32">
        <f t="shared" si="2"/>
        <v>650399.42674291367</v>
      </c>
      <c r="AQ90" s="33">
        <f t="shared" si="2"/>
        <v>84283143.602949798</v>
      </c>
    </row>
    <row r="91" spans="1:43"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1" width="12.81640625" style="9"/>
    <col min="32" max="16384" width="12.81640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2023-24</v>
      </c>
    </row>
    <row r="4" spans="1:31" ht="15.5" x14ac:dyDescent="0.35">
      <c r="A4" s="82" t="s">
        <v>121</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148</v>
      </c>
      <c r="C5" s="62"/>
      <c r="D5" s="62"/>
      <c r="E5" s="62"/>
      <c r="F5" s="62"/>
      <c r="G5" s="63"/>
      <c r="H5" s="64" t="s">
        <v>141</v>
      </c>
      <c r="I5" s="65"/>
      <c r="J5" s="65"/>
      <c r="K5" s="65"/>
      <c r="L5" s="65"/>
      <c r="M5" s="66"/>
      <c r="N5" s="65" t="s">
        <v>142</v>
      </c>
      <c r="O5" s="65"/>
      <c r="P5" s="65"/>
      <c r="Q5" s="65"/>
      <c r="R5" s="65"/>
      <c r="S5" s="66"/>
      <c r="T5" s="65" t="s">
        <v>143</v>
      </c>
      <c r="U5" s="65"/>
      <c r="V5" s="65"/>
      <c r="W5" s="65"/>
      <c r="X5" s="65"/>
      <c r="Y5" s="66"/>
      <c r="Z5" s="64" t="s">
        <v>147</v>
      </c>
      <c r="AA5" s="65"/>
      <c r="AB5" s="65"/>
      <c r="AC5" s="65"/>
      <c r="AD5" s="65"/>
      <c r="AE5" s="66"/>
    </row>
    <row r="6" spans="1:31" s="60" customFormat="1" ht="13" x14ac:dyDescent="0.3">
      <c r="A6" s="49"/>
      <c r="B6" s="50" t="str">
        <f>$A$4&amp;" Total"</f>
        <v>Aged &amp; Disabled Services Total</v>
      </c>
      <c r="C6" s="51"/>
      <c r="D6" s="51"/>
      <c r="E6" s="51"/>
      <c r="F6" s="51"/>
      <c r="G6" s="52"/>
      <c r="H6" s="50" t="s">
        <v>144</v>
      </c>
      <c r="I6" s="51"/>
      <c r="J6" s="51"/>
      <c r="K6" s="51"/>
      <c r="L6" s="51"/>
      <c r="M6" s="52"/>
      <c r="N6" s="51" t="s">
        <v>145</v>
      </c>
      <c r="O6" s="51"/>
      <c r="P6" s="51"/>
      <c r="Q6" s="51"/>
      <c r="R6" s="51"/>
      <c r="S6" s="52"/>
      <c r="T6" s="51" t="s">
        <v>146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0</v>
      </c>
      <c r="C10" s="87">
        <v>23356.79</v>
      </c>
      <c r="D10" s="87">
        <v>0</v>
      </c>
      <c r="E10" s="87">
        <v>0</v>
      </c>
      <c r="F10" s="87">
        <v>0</v>
      </c>
      <c r="G10" s="93">
        <v>23356.79</v>
      </c>
      <c r="H10" s="16">
        <v>0</v>
      </c>
      <c r="I10" s="17">
        <v>0</v>
      </c>
      <c r="J10" s="17">
        <v>0</v>
      </c>
      <c r="K10" s="17">
        <v>0</v>
      </c>
      <c r="L10" s="17">
        <v>0</v>
      </c>
      <c r="M10" s="12">
        <v>0</v>
      </c>
      <c r="N10" s="16">
        <v>0</v>
      </c>
      <c r="O10" s="17">
        <v>13661.64</v>
      </c>
      <c r="P10" s="17">
        <v>0</v>
      </c>
      <c r="Q10" s="17">
        <v>0</v>
      </c>
      <c r="R10" s="17">
        <v>0</v>
      </c>
      <c r="S10" s="12">
        <v>13661.64</v>
      </c>
      <c r="T10" s="16">
        <v>0</v>
      </c>
      <c r="U10" s="17">
        <v>0</v>
      </c>
      <c r="V10" s="17">
        <v>0</v>
      </c>
      <c r="W10" s="17">
        <v>0</v>
      </c>
      <c r="X10" s="17">
        <v>0</v>
      </c>
      <c r="Y10" s="12">
        <v>0</v>
      </c>
      <c r="Z10" s="16">
        <v>0</v>
      </c>
      <c r="AA10" s="17">
        <v>9695.15</v>
      </c>
      <c r="AB10" s="17">
        <v>0</v>
      </c>
      <c r="AC10" s="17">
        <v>0</v>
      </c>
      <c r="AD10" s="17">
        <v>0</v>
      </c>
      <c r="AE10" s="12">
        <v>9695.15</v>
      </c>
    </row>
    <row r="11" spans="1:31" x14ac:dyDescent="0.3">
      <c r="A11" s="4" t="s">
        <v>1</v>
      </c>
      <c r="B11" s="92">
        <v>1023</v>
      </c>
      <c r="C11" s="87">
        <v>18221</v>
      </c>
      <c r="D11" s="87">
        <v>342</v>
      </c>
      <c r="E11" s="87">
        <v>0</v>
      </c>
      <c r="F11" s="87">
        <v>0</v>
      </c>
      <c r="G11" s="93">
        <v>19586</v>
      </c>
      <c r="H11" s="16">
        <v>0</v>
      </c>
      <c r="I11" s="17">
        <v>0</v>
      </c>
      <c r="J11" s="17">
        <v>0</v>
      </c>
      <c r="K11" s="17">
        <v>0</v>
      </c>
      <c r="L11" s="17">
        <v>0</v>
      </c>
      <c r="M11" s="12">
        <v>0</v>
      </c>
      <c r="N11" s="16">
        <v>0</v>
      </c>
      <c r="O11" s="17">
        <v>0</v>
      </c>
      <c r="P11" s="17">
        <v>0</v>
      </c>
      <c r="Q11" s="17">
        <v>0</v>
      </c>
      <c r="R11" s="17">
        <v>0</v>
      </c>
      <c r="S11" s="12">
        <v>0</v>
      </c>
      <c r="T11" s="16">
        <v>1023</v>
      </c>
      <c r="U11" s="17">
        <v>18221</v>
      </c>
      <c r="V11" s="17">
        <v>342</v>
      </c>
      <c r="W11" s="17">
        <v>0</v>
      </c>
      <c r="X11" s="17">
        <v>0</v>
      </c>
      <c r="Y11" s="12">
        <v>19586</v>
      </c>
      <c r="Z11" s="16">
        <v>0</v>
      </c>
      <c r="AA11" s="17">
        <v>0</v>
      </c>
      <c r="AB11" s="17">
        <v>0</v>
      </c>
      <c r="AC11" s="17">
        <v>0</v>
      </c>
      <c r="AD11" s="17">
        <v>0</v>
      </c>
      <c r="AE11" s="12">
        <v>0</v>
      </c>
    </row>
    <row r="12" spans="1:31" x14ac:dyDescent="0.3">
      <c r="A12" s="4" t="s">
        <v>2</v>
      </c>
      <c r="B12" s="92">
        <v>1356475.01</v>
      </c>
      <c r="C12" s="87">
        <v>504286.21999999991</v>
      </c>
      <c r="D12" s="87">
        <v>0</v>
      </c>
      <c r="E12" s="87">
        <v>0</v>
      </c>
      <c r="F12" s="87">
        <v>3620.02</v>
      </c>
      <c r="G12" s="93">
        <v>1864381.25</v>
      </c>
      <c r="H12" s="16">
        <v>0</v>
      </c>
      <c r="I12" s="17">
        <v>0</v>
      </c>
      <c r="J12" s="17">
        <v>0</v>
      </c>
      <c r="K12" s="17">
        <v>0</v>
      </c>
      <c r="L12" s="17">
        <v>0</v>
      </c>
      <c r="M12" s="12">
        <v>0</v>
      </c>
      <c r="N12" s="16">
        <v>1173350.99</v>
      </c>
      <c r="O12" s="17">
        <v>464955.78999999992</v>
      </c>
      <c r="P12" s="17">
        <v>0</v>
      </c>
      <c r="Q12" s="17">
        <v>0</v>
      </c>
      <c r="R12" s="17">
        <v>3457.33</v>
      </c>
      <c r="S12" s="12">
        <v>1641764.1099999999</v>
      </c>
      <c r="T12" s="16">
        <v>1487.33</v>
      </c>
      <c r="U12" s="17">
        <v>35740.18</v>
      </c>
      <c r="V12" s="17">
        <v>0</v>
      </c>
      <c r="W12" s="17">
        <v>0</v>
      </c>
      <c r="X12" s="17">
        <v>0</v>
      </c>
      <c r="Y12" s="12">
        <v>37227.51</v>
      </c>
      <c r="Z12" s="16">
        <v>181636.69</v>
      </c>
      <c r="AA12" s="17">
        <v>3590.25</v>
      </c>
      <c r="AB12" s="17">
        <v>0</v>
      </c>
      <c r="AC12" s="17">
        <v>0</v>
      </c>
      <c r="AD12" s="17">
        <v>162.69</v>
      </c>
      <c r="AE12" s="12">
        <v>185389.63</v>
      </c>
    </row>
    <row r="13" spans="1:31" x14ac:dyDescent="0.3">
      <c r="A13" s="4" t="s">
        <v>3</v>
      </c>
      <c r="B13" s="92">
        <v>7205000</v>
      </c>
      <c r="C13" s="87">
        <v>2864000</v>
      </c>
      <c r="D13" s="87">
        <v>274000</v>
      </c>
      <c r="E13" s="87">
        <v>0</v>
      </c>
      <c r="F13" s="87">
        <v>63000</v>
      </c>
      <c r="G13" s="93">
        <v>10406000</v>
      </c>
      <c r="H13" s="16">
        <v>0</v>
      </c>
      <c r="I13" s="17">
        <v>0</v>
      </c>
      <c r="J13" s="17">
        <v>0</v>
      </c>
      <c r="K13" s="17">
        <v>0</v>
      </c>
      <c r="L13" s="17">
        <v>0</v>
      </c>
      <c r="M13" s="12">
        <v>0</v>
      </c>
      <c r="N13" s="16">
        <v>7205000</v>
      </c>
      <c r="O13" s="17">
        <v>2864000</v>
      </c>
      <c r="P13" s="17">
        <v>207000</v>
      </c>
      <c r="Q13" s="17">
        <v>0</v>
      </c>
      <c r="R13" s="17">
        <v>63000</v>
      </c>
      <c r="S13" s="12">
        <v>10339000</v>
      </c>
      <c r="T13" s="16">
        <v>0</v>
      </c>
      <c r="U13" s="17">
        <v>0</v>
      </c>
      <c r="V13" s="17">
        <v>67000</v>
      </c>
      <c r="W13" s="17">
        <v>0</v>
      </c>
      <c r="X13" s="17">
        <v>0</v>
      </c>
      <c r="Y13" s="12">
        <v>67000</v>
      </c>
      <c r="Z13" s="16">
        <v>0</v>
      </c>
      <c r="AA13" s="17">
        <v>0</v>
      </c>
      <c r="AB13" s="17">
        <v>0</v>
      </c>
      <c r="AC13" s="17">
        <v>0</v>
      </c>
      <c r="AD13" s="17">
        <v>0</v>
      </c>
      <c r="AE13" s="12">
        <v>0</v>
      </c>
    </row>
    <row r="14" spans="1:31" x14ac:dyDescent="0.3">
      <c r="A14" s="4" t="s">
        <v>4</v>
      </c>
      <c r="B14" s="92">
        <v>0</v>
      </c>
      <c r="C14" s="87">
        <v>3372.37</v>
      </c>
      <c r="D14" s="87">
        <v>0</v>
      </c>
      <c r="E14" s="87">
        <v>0</v>
      </c>
      <c r="F14" s="87">
        <v>195392.55</v>
      </c>
      <c r="G14" s="93">
        <v>198764.91999999998</v>
      </c>
      <c r="H14" s="16" t="s">
        <v>327</v>
      </c>
      <c r="I14" s="17" t="s">
        <v>327</v>
      </c>
      <c r="J14" s="17" t="s">
        <v>327</v>
      </c>
      <c r="K14" s="17" t="s">
        <v>327</v>
      </c>
      <c r="L14" s="17" t="s">
        <v>327</v>
      </c>
      <c r="M14" s="12">
        <v>0</v>
      </c>
      <c r="N14" s="16">
        <v>0</v>
      </c>
      <c r="O14" s="17">
        <v>0</v>
      </c>
      <c r="P14" s="17">
        <v>0</v>
      </c>
      <c r="Q14" s="17">
        <v>0</v>
      </c>
      <c r="R14" s="17">
        <v>195392.55</v>
      </c>
      <c r="S14" s="12">
        <v>195392.55</v>
      </c>
      <c r="T14" s="16">
        <v>0</v>
      </c>
      <c r="U14" s="17">
        <v>3372.37</v>
      </c>
      <c r="V14" s="17">
        <v>0</v>
      </c>
      <c r="W14" s="17">
        <v>0</v>
      </c>
      <c r="X14" s="17">
        <v>0</v>
      </c>
      <c r="Y14" s="12">
        <v>3372.37</v>
      </c>
      <c r="Z14" s="16" t="s">
        <v>327</v>
      </c>
      <c r="AA14" s="17" t="s">
        <v>327</v>
      </c>
      <c r="AB14" s="17" t="s">
        <v>327</v>
      </c>
      <c r="AC14" s="17" t="s">
        <v>327</v>
      </c>
      <c r="AD14" s="17" t="s">
        <v>327</v>
      </c>
      <c r="AE14" s="12">
        <v>0</v>
      </c>
    </row>
    <row r="15" spans="1:31"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c r="T15" s="16">
        <v>0</v>
      </c>
      <c r="U15" s="17">
        <v>0</v>
      </c>
      <c r="V15" s="17">
        <v>0</v>
      </c>
      <c r="W15" s="17">
        <v>0</v>
      </c>
      <c r="X15" s="17">
        <v>0</v>
      </c>
      <c r="Y15" s="12">
        <v>0</v>
      </c>
      <c r="Z15" s="16">
        <v>0</v>
      </c>
      <c r="AA15" s="17">
        <v>0</v>
      </c>
      <c r="AB15" s="17">
        <v>0</v>
      </c>
      <c r="AC15" s="17">
        <v>0</v>
      </c>
      <c r="AD15" s="17">
        <v>0</v>
      </c>
      <c r="AE15" s="12">
        <v>0</v>
      </c>
    </row>
    <row r="16" spans="1:31" x14ac:dyDescent="0.3">
      <c r="A16" s="4" t="s">
        <v>6</v>
      </c>
      <c r="B16" s="92">
        <v>10778181.870000003</v>
      </c>
      <c r="C16" s="87">
        <v>2764216.8299999996</v>
      </c>
      <c r="D16" s="87">
        <v>0</v>
      </c>
      <c r="E16" s="87">
        <v>0</v>
      </c>
      <c r="F16" s="87">
        <v>1091417.3999999999</v>
      </c>
      <c r="G16" s="93">
        <v>14633816.100000001</v>
      </c>
      <c r="H16" s="16">
        <v>2626944.42</v>
      </c>
      <c r="I16" s="17">
        <v>0</v>
      </c>
      <c r="J16" s="17">
        <v>0</v>
      </c>
      <c r="K16" s="17">
        <v>0</v>
      </c>
      <c r="L16" s="17">
        <v>864</v>
      </c>
      <c r="M16" s="12">
        <v>2627808.42</v>
      </c>
      <c r="N16" s="16">
        <v>7555012.2300000014</v>
      </c>
      <c r="O16" s="17">
        <v>2725193.7099999995</v>
      </c>
      <c r="P16" s="17">
        <v>0</v>
      </c>
      <c r="Q16" s="17">
        <v>0</v>
      </c>
      <c r="R16" s="17">
        <v>1030651.5099999999</v>
      </c>
      <c r="S16" s="12">
        <v>11310857.450000001</v>
      </c>
      <c r="T16" s="16">
        <v>199567.89</v>
      </c>
      <c r="U16" s="17">
        <v>14675.689999999999</v>
      </c>
      <c r="V16" s="17">
        <v>0</v>
      </c>
      <c r="W16" s="17">
        <v>0</v>
      </c>
      <c r="X16" s="17">
        <v>47718.86</v>
      </c>
      <c r="Y16" s="12">
        <v>261962.44</v>
      </c>
      <c r="Z16" s="16">
        <v>396657.33</v>
      </c>
      <c r="AA16" s="17">
        <v>24347.429999999997</v>
      </c>
      <c r="AB16" s="17">
        <v>0</v>
      </c>
      <c r="AC16" s="17">
        <v>0</v>
      </c>
      <c r="AD16" s="17">
        <v>12183.03</v>
      </c>
      <c r="AE16" s="12">
        <v>433187.79000000004</v>
      </c>
    </row>
    <row r="17" spans="1:31" x14ac:dyDescent="0.3">
      <c r="A17" s="4" t="s">
        <v>7</v>
      </c>
      <c r="B17" s="92">
        <v>385127.17000000004</v>
      </c>
      <c r="C17" s="87">
        <v>317911.38</v>
      </c>
      <c r="D17" s="87">
        <v>0</v>
      </c>
      <c r="E17" s="87">
        <v>0</v>
      </c>
      <c r="F17" s="87">
        <v>0</v>
      </c>
      <c r="G17" s="93">
        <v>703038.55</v>
      </c>
      <c r="H17" s="16">
        <v>0</v>
      </c>
      <c r="I17" s="17">
        <v>0</v>
      </c>
      <c r="J17" s="17">
        <v>0</v>
      </c>
      <c r="K17" s="17">
        <v>0</v>
      </c>
      <c r="L17" s="17">
        <v>0</v>
      </c>
      <c r="M17" s="12">
        <v>0</v>
      </c>
      <c r="N17" s="16">
        <v>340564.2</v>
      </c>
      <c r="O17" s="17">
        <v>18288.879999999997</v>
      </c>
      <c r="P17" s="17">
        <v>0</v>
      </c>
      <c r="Q17" s="17">
        <v>0</v>
      </c>
      <c r="R17" s="17">
        <v>0</v>
      </c>
      <c r="S17" s="12">
        <v>358853.08</v>
      </c>
      <c r="T17" s="16">
        <v>0</v>
      </c>
      <c r="U17" s="17">
        <v>24317.99</v>
      </c>
      <c r="V17" s="17">
        <v>0</v>
      </c>
      <c r="W17" s="17">
        <v>0</v>
      </c>
      <c r="X17" s="17">
        <v>0</v>
      </c>
      <c r="Y17" s="12">
        <v>24317.99</v>
      </c>
      <c r="Z17" s="16">
        <v>44562.97</v>
      </c>
      <c r="AA17" s="17">
        <v>275304.51</v>
      </c>
      <c r="AB17" s="17">
        <v>0</v>
      </c>
      <c r="AC17" s="17">
        <v>0</v>
      </c>
      <c r="AD17" s="17">
        <v>0</v>
      </c>
      <c r="AE17" s="12">
        <v>319867.48</v>
      </c>
    </row>
    <row r="18" spans="1:31" x14ac:dyDescent="0.3">
      <c r="A18" s="4" t="s">
        <v>8</v>
      </c>
      <c r="B18" s="92">
        <v>4415621</v>
      </c>
      <c r="C18" s="87">
        <v>3021423</v>
      </c>
      <c r="D18" s="87">
        <v>435921</v>
      </c>
      <c r="E18" s="87">
        <v>1369</v>
      </c>
      <c r="F18" s="87">
        <v>379924</v>
      </c>
      <c r="G18" s="93">
        <v>8254258</v>
      </c>
      <c r="H18" s="16">
        <v>71036</v>
      </c>
      <c r="I18" s="17">
        <v>0</v>
      </c>
      <c r="J18" s="17">
        <v>0</v>
      </c>
      <c r="K18" s="17">
        <v>0</v>
      </c>
      <c r="L18" s="17">
        <v>0</v>
      </c>
      <c r="M18" s="12">
        <v>71036</v>
      </c>
      <c r="N18" s="16">
        <v>2806912</v>
      </c>
      <c r="O18" s="17">
        <v>1435332</v>
      </c>
      <c r="P18" s="17">
        <v>20947</v>
      </c>
      <c r="Q18" s="17">
        <v>1352</v>
      </c>
      <c r="R18" s="17">
        <v>132681</v>
      </c>
      <c r="S18" s="12">
        <v>4397224</v>
      </c>
      <c r="T18" s="16">
        <v>1289883</v>
      </c>
      <c r="U18" s="17">
        <v>1332437</v>
      </c>
      <c r="V18" s="17">
        <v>413774</v>
      </c>
      <c r="W18" s="17">
        <v>0</v>
      </c>
      <c r="X18" s="17">
        <v>245438</v>
      </c>
      <c r="Y18" s="12">
        <v>3281532</v>
      </c>
      <c r="Z18" s="16">
        <v>247790</v>
      </c>
      <c r="AA18" s="17">
        <v>253654</v>
      </c>
      <c r="AB18" s="17">
        <v>1200</v>
      </c>
      <c r="AC18" s="17">
        <v>17</v>
      </c>
      <c r="AD18" s="17">
        <v>1805</v>
      </c>
      <c r="AE18" s="12">
        <v>504466</v>
      </c>
    </row>
    <row r="19" spans="1:31" x14ac:dyDescent="0.3">
      <c r="A19" s="4" t="s">
        <v>9</v>
      </c>
      <c r="B19" s="92">
        <v>6373028</v>
      </c>
      <c r="C19" s="87">
        <v>1887202</v>
      </c>
      <c r="D19" s="87">
        <v>1098906</v>
      </c>
      <c r="E19" s="87">
        <v>0</v>
      </c>
      <c r="F19" s="87">
        <v>0</v>
      </c>
      <c r="G19" s="93">
        <v>9359136</v>
      </c>
      <c r="H19" s="16">
        <v>0</v>
      </c>
      <c r="I19" s="17">
        <v>0</v>
      </c>
      <c r="J19" s="17">
        <v>0</v>
      </c>
      <c r="K19" s="17">
        <v>0</v>
      </c>
      <c r="L19" s="17">
        <v>0</v>
      </c>
      <c r="M19" s="12">
        <v>0</v>
      </c>
      <c r="N19" s="16">
        <v>4684137</v>
      </c>
      <c r="O19" s="17">
        <v>1753192</v>
      </c>
      <c r="P19" s="17">
        <v>873041</v>
      </c>
      <c r="Q19" s="17">
        <v>0</v>
      </c>
      <c r="R19" s="17">
        <v>0</v>
      </c>
      <c r="S19" s="12">
        <v>7310370</v>
      </c>
      <c r="T19" s="16">
        <v>0</v>
      </c>
      <c r="U19" s="17">
        <v>18538</v>
      </c>
      <c r="V19" s="17">
        <v>0</v>
      </c>
      <c r="W19" s="17">
        <v>0</v>
      </c>
      <c r="X19" s="17">
        <v>0</v>
      </c>
      <c r="Y19" s="12">
        <v>18538</v>
      </c>
      <c r="Z19" s="16">
        <v>1688891</v>
      </c>
      <c r="AA19" s="17">
        <v>115472</v>
      </c>
      <c r="AB19" s="17">
        <v>225865</v>
      </c>
      <c r="AC19" s="17">
        <v>0</v>
      </c>
      <c r="AD19" s="17">
        <v>0</v>
      </c>
      <c r="AE19" s="12">
        <v>2030228</v>
      </c>
    </row>
    <row r="20" spans="1:31" x14ac:dyDescent="0.3">
      <c r="A20" s="4" t="s">
        <v>10</v>
      </c>
      <c r="B20" s="92">
        <v>513396</v>
      </c>
      <c r="C20" s="87">
        <v>223406</v>
      </c>
      <c r="D20" s="87">
        <v>53812</v>
      </c>
      <c r="E20" s="87">
        <v>1995</v>
      </c>
      <c r="F20" s="87">
        <v>19921</v>
      </c>
      <c r="G20" s="93">
        <v>812530</v>
      </c>
      <c r="H20" s="16">
        <v>0</v>
      </c>
      <c r="I20" s="17">
        <v>0</v>
      </c>
      <c r="J20" s="17">
        <v>0</v>
      </c>
      <c r="K20" s="17">
        <v>0</v>
      </c>
      <c r="L20" s="17">
        <v>0</v>
      </c>
      <c r="M20" s="12">
        <v>0</v>
      </c>
      <c r="N20" s="16">
        <v>356654</v>
      </c>
      <c r="O20" s="17">
        <v>276972</v>
      </c>
      <c r="P20" s="17">
        <v>0</v>
      </c>
      <c r="Q20" s="17">
        <v>0</v>
      </c>
      <c r="R20" s="17">
        <v>0</v>
      </c>
      <c r="S20" s="12">
        <v>633626</v>
      </c>
      <c r="T20" s="16">
        <v>14524</v>
      </c>
      <c r="U20" s="17">
        <v>29305</v>
      </c>
      <c r="V20" s="17">
        <v>39792</v>
      </c>
      <c r="W20" s="17">
        <v>0</v>
      </c>
      <c r="X20" s="17">
        <v>0</v>
      </c>
      <c r="Y20" s="12">
        <v>83621</v>
      </c>
      <c r="Z20" s="16">
        <v>142218</v>
      </c>
      <c r="AA20" s="17">
        <v>-82871</v>
      </c>
      <c r="AB20" s="17">
        <v>14020</v>
      </c>
      <c r="AC20" s="17">
        <v>1995</v>
      </c>
      <c r="AD20" s="17">
        <v>19921</v>
      </c>
      <c r="AE20" s="12">
        <v>95283</v>
      </c>
    </row>
    <row r="21" spans="1:31" x14ac:dyDescent="0.3">
      <c r="A21" s="4" t="s">
        <v>11</v>
      </c>
      <c r="B21" s="92">
        <v>257619.97</v>
      </c>
      <c r="C21" s="87">
        <v>277176.65000000002</v>
      </c>
      <c r="D21" s="87">
        <v>73987</v>
      </c>
      <c r="E21" s="87">
        <v>0</v>
      </c>
      <c r="F21" s="87">
        <v>0</v>
      </c>
      <c r="G21" s="93">
        <v>608783.62</v>
      </c>
      <c r="H21" s="16">
        <v>0</v>
      </c>
      <c r="I21" s="17">
        <v>0</v>
      </c>
      <c r="J21" s="17">
        <v>0</v>
      </c>
      <c r="K21" s="17">
        <v>0</v>
      </c>
      <c r="L21" s="17">
        <v>0</v>
      </c>
      <c r="M21" s="12">
        <v>0</v>
      </c>
      <c r="N21" s="16">
        <v>257619.97</v>
      </c>
      <c r="O21" s="17">
        <v>211070.78</v>
      </c>
      <c r="P21" s="17">
        <v>0</v>
      </c>
      <c r="Q21" s="17">
        <v>0</v>
      </c>
      <c r="R21" s="17">
        <v>0</v>
      </c>
      <c r="S21" s="12">
        <v>468690.75</v>
      </c>
      <c r="T21" s="16">
        <v>0</v>
      </c>
      <c r="U21" s="17">
        <v>66105.87</v>
      </c>
      <c r="V21" s="17">
        <v>73987</v>
      </c>
      <c r="W21" s="17">
        <v>0</v>
      </c>
      <c r="X21" s="17">
        <v>0</v>
      </c>
      <c r="Y21" s="12">
        <v>140092.87</v>
      </c>
      <c r="Z21" s="16">
        <v>0</v>
      </c>
      <c r="AA21" s="17">
        <v>0</v>
      </c>
      <c r="AB21" s="17">
        <v>0</v>
      </c>
      <c r="AC21" s="17">
        <v>0</v>
      </c>
      <c r="AD21" s="17">
        <v>0</v>
      </c>
      <c r="AE21" s="12">
        <v>0</v>
      </c>
    </row>
    <row r="22" spans="1:31" x14ac:dyDescent="0.3">
      <c r="A22" s="4" t="s">
        <v>12</v>
      </c>
      <c r="B22" s="92">
        <v>354730.65</v>
      </c>
      <c r="C22" s="87">
        <v>257449.57000000007</v>
      </c>
      <c r="D22" s="87">
        <v>0</v>
      </c>
      <c r="E22" s="87">
        <v>0</v>
      </c>
      <c r="F22" s="87">
        <v>1547.18</v>
      </c>
      <c r="G22" s="93">
        <v>613727.40000000014</v>
      </c>
      <c r="H22" s="16">
        <v>0</v>
      </c>
      <c r="I22" s="17">
        <v>0</v>
      </c>
      <c r="J22" s="17">
        <v>0</v>
      </c>
      <c r="K22" s="17">
        <v>0</v>
      </c>
      <c r="L22" s="17">
        <v>0</v>
      </c>
      <c r="M22" s="12">
        <v>0</v>
      </c>
      <c r="N22" s="16">
        <v>354730.65</v>
      </c>
      <c r="O22" s="17">
        <v>257449.57000000007</v>
      </c>
      <c r="P22" s="17">
        <v>0</v>
      </c>
      <c r="Q22" s="17">
        <v>0</v>
      </c>
      <c r="R22" s="17">
        <v>1547.18</v>
      </c>
      <c r="S22" s="12">
        <v>613727.40000000014</v>
      </c>
      <c r="T22" s="16">
        <v>0</v>
      </c>
      <c r="U22" s="17">
        <v>0</v>
      </c>
      <c r="V22" s="17">
        <v>0</v>
      </c>
      <c r="W22" s="17">
        <v>0</v>
      </c>
      <c r="X22" s="17">
        <v>0</v>
      </c>
      <c r="Y22" s="12">
        <v>0</v>
      </c>
      <c r="Z22" s="16">
        <v>0</v>
      </c>
      <c r="AA22" s="17">
        <v>0</v>
      </c>
      <c r="AB22" s="17">
        <v>0</v>
      </c>
      <c r="AC22" s="17">
        <v>0</v>
      </c>
      <c r="AD22" s="17">
        <v>0</v>
      </c>
      <c r="AE22" s="12">
        <v>0</v>
      </c>
    </row>
    <row r="23" spans="1:31" x14ac:dyDescent="0.3">
      <c r="A23" s="4" t="s">
        <v>13</v>
      </c>
      <c r="B23" s="92">
        <v>5042392.58</v>
      </c>
      <c r="C23" s="87">
        <v>1637511.3099999991</v>
      </c>
      <c r="D23" s="87">
        <v>236075.85999999987</v>
      </c>
      <c r="E23" s="87">
        <v>0</v>
      </c>
      <c r="F23" s="87">
        <v>0</v>
      </c>
      <c r="G23" s="93">
        <v>6915979.7499999991</v>
      </c>
      <c r="H23" s="16">
        <v>0</v>
      </c>
      <c r="I23" s="17">
        <v>0</v>
      </c>
      <c r="J23" s="17">
        <v>0</v>
      </c>
      <c r="K23" s="17">
        <v>0</v>
      </c>
      <c r="L23" s="17">
        <v>0</v>
      </c>
      <c r="M23" s="12">
        <v>0</v>
      </c>
      <c r="N23" s="16">
        <v>5042392.58</v>
      </c>
      <c r="O23" s="17">
        <v>1587923.209999999</v>
      </c>
      <c r="P23" s="17">
        <v>84815.26</v>
      </c>
      <c r="Q23" s="17">
        <v>0</v>
      </c>
      <c r="R23" s="17">
        <v>0</v>
      </c>
      <c r="S23" s="12">
        <v>6715131.0499999989</v>
      </c>
      <c r="T23" s="16">
        <v>0</v>
      </c>
      <c r="U23" s="17">
        <v>49588.1</v>
      </c>
      <c r="V23" s="17">
        <v>151260.59999999986</v>
      </c>
      <c r="W23" s="17">
        <v>0</v>
      </c>
      <c r="X23" s="17">
        <v>0</v>
      </c>
      <c r="Y23" s="12">
        <v>200848.69999999987</v>
      </c>
      <c r="Z23" s="16">
        <v>0</v>
      </c>
      <c r="AA23" s="17">
        <v>0</v>
      </c>
      <c r="AB23" s="17">
        <v>0</v>
      </c>
      <c r="AC23" s="17">
        <v>0</v>
      </c>
      <c r="AD23" s="17">
        <v>0</v>
      </c>
      <c r="AE23" s="12">
        <v>0</v>
      </c>
    </row>
    <row r="24" spans="1:31" x14ac:dyDescent="0.3">
      <c r="A24" s="4" t="s">
        <v>14</v>
      </c>
      <c r="B24" s="92">
        <v>1290293</v>
      </c>
      <c r="C24" s="87">
        <v>560503</v>
      </c>
      <c r="D24" s="87">
        <v>0</v>
      </c>
      <c r="E24" s="87">
        <v>0</v>
      </c>
      <c r="F24" s="87">
        <v>0</v>
      </c>
      <c r="G24" s="93">
        <v>1850796</v>
      </c>
      <c r="H24" s="16">
        <v>0</v>
      </c>
      <c r="I24" s="17">
        <v>0</v>
      </c>
      <c r="J24" s="17">
        <v>0</v>
      </c>
      <c r="K24" s="17">
        <v>0</v>
      </c>
      <c r="L24" s="17">
        <v>0</v>
      </c>
      <c r="M24" s="12">
        <v>0</v>
      </c>
      <c r="N24" s="16">
        <v>1290293</v>
      </c>
      <c r="O24" s="17">
        <v>546434</v>
      </c>
      <c r="P24" s="17">
        <v>0</v>
      </c>
      <c r="Q24" s="17">
        <v>0</v>
      </c>
      <c r="R24" s="17">
        <v>0</v>
      </c>
      <c r="S24" s="12">
        <v>1836727</v>
      </c>
      <c r="T24" s="16">
        <v>0</v>
      </c>
      <c r="U24" s="17">
        <v>14069</v>
      </c>
      <c r="V24" s="17">
        <v>0</v>
      </c>
      <c r="W24" s="17">
        <v>0</v>
      </c>
      <c r="X24" s="17">
        <v>0</v>
      </c>
      <c r="Y24" s="12">
        <v>14069</v>
      </c>
      <c r="Z24" s="16">
        <v>0</v>
      </c>
      <c r="AA24" s="17">
        <v>0</v>
      </c>
      <c r="AB24" s="17">
        <v>0</v>
      </c>
      <c r="AC24" s="17">
        <v>0</v>
      </c>
      <c r="AD24" s="17">
        <v>0</v>
      </c>
      <c r="AE24" s="12">
        <v>0</v>
      </c>
    </row>
    <row r="25" spans="1:31" x14ac:dyDescent="0.3">
      <c r="A25" s="4" t="s">
        <v>15</v>
      </c>
      <c r="B25" s="92">
        <v>3341242.3400000008</v>
      </c>
      <c r="C25" s="87">
        <v>2271252.7299999995</v>
      </c>
      <c r="D25" s="87">
        <v>60730.060379543829</v>
      </c>
      <c r="E25" s="87">
        <v>0</v>
      </c>
      <c r="F25" s="87">
        <v>49864.59</v>
      </c>
      <c r="G25" s="93">
        <v>5723089.7203795435</v>
      </c>
      <c r="H25" s="16">
        <v>0</v>
      </c>
      <c r="I25" s="17">
        <v>0</v>
      </c>
      <c r="J25" s="17">
        <v>0</v>
      </c>
      <c r="K25" s="17">
        <v>0</v>
      </c>
      <c r="L25" s="17">
        <v>0</v>
      </c>
      <c r="M25" s="12">
        <v>0</v>
      </c>
      <c r="N25" s="16">
        <v>3061481.540000001</v>
      </c>
      <c r="O25" s="17">
        <v>2218246.2699999996</v>
      </c>
      <c r="P25" s="17">
        <v>45283.348945139289</v>
      </c>
      <c r="Q25" s="17">
        <v>0</v>
      </c>
      <c r="R25" s="17">
        <v>2086.77</v>
      </c>
      <c r="S25" s="12">
        <v>5327097.9289451391</v>
      </c>
      <c r="T25" s="16">
        <v>0</v>
      </c>
      <c r="U25" s="17">
        <v>0</v>
      </c>
      <c r="V25" s="17">
        <v>0</v>
      </c>
      <c r="W25" s="17">
        <v>0</v>
      </c>
      <c r="X25" s="17">
        <v>0</v>
      </c>
      <c r="Y25" s="12">
        <v>0</v>
      </c>
      <c r="Z25" s="16">
        <v>279760.80000000005</v>
      </c>
      <c r="AA25" s="17">
        <v>53006.460000000006</v>
      </c>
      <c r="AB25" s="17">
        <v>15446.711434404539</v>
      </c>
      <c r="AC25" s="17">
        <v>0</v>
      </c>
      <c r="AD25" s="17">
        <v>47777.82</v>
      </c>
      <c r="AE25" s="12">
        <v>395991.79143440461</v>
      </c>
    </row>
    <row r="26" spans="1:31" x14ac:dyDescent="0.3">
      <c r="A26" s="4" t="s">
        <v>16</v>
      </c>
      <c r="B26" s="92">
        <v>526082.47</v>
      </c>
      <c r="C26" s="87">
        <v>180260.43</v>
      </c>
      <c r="D26" s="87">
        <v>50441.808247019646</v>
      </c>
      <c r="E26" s="87">
        <v>0</v>
      </c>
      <c r="F26" s="87">
        <v>4225.4699999999993</v>
      </c>
      <c r="G26" s="93">
        <v>761010.17824701965</v>
      </c>
      <c r="H26" s="16">
        <v>0</v>
      </c>
      <c r="I26" s="17">
        <v>0</v>
      </c>
      <c r="J26" s="17">
        <v>0</v>
      </c>
      <c r="K26" s="17">
        <v>0</v>
      </c>
      <c r="L26" s="17">
        <v>0</v>
      </c>
      <c r="M26" s="12">
        <v>0</v>
      </c>
      <c r="N26" s="16">
        <v>189710.19</v>
      </c>
      <c r="O26" s="17">
        <v>79819.929999999993</v>
      </c>
      <c r="P26" s="17">
        <v>0</v>
      </c>
      <c r="Q26" s="17">
        <v>0</v>
      </c>
      <c r="R26" s="17">
        <v>624.29999999999995</v>
      </c>
      <c r="S26" s="12">
        <v>270154.42</v>
      </c>
      <c r="T26" s="16">
        <v>5479.32</v>
      </c>
      <c r="U26" s="17">
        <v>43351.45</v>
      </c>
      <c r="V26" s="17">
        <v>50441.808247019646</v>
      </c>
      <c r="W26" s="17">
        <v>0</v>
      </c>
      <c r="X26" s="17">
        <v>3162.98</v>
      </c>
      <c r="Y26" s="12">
        <v>102435.55824701964</v>
      </c>
      <c r="Z26" s="16">
        <v>330892.96000000002</v>
      </c>
      <c r="AA26" s="17">
        <v>57089.05</v>
      </c>
      <c r="AB26" s="17">
        <v>0</v>
      </c>
      <c r="AC26" s="17">
        <v>0</v>
      </c>
      <c r="AD26" s="17">
        <v>438.19</v>
      </c>
      <c r="AE26" s="12">
        <v>388420.2</v>
      </c>
    </row>
    <row r="27" spans="1:31" x14ac:dyDescent="0.3">
      <c r="A27" s="4" t="s">
        <v>17</v>
      </c>
      <c r="B27" s="92">
        <v>13290594</v>
      </c>
      <c r="C27" s="87">
        <v>2557776</v>
      </c>
      <c r="D27" s="87">
        <v>320397</v>
      </c>
      <c r="E27" s="87">
        <v>0</v>
      </c>
      <c r="F27" s="87">
        <v>200905</v>
      </c>
      <c r="G27" s="93">
        <v>16369672</v>
      </c>
      <c r="H27" s="16">
        <v>0</v>
      </c>
      <c r="I27" s="17">
        <v>0</v>
      </c>
      <c r="J27" s="17">
        <v>0</v>
      </c>
      <c r="K27" s="17">
        <v>0</v>
      </c>
      <c r="L27" s="17">
        <v>0</v>
      </c>
      <c r="M27" s="12">
        <v>0</v>
      </c>
      <c r="N27" s="16">
        <v>8285271</v>
      </c>
      <c r="O27" s="17">
        <v>1398037</v>
      </c>
      <c r="P27" s="17">
        <v>0</v>
      </c>
      <c r="Q27" s="17">
        <v>0</v>
      </c>
      <c r="R27" s="17">
        <v>28595</v>
      </c>
      <c r="S27" s="12">
        <v>9711903</v>
      </c>
      <c r="T27" s="16">
        <v>1509315</v>
      </c>
      <c r="U27" s="17">
        <v>958545</v>
      </c>
      <c r="V27" s="17">
        <v>199161</v>
      </c>
      <c r="W27" s="17">
        <v>0</v>
      </c>
      <c r="X27" s="17">
        <v>172310</v>
      </c>
      <c r="Y27" s="12">
        <v>2839331</v>
      </c>
      <c r="Z27" s="16">
        <v>3496008</v>
      </c>
      <c r="AA27" s="17">
        <v>201194</v>
      </c>
      <c r="AB27" s="17">
        <v>121236</v>
      </c>
      <c r="AC27" s="17">
        <v>0</v>
      </c>
      <c r="AD27" s="17">
        <v>0</v>
      </c>
      <c r="AE27" s="12">
        <v>3818438</v>
      </c>
    </row>
    <row r="28" spans="1:31" x14ac:dyDescent="0.3">
      <c r="A28" s="4" t="s">
        <v>18</v>
      </c>
      <c r="B28" s="92">
        <v>90</v>
      </c>
      <c r="C28" s="87">
        <v>90565</v>
      </c>
      <c r="D28" s="87">
        <v>32459</v>
      </c>
      <c r="E28" s="87">
        <v>0</v>
      </c>
      <c r="F28" s="87">
        <v>0</v>
      </c>
      <c r="G28" s="93">
        <v>123114</v>
      </c>
      <c r="H28" s="16">
        <v>0</v>
      </c>
      <c r="I28" s="17">
        <v>0</v>
      </c>
      <c r="J28" s="17">
        <v>0</v>
      </c>
      <c r="K28" s="17">
        <v>0</v>
      </c>
      <c r="L28" s="17">
        <v>0</v>
      </c>
      <c r="M28" s="12">
        <v>0</v>
      </c>
      <c r="N28" s="16">
        <v>90</v>
      </c>
      <c r="O28" s="17">
        <v>90565</v>
      </c>
      <c r="P28" s="17">
        <v>32459</v>
      </c>
      <c r="Q28" s="17">
        <v>0</v>
      </c>
      <c r="R28" s="17">
        <v>0</v>
      </c>
      <c r="S28" s="12">
        <v>123114</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8044896.0800000001</v>
      </c>
      <c r="C29" s="87">
        <v>656329.62</v>
      </c>
      <c r="D29" s="87">
        <v>61778.16</v>
      </c>
      <c r="E29" s="87">
        <v>0</v>
      </c>
      <c r="F29" s="87">
        <v>119822.45999999999</v>
      </c>
      <c r="G29" s="93">
        <v>8882826.3200000003</v>
      </c>
      <c r="H29" s="16">
        <v>0</v>
      </c>
      <c r="I29" s="17">
        <v>0</v>
      </c>
      <c r="J29" s="17">
        <v>0</v>
      </c>
      <c r="K29" s="17">
        <v>0</v>
      </c>
      <c r="L29" s="17">
        <v>0</v>
      </c>
      <c r="M29" s="12">
        <v>0</v>
      </c>
      <c r="N29" s="16">
        <v>7554012.1500000004</v>
      </c>
      <c r="O29" s="17">
        <v>611980.77</v>
      </c>
      <c r="P29" s="17">
        <v>7356.02</v>
      </c>
      <c r="Q29" s="17">
        <v>0</v>
      </c>
      <c r="R29" s="17">
        <v>82363.37</v>
      </c>
      <c r="S29" s="12">
        <v>8255712.3099999996</v>
      </c>
      <c r="T29" s="16">
        <v>0</v>
      </c>
      <c r="U29" s="17">
        <v>7871.95</v>
      </c>
      <c r="V29" s="17">
        <v>54422.14</v>
      </c>
      <c r="W29" s="17">
        <v>0</v>
      </c>
      <c r="X29" s="17">
        <v>1659.02</v>
      </c>
      <c r="Y29" s="12">
        <v>63953.109999999993</v>
      </c>
      <c r="Z29" s="16">
        <v>490883.93000000005</v>
      </c>
      <c r="AA29" s="17">
        <v>36476.899999999994</v>
      </c>
      <c r="AB29" s="17">
        <v>0</v>
      </c>
      <c r="AC29" s="17">
        <v>0</v>
      </c>
      <c r="AD29" s="17">
        <v>35800.07</v>
      </c>
      <c r="AE29" s="12">
        <v>563160.9</v>
      </c>
    </row>
    <row r="30" spans="1:31" x14ac:dyDescent="0.3">
      <c r="A30" s="4" t="s">
        <v>20</v>
      </c>
      <c r="B30" s="92">
        <v>1583073</v>
      </c>
      <c r="C30" s="87">
        <v>137985</v>
      </c>
      <c r="D30" s="87">
        <v>50618</v>
      </c>
      <c r="E30" s="87">
        <v>0</v>
      </c>
      <c r="F30" s="87">
        <v>-15126</v>
      </c>
      <c r="G30" s="93">
        <v>1756550</v>
      </c>
      <c r="H30" s="16">
        <v>0</v>
      </c>
      <c r="I30" s="17">
        <v>0</v>
      </c>
      <c r="J30" s="17">
        <v>0</v>
      </c>
      <c r="K30" s="17">
        <v>0</v>
      </c>
      <c r="L30" s="17">
        <v>0</v>
      </c>
      <c r="M30" s="12">
        <v>0</v>
      </c>
      <c r="N30" s="16">
        <v>1579481</v>
      </c>
      <c r="O30" s="17">
        <v>123132</v>
      </c>
      <c r="P30" s="17">
        <v>0</v>
      </c>
      <c r="Q30" s="17">
        <v>0</v>
      </c>
      <c r="R30" s="17">
        <v>-15126</v>
      </c>
      <c r="S30" s="12">
        <v>1687487</v>
      </c>
      <c r="T30" s="16">
        <v>3592</v>
      </c>
      <c r="U30" s="17">
        <v>14853</v>
      </c>
      <c r="V30" s="17">
        <v>50618</v>
      </c>
      <c r="W30" s="17">
        <v>0</v>
      </c>
      <c r="X30" s="17">
        <v>0</v>
      </c>
      <c r="Y30" s="12">
        <v>69063</v>
      </c>
      <c r="Z30" s="16">
        <v>0</v>
      </c>
      <c r="AA30" s="17">
        <v>0</v>
      </c>
      <c r="AB30" s="17">
        <v>0</v>
      </c>
      <c r="AC30" s="17">
        <v>0</v>
      </c>
      <c r="AD30" s="17">
        <v>0</v>
      </c>
      <c r="AE30" s="12">
        <v>0</v>
      </c>
    </row>
    <row r="31" spans="1:31" x14ac:dyDescent="0.3">
      <c r="A31" s="4" t="s">
        <v>21</v>
      </c>
      <c r="B31" s="92">
        <v>16899344.689999998</v>
      </c>
      <c r="C31" s="87">
        <v>5322259.82</v>
      </c>
      <c r="D31" s="87">
        <v>1023342</v>
      </c>
      <c r="E31" s="87">
        <v>0</v>
      </c>
      <c r="F31" s="87">
        <v>1128974.5900000001</v>
      </c>
      <c r="G31" s="93">
        <v>24373921.099999998</v>
      </c>
      <c r="H31" s="16">
        <v>8825564.9499999993</v>
      </c>
      <c r="I31" s="17">
        <v>3262935.17</v>
      </c>
      <c r="J31" s="17">
        <v>0</v>
      </c>
      <c r="K31" s="17">
        <v>0</v>
      </c>
      <c r="L31" s="17">
        <v>120567.69</v>
      </c>
      <c r="M31" s="12">
        <v>12209067.809999999</v>
      </c>
      <c r="N31" s="16">
        <v>3382166.36</v>
      </c>
      <c r="O31" s="17">
        <v>1002685.23</v>
      </c>
      <c r="P31" s="17">
        <v>1023342</v>
      </c>
      <c r="Q31" s="17">
        <v>0</v>
      </c>
      <c r="R31" s="17">
        <v>91063.25</v>
      </c>
      <c r="S31" s="12">
        <v>5499256.8399999999</v>
      </c>
      <c r="T31" s="16">
        <v>1096034.8600000001</v>
      </c>
      <c r="U31" s="17">
        <v>373793.98</v>
      </c>
      <c r="V31" s="17">
        <v>0</v>
      </c>
      <c r="W31" s="17">
        <v>0</v>
      </c>
      <c r="X31" s="17">
        <v>98326.09</v>
      </c>
      <c r="Y31" s="12">
        <v>1568154.9300000002</v>
      </c>
      <c r="Z31" s="16">
        <v>3595578.52</v>
      </c>
      <c r="AA31" s="17">
        <v>682845.44</v>
      </c>
      <c r="AB31" s="17">
        <v>0</v>
      </c>
      <c r="AC31" s="17">
        <v>0</v>
      </c>
      <c r="AD31" s="17">
        <v>819017.56</v>
      </c>
      <c r="AE31" s="12">
        <v>5097441.5199999996</v>
      </c>
    </row>
    <row r="32" spans="1:31" x14ac:dyDescent="0.3">
      <c r="A32" s="4" t="s">
        <v>22</v>
      </c>
      <c r="B32" s="92">
        <v>401565.87</v>
      </c>
      <c r="C32" s="87">
        <v>146799.63999999998</v>
      </c>
      <c r="D32" s="87">
        <v>0</v>
      </c>
      <c r="E32" s="87">
        <v>0</v>
      </c>
      <c r="F32" s="87">
        <v>7224.9800000000005</v>
      </c>
      <c r="G32" s="93">
        <v>555590.49</v>
      </c>
      <c r="H32" s="16">
        <v>0</v>
      </c>
      <c r="I32" s="17">
        <v>0</v>
      </c>
      <c r="J32" s="17">
        <v>0</v>
      </c>
      <c r="K32" s="17">
        <v>0</v>
      </c>
      <c r="L32" s="17">
        <v>0</v>
      </c>
      <c r="M32" s="12">
        <v>0</v>
      </c>
      <c r="N32" s="16">
        <v>219293.00999999998</v>
      </c>
      <c r="O32" s="17">
        <v>41366.369999999981</v>
      </c>
      <c r="P32" s="17">
        <v>0</v>
      </c>
      <c r="Q32" s="17">
        <v>0</v>
      </c>
      <c r="R32" s="17">
        <v>6235.5300000000007</v>
      </c>
      <c r="S32" s="12">
        <v>266894.90999999997</v>
      </c>
      <c r="T32" s="16">
        <v>9994.6899999999987</v>
      </c>
      <c r="U32" s="17">
        <v>41561.269999999997</v>
      </c>
      <c r="V32" s="17">
        <v>0</v>
      </c>
      <c r="W32" s="17">
        <v>0</v>
      </c>
      <c r="X32" s="17">
        <v>0</v>
      </c>
      <c r="Y32" s="12">
        <v>51555.959999999992</v>
      </c>
      <c r="Z32" s="16">
        <v>172278.16999999998</v>
      </c>
      <c r="AA32" s="17">
        <v>63872</v>
      </c>
      <c r="AB32" s="17">
        <v>0</v>
      </c>
      <c r="AC32" s="17">
        <v>0</v>
      </c>
      <c r="AD32" s="17">
        <v>989.44999999999993</v>
      </c>
      <c r="AE32" s="12">
        <v>237139.62</v>
      </c>
    </row>
    <row r="33" spans="1:31" x14ac:dyDescent="0.3">
      <c r="A33" s="4" t="s">
        <v>23</v>
      </c>
      <c r="B33" s="92">
        <v>417472.37387914374</v>
      </c>
      <c r="C33" s="87">
        <v>32673.784265386934</v>
      </c>
      <c r="D33" s="87">
        <v>0</v>
      </c>
      <c r="E33" s="87">
        <v>0</v>
      </c>
      <c r="F33" s="87">
        <v>0</v>
      </c>
      <c r="G33" s="93">
        <v>450146.15814453067</v>
      </c>
      <c r="H33" s="16">
        <v>0</v>
      </c>
      <c r="I33" s="17">
        <v>0</v>
      </c>
      <c r="J33" s="17">
        <v>0</v>
      </c>
      <c r="K33" s="17">
        <v>0</v>
      </c>
      <c r="L33" s="17">
        <v>0</v>
      </c>
      <c r="M33" s="12">
        <v>0</v>
      </c>
      <c r="N33" s="16">
        <v>417472.37387914374</v>
      </c>
      <c r="O33" s="17">
        <v>32673.784265386934</v>
      </c>
      <c r="P33" s="17">
        <v>0</v>
      </c>
      <c r="Q33" s="17">
        <v>0</v>
      </c>
      <c r="R33" s="17">
        <v>0</v>
      </c>
      <c r="S33" s="12">
        <v>450146.15814453067</v>
      </c>
      <c r="T33" s="16">
        <v>0</v>
      </c>
      <c r="U33" s="17">
        <v>0</v>
      </c>
      <c r="V33" s="17">
        <v>0</v>
      </c>
      <c r="W33" s="17">
        <v>0</v>
      </c>
      <c r="X33" s="17">
        <v>0</v>
      </c>
      <c r="Y33" s="12">
        <v>0</v>
      </c>
      <c r="Z33" s="16">
        <v>0</v>
      </c>
      <c r="AA33" s="17">
        <v>0</v>
      </c>
      <c r="AB33" s="17">
        <v>0</v>
      </c>
      <c r="AC33" s="17">
        <v>0</v>
      </c>
      <c r="AD33" s="17">
        <v>0</v>
      </c>
      <c r="AE33" s="12">
        <v>0</v>
      </c>
    </row>
    <row r="34" spans="1:31" ht="13.25" customHeight="1" x14ac:dyDescent="0.3">
      <c r="A34" s="4" t="s">
        <v>24</v>
      </c>
      <c r="B34" s="92">
        <v>1628326.0299999998</v>
      </c>
      <c r="C34" s="87">
        <v>176154.88</v>
      </c>
      <c r="D34" s="87">
        <v>135440</v>
      </c>
      <c r="E34" s="87">
        <v>0</v>
      </c>
      <c r="F34" s="87">
        <v>-10938.23</v>
      </c>
      <c r="G34" s="93">
        <v>1928982.68</v>
      </c>
      <c r="H34" s="16">
        <v>0</v>
      </c>
      <c r="I34" s="17">
        <v>0</v>
      </c>
      <c r="J34" s="17">
        <v>0</v>
      </c>
      <c r="K34" s="17">
        <v>0</v>
      </c>
      <c r="L34" s="17">
        <v>0</v>
      </c>
      <c r="M34" s="12">
        <v>0</v>
      </c>
      <c r="N34" s="16">
        <v>1517017.39</v>
      </c>
      <c r="O34" s="17">
        <v>75758.95</v>
      </c>
      <c r="P34" s="17">
        <v>24172</v>
      </c>
      <c r="Q34" s="17">
        <v>0</v>
      </c>
      <c r="R34" s="17">
        <v>-10938.23</v>
      </c>
      <c r="S34" s="12">
        <v>1606010.1099999999</v>
      </c>
      <c r="T34" s="16">
        <v>111308.64</v>
      </c>
      <c r="U34" s="17">
        <v>100395.93</v>
      </c>
      <c r="V34" s="17">
        <v>111268</v>
      </c>
      <c r="W34" s="17">
        <v>0</v>
      </c>
      <c r="X34" s="17">
        <v>0</v>
      </c>
      <c r="Y34" s="12">
        <v>322972.57</v>
      </c>
      <c r="Z34" s="16">
        <v>0</v>
      </c>
      <c r="AA34" s="17">
        <v>0</v>
      </c>
      <c r="AB34" s="17">
        <v>0</v>
      </c>
      <c r="AC34" s="17">
        <v>0</v>
      </c>
      <c r="AD34" s="17">
        <v>0</v>
      </c>
      <c r="AE34" s="12">
        <v>0</v>
      </c>
    </row>
    <row r="35" spans="1:31" x14ac:dyDescent="0.3">
      <c r="A35" s="4" t="s">
        <v>25</v>
      </c>
      <c r="B35" s="92">
        <v>13694630.38460285</v>
      </c>
      <c r="C35" s="87">
        <v>2091636</v>
      </c>
      <c r="D35" s="87">
        <v>171960.6698</v>
      </c>
      <c r="E35" s="87">
        <v>0</v>
      </c>
      <c r="F35" s="87">
        <v>47810</v>
      </c>
      <c r="G35" s="93">
        <v>16006037.054402851</v>
      </c>
      <c r="H35" s="16">
        <v>0</v>
      </c>
      <c r="I35" s="17">
        <v>0</v>
      </c>
      <c r="J35" s="17">
        <v>0</v>
      </c>
      <c r="K35" s="17">
        <v>0</v>
      </c>
      <c r="L35" s="17">
        <v>0</v>
      </c>
      <c r="M35" s="12">
        <v>0</v>
      </c>
      <c r="N35" s="16">
        <v>12658647.119357131</v>
      </c>
      <c r="O35" s="17">
        <v>1619425</v>
      </c>
      <c r="P35" s="17">
        <v>44545.795600000005</v>
      </c>
      <c r="Q35" s="17">
        <v>0</v>
      </c>
      <c r="R35" s="17">
        <v>25028</v>
      </c>
      <c r="S35" s="12">
        <v>14347645.914957132</v>
      </c>
      <c r="T35" s="16">
        <v>293343.88751592446</v>
      </c>
      <c r="U35" s="17">
        <v>186501</v>
      </c>
      <c r="V35" s="17">
        <v>127414.87420000001</v>
      </c>
      <c r="W35" s="17">
        <v>0</v>
      </c>
      <c r="X35" s="17">
        <v>16309</v>
      </c>
      <c r="Y35" s="12">
        <v>623568.76171592448</v>
      </c>
      <c r="Z35" s="16">
        <v>742639.37772979401</v>
      </c>
      <c r="AA35" s="17">
        <v>285710</v>
      </c>
      <c r="AB35" s="17">
        <v>0</v>
      </c>
      <c r="AC35" s="17">
        <v>0</v>
      </c>
      <c r="AD35" s="17">
        <v>6473</v>
      </c>
      <c r="AE35" s="12">
        <v>1034822.377729794</v>
      </c>
    </row>
    <row r="36" spans="1:31" x14ac:dyDescent="0.3">
      <c r="A36" s="4" t="s">
        <v>26</v>
      </c>
      <c r="B36" s="92">
        <v>15595326.270000003</v>
      </c>
      <c r="C36" s="87">
        <v>5254693.240000003</v>
      </c>
      <c r="D36" s="87">
        <v>264131.68</v>
      </c>
      <c r="E36" s="87">
        <v>0</v>
      </c>
      <c r="F36" s="87">
        <v>180026.43999999971</v>
      </c>
      <c r="G36" s="93">
        <v>21294177.630000003</v>
      </c>
      <c r="H36" s="16">
        <v>0</v>
      </c>
      <c r="I36" s="17">
        <v>10449.61</v>
      </c>
      <c r="J36" s="17">
        <v>0</v>
      </c>
      <c r="K36" s="17">
        <v>0</v>
      </c>
      <c r="L36" s="17">
        <v>0</v>
      </c>
      <c r="M36" s="12">
        <v>10449.61</v>
      </c>
      <c r="N36" s="16">
        <v>14044247.980000004</v>
      </c>
      <c r="O36" s="17">
        <v>5200380.7600000026</v>
      </c>
      <c r="P36" s="17">
        <v>24697.68</v>
      </c>
      <c r="Q36" s="17">
        <v>0</v>
      </c>
      <c r="R36" s="17">
        <v>1390145.88</v>
      </c>
      <c r="S36" s="12">
        <v>20659472.300000004</v>
      </c>
      <c r="T36" s="16">
        <v>0</v>
      </c>
      <c r="U36" s="17">
        <v>24218.909999999996</v>
      </c>
      <c r="V36" s="17">
        <v>239434</v>
      </c>
      <c r="W36" s="17">
        <v>0</v>
      </c>
      <c r="X36" s="17">
        <v>84360</v>
      </c>
      <c r="Y36" s="12">
        <v>348012.91</v>
      </c>
      <c r="Z36" s="16">
        <v>1551078.29</v>
      </c>
      <c r="AA36" s="17">
        <v>19643.960000000003</v>
      </c>
      <c r="AB36" s="17">
        <v>0</v>
      </c>
      <c r="AC36" s="17">
        <v>0</v>
      </c>
      <c r="AD36" s="17">
        <v>-1294479.4400000002</v>
      </c>
      <c r="AE36" s="12">
        <v>276242.80999999982</v>
      </c>
    </row>
    <row r="37" spans="1:31" x14ac:dyDescent="0.3">
      <c r="A37" s="4" t="s">
        <v>27</v>
      </c>
      <c r="B37" s="92">
        <v>257021</v>
      </c>
      <c r="C37" s="87">
        <v>237671</v>
      </c>
      <c r="D37" s="87">
        <v>0</v>
      </c>
      <c r="E37" s="87">
        <v>0</v>
      </c>
      <c r="F37" s="87">
        <v>0</v>
      </c>
      <c r="G37" s="93">
        <v>494692</v>
      </c>
      <c r="H37" s="16">
        <v>0</v>
      </c>
      <c r="I37" s="17">
        <v>0</v>
      </c>
      <c r="J37" s="17">
        <v>0</v>
      </c>
      <c r="K37" s="17">
        <v>0</v>
      </c>
      <c r="L37" s="17">
        <v>0</v>
      </c>
      <c r="M37" s="12">
        <v>0</v>
      </c>
      <c r="N37" s="16">
        <v>51330</v>
      </c>
      <c r="O37" s="17">
        <v>149458</v>
      </c>
      <c r="P37" s="17">
        <v>0</v>
      </c>
      <c r="Q37" s="17">
        <v>0</v>
      </c>
      <c r="R37" s="17">
        <v>0</v>
      </c>
      <c r="S37" s="12">
        <v>200788</v>
      </c>
      <c r="T37" s="16">
        <v>0</v>
      </c>
      <c r="U37" s="17">
        <v>0</v>
      </c>
      <c r="V37" s="17">
        <v>0</v>
      </c>
      <c r="W37" s="17">
        <v>0</v>
      </c>
      <c r="X37" s="17">
        <v>0</v>
      </c>
      <c r="Y37" s="12">
        <v>0</v>
      </c>
      <c r="Z37" s="16">
        <v>205691</v>
      </c>
      <c r="AA37" s="17">
        <v>88213</v>
      </c>
      <c r="AB37" s="17">
        <v>0</v>
      </c>
      <c r="AC37" s="17">
        <v>0</v>
      </c>
      <c r="AD37" s="17">
        <v>0</v>
      </c>
      <c r="AE37" s="12">
        <v>293904</v>
      </c>
    </row>
    <row r="38" spans="1:31" x14ac:dyDescent="0.3">
      <c r="A38" s="4" t="s">
        <v>28</v>
      </c>
      <c r="B38" s="92">
        <v>69339</v>
      </c>
      <c r="C38" s="87">
        <v>70494</v>
      </c>
      <c r="D38" s="87">
        <v>0</v>
      </c>
      <c r="E38" s="87">
        <v>0</v>
      </c>
      <c r="F38" s="87">
        <v>0</v>
      </c>
      <c r="G38" s="93">
        <v>139833</v>
      </c>
      <c r="H38" s="16">
        <v>0</v>
      </c>
      <c r="I38" s="17">
        <v>0</v>
      </c>
      <c r="J38" s="17">
        <v>0</v>
      </c>
      <c r="K38" s="17">
        <v>0</v>
      </c>
      <c r="L38" s="17">
        <v>0</v>
      </c>
      <c r="M38" s="12">
        <v>0</v>
      </c>
      <c r="N38" s="16">
        <v>66529</v>
      </c>
      <c r="O38" s="17">
        <v>64562</v>
      </c>
      <c r="P38" s="17">
        <v>0</v>
      </c>
      <c r="Q38" s="17">
        <v>0</v>
      </c>
      <c r="R38" s="17">
        <v>0</v>
      </c>
      <c r="S38" s="12">
        <v>131091</v>
      </c>
      <c r="T38" s="16">
        <v>0</v>
      </c>
      <c r="U38" s="17">
        <v>0</v>
      </c>
      <c r="V38" s="17">
        <v>0</v>
      </c>
      <c r="W38" s="17">
        <v>0</v>
      </c>
      <c r="X38" s="17">
        <v>0</v>
      </c>
      <c r="Y38" s="12">
        <v>0</v>
      </c>
      <c r="Z38" s="16">
        <v>2810</v>
      </c>
      <c r="AA38" s="17">
        <v>5932</v>
      </c>
      <c r="AB38" s="17">
        <v>0</v>
      </c>
      <c r="AC38" s="17">
        <v>0</v>
      </c>
      <c r="AD38" s="17">
        <v>0</v>
      </c>
      <c r="AE38" s="12">
        <v>8742</v>
      </c>
    </row>
    <row r="39" spans="1:31" x14ac:dyDescent="0.3">
      <c r="A39" s="4" t="s">
        <v>29</v>
      </c>
      <c r="B39" s="92">
        <v>236978.5</v>
      </c>
      <c r="C39" s="87">
        <v>20173.46</v>
      </c>
      <c r="D39" s="87">
        <v>0</v>
      </c>
      <c r="E39" s="87">
        <v>0</v>
      </c>
      <c r="F39" s="87">
        <v>200246.48</v>
      </c>
      <c r="G39" s="93">
        <v>457398.44</v>
      </c>
      <c r="H39" s="16">
        <v>0</v>
      </c>
      <c r="I39" s="17">
        <v>0</v>
      </c>
      <c r="J39" s="17">
        <v>0</v>
      </c>
      <c r="K39" s="17">
        <v>0</v>
      </c>
      <c r="L39" s="17">
        <v>0</v>
      </c>
      <c r="M39" s="12">
        <v>0</v>
      </c>
      <c r="N39" s="16">
        <v>236558.52</v>
      </c>
      <c r="O39" s="17">
        <v>7756.23</v>
      </c>
      <c r="P39" s="17">
        <v>0</v>
      </c>
      <c r="Q39" s="17">
        <v>0</v>
      </c>
      <c r="R39" s="17">
        <v>0</v>
      </c>
      <c r="S39" s="12">
        <v>244314.75</v>
      </c>
      <c r="T39" s="16">
        <v>419.98</v>
      </c>
      <c r="U39" s="17">
        <v>12417.23</v>
      </c>
      <c r="V39" s="17">
        <v>0</v>
      </c>
      <c r="W39" s="17">
        <v>0</v>
      </c>
      <c r="X39" s="17">
        <v>0</v>
      </c>
      <c r="Y39" s="12">
        <v>12837.21</v>
      </c>
      <c r="Z39" s="16">
        <v>0</v>
      </c>
      <c r="AA39" s="17">
        <v>0</v>
      </c>
      <c r="AB39" s="17">
        <v>0</v>
      </c>
      <c r="AC39" s="17">
        <v>0</v>
      </c>
      <c r="AD39" s="17">
        <v>200246.48</v>
      </c>
      <c r="AE39" s="12">
        <v>200246.48</v>
      </c>
    </row>
    <row r="40" spans="1:31" x14ac:dyDescent="0.3">
      <c r="A40" s="4" t="s">
        <v>30</v>
      </c>
      <c r="B40" s="92">
        <v>1941453</v>
      </c>
      <c r="C40" s="87">
        <v>748958</v>
      </c>
      <c r="D40" s="87">
        <v>1111128</v>
      </c>
      <c r="E40" s="87">
        <v>0</v>
      </c>
      <c r="F40" s="87">
        <v>3290</v>
      </c>
      <c r="G40" s="93">
        <v>3804829</v>
      </c>
      <c r="H40" s="16">
        <v>0</v>
      </c>
      <c r="I40" s="17">
        <v>2272</v>
      </c>
      <c r="J40" s="17">
        <v>0</v>
      </c>
      <c r="K40" s="17">
        <v>0</v>
      </c>
      <c r="L40" s="17">
        <v>0</v>
      </c>
      <c r="M40" s="12">
        <v>2272</v>
      </c>
      <c r="N40" s="16">
        <v>1941453</v>
      </c>
      <c r="O40" s="17">
        <v>746686</v>
      </c>
      <c r="P40" s="17">
        <v>1111128</v>
      </c>
      <c r="Q40" s="17">
        <v>0</v>
      </c>
      <c r="R40" s="17">
        <v>3290</v>
      </c>
      <c r="S40" s="12">
        <v>3802557</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3297.6595598511499</v>
      </c>
      <c r="C41" s="87">
        <v>33935.048301217445</v>
      </c>
      <c r="D41" s="87">
        <v>13566.550023965268</v>
      </c>
      <c r="E41" s="87">
        <v>0</v>
      </c>
      <c r="F41" s="87">
        <v>2839.1075707211958</v>
      </c>
      <c r="G41" s="93">
        <v>53638.365455755062</v>
      </c>
      <c r="H41" s="16">
        <v>0</v>
      </c>
      <c r="I41" s="17">
        <v>0</v>
      </c>
      <c r="J41" s="17">
        <v>0</v>
      </c>
      <c r="K41" s="17">
        <v>0</v>
      </c>
      <c r="L41" s="17">
        <v>0</v>
      </c>
      <c r="M41" s="12">
        <v>0</v>
      </c>
      <c r="N41" s="16">
        <v>0</v>
      </c>
      <c r="O41" s="17">
        <v>17350.5</v>
      </c>
      <c r="P41" s="17">
        <v>0</v>
      </c>
      <c r="Q41" s="17">
        <v>0</v>
      </c>
      <c r="R41" s="17">
        <v>0</v>
      </c>
      <c r="S41" s="12">
        <v>17350.5</v>
      </c>
      <c r="T41" s="16">
        <v>1897.31</v>
      </c>
      <c r="U41" s="17">
        <v>14651.83</v>
      </c>
      <c r="V41" s="17">
        <v>13247.2</v>
      </c>
      <c r="W41" s="17">
        <v>0</v>
      </c>
      <c r="X41" s="17">
        <v>2337.17</v>
      </c>
      <c r="Y41" s="12">
        <v>32133.510000000002</v>
      </c>
      <c r="Z41" s="16">
        <v>1400.3495598511499</v>
      </c>
      <c r="AA41" s="17">
        <v>1932.7183012174457</v>
      </c>
      <c r="AB41" s="17">
        <v>319.35002396526733</v>
      </c>
      <c r="AC41" s="17">
        <v>0</v>
      </c>
      <c r="AD41" s="17">
        <v>501.93757072119575</v>
      </c>
      <c r="AE41" s="12">
        <v>4154.3554557550588</v>
      </c>
    </row>
    <row r="42" spans="1:31" x14ac:dyDescent="0.3">
      <c r="A42" s="4" t="s">
        <v>32</v>
      </c>
      <c r="B42" s="92">
        <v>8017710.4067822034</v>
      </c>
      <c r="C42" s="87">
        <v>4741024.2371494705</v>
      </c>
      <c r="D42" s="87">
        <v>100298.13544074634</v>
      </c>
      <c r="E42" s="87">
        <v>0</v>
      </c>
      <c r="F42" s="87">
        <v>354653.60233383882</v>
      </c>
      <c r="G42" s="93">
        <v>13213686.38170626</v>
      </c>
      <c r="H42" s="16">
        <v>0</v>
      </c>
      <c r="I42" s="17">
        <v>0</v>
      </c>
      <c r="J42" s="17">
        <v>0</v>
      </c>
      <c r="K42" s="17">
        <v>0</v>
      </c>
      <c r="L42" s="17">
        <v>0</v>
      </c>
      <c r="M42" s="12">
        <v>0</v>
      </c>
      <c r="N42" s="16">
        <v>5963291.9533274639</v>
      </c>
      <c r="O42" s="17">
        <v>3391885.1384561518</v>
      </c>
      <c r="P42" s="17">
        <v>33163.115440746333</v>
      </c>
      <c r="Q42" s="17">
        <v>0</v>
      </c>
      <c r="R42" s="17">
        <v>354109.15088306158</v>
      </c>
      <c r="S42" s="12">
        <v>9742449.3581074253</v>
      </c>
      <c r="T42" s="16">
        <v>20510.298791526973</v>
      </c>
      <c r="U42" s="17">
        <v>206671.99076585731</v>
      </c>
      <c r="V42" s="17">
        <v>67135.02</v>
      </c>
      <c r="W42" s="17">
        <v>0</v>
      </c>
      <c r="X42" s="17">
        <v>233.57062176165803</v>
      </c>
      <c r="Y42" s="12">
        <v>294550.88017914596</v>
      </c>
      <c r="Z42" s="16">
        <v>2033908.1546632124</v>
      </c>
      <c r="AA42" s="17">
        <v>1142467.1079274612</v>
      </c>
      <c r="AB42" s="17">
        <v>0</v>
      </c>
      <c r="AC42" s="17">
        <v>0</v>
      </c>
      <c r="AD42" s="17">
        <v>310.88082901554407</v>
      </c>
      <c r="AE42" s="12">
        <v>3176686.1434196895</v>
      </c>
    </row>
    <row r="43" spans="1:31" x14ac:dyDescent="0.3">
      <c r="A43" s="4" t="s">
        <v>33</v>
      </c>
      <c r="B43" s="92">
        <v>177682</v>
      </c>
      <c r="C43" s="87">
        <v>32610</v>
      </c>
      <c r="D43" s="87">
        <v>0</v>
      </c>
      <c r="E43" s="87">
        <v>0</v>
      </c>
      <c r="F43" s="87">
        <v>525</v>
      </c>
      <c r="G43" s="93">
        <v>210817</v>
      </c>
      <c r="H43" s="16">
        <v>0</v>
      </c>
      <c r="I43" s="17">
        <v>0</v>
      </c>
      <c r="J43" s="17">
        <v>0</v>
      </c>
      <c r="K43" s="17">
        <v>0</v>
      </c>
      <c r="L43" s="17">
        <v>0</v>
      </c>
      <c r="M43" s="12">
        <v>0</v>
      </c>
      <c r="N43" s="16">
        <v>72139</v>
      </c>
      <c r="O43" s="17">
        <v>14602</v>
      </c>
      <c r="P43" s="17">
        <v>0</v>
      </c>
      <c r="Q43" s="17">
        <v>0</v>
      </c>
      <c r="R43" s="17">
        <v>525</v>
      </c>
      <c r="S43" s="12">
        <v>87266</v>
      </c>
      <c r="T43" s="16">
        <v>0</v>
      </c>
      <c r="U43" s="17">
        <v>1824</v>
      </c>
      <c r="V43" s="17">
        <v>0</v>
      </c>
      <c r="W43" s="17">
        <v>0</v>
      </c>
      <c r="X43" s="17">
        <v>0</v>
      </c>
      <c r="Y43" s="12">
        <v>1824</v>
      </c>
      <c r="Z43" s="16">
        <v>105543</v>
      </c>
      <c r="AA43" s="17">
        <v>16184</v>
      </c>
      <c r="AB43" s="17">
        <v>0</v>
      </c>
      <c r="AC43" s="17">
        <v>0</v>
      </c>
      <c r="AD43" s="17">
        <v>0</v>
      </c>
      <c r="AE43" s="12">
        <v>121727</v>
      </c>
    </row>
    <row r="44" spans="1:31" x14ac:dyDescent="0.3">
      <c r="A44" s="4" t="s">
        <v>34</v>
      </c>
      <c r="B44" s="92">
        <v>20647370.139999997</v>
      </c>
      <c r="C44" s="87">
        <v>21053147.579999994</v>
      </c>
      <c r="D44" s="87">
        <v>1982663</v>
      </c>
      <c r="E44" s="87">
        <v>0</v>
      </c>
      <c r="F44" s="87">
        <v>0</v>
      </c>
      <c r="G44" s="93">
        <v>43683180.719999991</v>
      </c>
      <c r="H44" s="16">
        <v>361800.64</v>
      </c>
      <c r="I44" s="17">
        <v>29951.97</v>
      </c>
      <c r="J44" s="17">
        <v>1927589</v>
      </c>
      <c r="K44" s="17">
        <v>0</v>
      </c>
      <c r="L44" s="17">
        <v>0</v>
      </c>
      <c r="M44" s="12">
        <v>2319341.61</v>
      </c>
      <c r="N44" s="16">
        <v>20285569.499999996</v>
      </c>
      <c r="O44" s="17">
        <v>21023195.609999996</v>
      </c>
      <c r="P44" s="17">
        <v>55074</v>
      </c>
      <c r="Q44" s="17">
        <v>0</v>
      </c>
      <c r="R44" s="17">
        <v>0</v>
      </c>
      <c r="S44" s="12">
        <v>41363839.109999992</v>
      </c>
      <c r="T44" s="16" t="s">
        <v>302</v>
      </c>
      <c r="U44" s="17" t="s">
        <v>302</v>
      </c>
      <c r="V44" s="17">
        <v>0</v>
      </c>
      <c r="W44" s="17">
        <v>0</v>
      </c>
      <c r="X44" s="17">
        <v>0</v>
      </c>
      <c r="Y44" s="12">
        <v>0</v>
      </c>
      <c r="Z44" s="16" t="s">
        <v>302</v>
      </c>
      <c r="AA44" s="17" t="s">
        <v>302</v>
      </c>
      <c r="AB44" s="17">
        <v>0</v>
      </c>
      <c r="AC44" s="17">
        <v>0</v>
      </c>
      <c r="AD44" s="17">
        <v>0</v>
      </c>
      <c r="AE44" s="12">
        <v>0</v>
      </c>
    </row>
    <row r="45" spans="1:31" x14ac:dyDescent="0.3">
      <c r="A45" s="4" t="s">
        <v>35</v>
      </c>
      <c r="B45" s="92">
        <v>3911664.5300000003</v>
      </c>
      <c r="C45" s="87">
        <v>1607899</v>
      </c>
      <c r="D45" s="87">
        <v>326541.63379389117</v>
      </c>
      <c r="E45" s="87">
        <v>0</v>
      </c>
      <c r="F45" s="87">
        <v>0</v>
      </c>
      <c r="G45" s="93">
        <v>5846105.1637938917</v>
      </c>
      <c r="H45" s="16">
        <v>0</v>
      </c>
      <c r="I45" s="17">
        <v>0</v>
      </c>
      <c r="J45" s="17">
        <v>0</v>
      </c>
      <c r="K45" s="17">
        <v>0</v>
      </c>
      <c r="L45" s="17">
        <v>0</v>
      </c>
      <c r="M45" s="12">
        <v>0</v>
      </c>
      <c r="N45" s="16">
        <v>2582263.4300000002</v>
      </c>
      <c r="O45" s="17">
        <v>1353420</v>
      </c>
      <c r="P45" s="17">
        <v>72939</v>
      </c>
      <c r="Q45" s="17">
        <v>0</v>
      </c>
      <c r="R45" s="17">
        <v>0</v>
      </c>
      <c r="S45" s="12">
        <v>4008622.43</v>
      </c>
      <c r="T45" s="16">
        <v>650323.28</v>
      </c>
      <c r="U45" s="17">
        <v>204497</v>
      </c>
      <c r="V45" s="17">
        <v>243696.45379389118</v>
      </c>
      <c r="W45" s="17">
        <v>0</v>
      </c>
      <c r="X45" s="17">
        <v>0</v>
      </c>
      <c r="Y45" s="12">
        <v>1098516.7337938913</v>
      </c>
      <c r="Z45" s="16">
        <v>679077.82000000007</v>
      </c>
      <c r="AA45" s="17">
        <v>49982</v>
      </c>
      <c r="AB45" s="17">
        <v>9906.18</v>
      </c>
      <c r="AC45" s="17">
        <v>0</v>
      </c>
      <c r="AD45" s="17">
        <v>0</v>
      </c>
      <c r="AE45" s="12">
        <v>738966.00000000012</v>
      </c>
    </row>
    <row r="46" spans="1:31" x14ac:dyDescent="0.3">
      <c r="A46" s="4" t="s">
        <v>36</v>
      </c>
      <c r="B46" s="92">
        <v>1417493.2168664394</v>
      </c>
      <c r="C46" s="87">
        <v>210542.51403985056</v>
      </c>
      <c r="D46" s="87">
        <v>114467.59109686798</v>
      </c>
      <c r="E46" s="87">
        <v>0</v>
      </c>
      <c r="F46" s="87">
        <v>0</v>
      </c>
      <c r="G46" s="93">
        <v>1742503.322003158</v>
      </c>
      <c r="H46" s="16">
        <v>0</v>
      </c>
      <c r="I46" s="17">
        <v>0</v>
      </c>
      <c r="J46" s="17">
        <v>0</v>
      </c>
      <c r="K46" s="17">
        <v>0</v>
      </c>
      <c r="L46" s="17">
        <v>0</v>
      </c>
      <c r="M46" s="12">
        <v>0</v>
      </c>
      <c r="N46" s="16">
        <v>1390586.8805413255</v>
      </c>
      <c r="O46" s="17">
        <v>28210.531721679428</v>
      </c>
      <c r="P46" s="17">
        <v>23067.039392659095</v>
      </c>
      <c r="Q46" s="17">
        <v>0</v>
      </c>
      <c r="R46" s="17">
        <v>0</v>
      </c>
      <c r="S46" s="12">
        <v>1441864.4516556642</v>
      </c>
      <c r="T46" s="16">
        <v>26906.336325113789</v>
      </c>
      <c r="U46" s="17">
        <v>182331.98231817113</v>
      </c>
      <c r="V46" s="17">
        <v>91400.55170420889</v>
      </c>
      <c r="W46" s="17">
        <v>0</v>
      </c>
      <c r="X46" s="17">
        <v>0</v>
      </c>
      <c r="Y46" s="12">
        <v>300638.87034749379</v>
      </c>
      <c r="Z46" s="16">
        <v>0</v>
      </c>
      <c r="AA46" s="17">
        <v>0</v>
      </c>
      <c r="AB46" s="17">
        <v>0</v>
      </c>
      <c r="AC46" s="17">
        <v>0</v>
      </c>
      <c r="AD46" s="17">
        <v>0</v>
      </c>
      <c r="AE46" s="12">
        <v>0</v>
      </c>
    </row>
    <row r="47" spans="1:31" x14ac:dyDescent="0.3">
      <c r="A47" s="4" t="s">
        <v>37</v>
      </c>
      <c r="B47" s="92">
        <v>772871.58000000007</v>
      </c>
      <c r="C47" s="87">
        <v>133385.48000000001</v>
      </c>
      <c r="D47" s="87">
        <v>0</v>
      </c>
      <c r="E47" s="87">
        <v>0</v>
      </c>
      <c r="F47" s="87">
        <v>0</v>
      </c>
      <c r="G47" s="93">
        <v>906257.06</v>
      </c>
      <c r="H47" s="16">
        <v>0</v>
      </c>
      <c r="I47" s="17">
        <v>0</v>
      </c>
      <c r="J47" s="17">
        <v>0</v>
      </c>
      <c r="K47" s="17">
        <v>0</v>
      </c>
      <c r="L47" s="17">
        <v>0</v>
      </c>
      <c r="M47" s="12">
        <v>0</v>
      </c>
      <c r="N47" s="16">
        <v>0</v>
      </c>
      <c r="O47" s="17">
        <v>16680</v>
      </c>
      <c r="P47" s="17">
        <v>0</v>
      </c>
      <c r="Q47" s="17">
        <v>0</v>
      </c>
      <c r="R47" s="17">
        <v>0</v>
      </c>
      <c r="S47" s="12">
        <v>16680</v>
      </c>
      <c r="T47" s="16">
        <v>1795.16</v>
      </c>
      <c r="U47" s="17">
        <v>48435.41</v>
      </c>
      <c r="V47" s="17">
        <v>0</v>
      </c>
      <c r="W47" s="17">
        <v>0</v>
      </c>
      <c r="X47" s="17">
        <v>0</v>
      </c>
      <c r="Y47" s="12">
        <v>50230.570000000007</v>
      </c>
      <c r="Z47" s="16">
        <v>771076.42</v>
      </c>
      <c r="AA47" s="17">
        <v>68270.070000000007</v>
      </c>
      <c r="AB47" s="17">
        <v>0</v>
      </c>
      <c r="AC47" s="17">
        <v>0</v>
      </c>
      <c r="AD47" s="17">
        <v>0</v>
      </c>
      <c r="AE47" s="12">
        <v>839346.49</v>
      </c>
    </row>
    <row r="48" spans="1:31" x14ac:dyDescent="0.3">
      <c r="A48" s="4" t="s">
        <v>38</v>
      </c>
      <c r="B48" s="92">
        <v>1134587</v>
      </c>
      <c r="C48" s="87">
        <v>214412</v>
      </c>
      <c r="D48" s="87">
        <v>0</v>
      </c>
      <c r="E48" s="87">
        <v>0</v>
      </c>
      <c r="F48" s="87">
        <v>75977</v>
      </c>
      <c r="G48" s="93">
        <v>1424976</v>
      </c>
      <c r="H48" s="16">
        <v>0</v>
      </c>
      <c r="I48" s="17">
        <v>0</v>
      </c>
      <c r="J48" s="17">
        <v>0</v>
      </c>
      <c r="K48" s="17">
        <v>0</v>
      </c>
      <c r="L48" s="17">
        <v>0</v>
      </c>
      <c r="M48" s="12">
        <v>0</v>
      </c>
      <c r="N48" s="16">
        <v>953552</v>
      </c>
      <c r="O48" s="17">
        <v>189580</v>
      </c>
      <c r="P48" s="17">
        <v>0</v>
      </c>
      <c r="Q48" s="17">
        <v>0</v>
      </c>
      <c r="R48" s="17">
        <v>75977</v>
      </c>
      <c r="S48" s="12">
        <v>1219109</v>
      </c>
      <c r="T48" s="16">
        <v>0</v>
      </c>
      <c r="U48" s="17">
        <v>0</v>
      </c>
      <c r="V48" s="17">
        <v>0</v>
      </c>
      <c r="W48" s="17">
        <v>0</v>
      </c>
      <c r="X48" s="17">
        <v>0</v>
      </c>
      <c r="Y48" s="12">
        <v>0</v>
      </c>
      <c r="Z48" s="16">
        <v>181035</v>
      </c>
      <c r="AA48" s="17">
        <v>24832</v>
      </c>
      <c r="AB48" s="17">
        <v>0</v>
      </c>
      <c r="AC48" s="17">
        <v>0</v>
      </c>
      <c r="AD48" s="17">
        <v>0</v>
      </c>
      <c r="AE48" s="12">
        <v>205867</v>
      </c>
    </row>
    <row r="49" spans="1:31" x14ac:dyDescent="0.3">
      <c r="A49" s="4" t="s">
        <v>39</v>
      </c>
      <c r="B49" s="92">
        <v>4470875</v>
      </c>
      <c r="C49" s="87">
        <v>1120018</v>
      </c>
      <c r="D49" s="87">
        <v>0</v>
      </c>
      <c r="E49" s="87">
        <v>0</v>
      </c>
      <c r="F49" s="87">
        <v>129412</v>
      </c>
      <c r="G49" s="93">
        <v>5720305</v>
      </c>
      <c r="H49" s="16">
        <v>0</v>
      </c>
      <c r="I49" s="17">
        <v>45501</v>
      </c>
      <c r="J49" s="17">
        <v>0</v>
      </c>
      <c r="K49" s="17">
        <v>0</v>
      </c>
      <c r="L49" s="17">
        <v>0</v>
      </c>
      <c r="M49" s="12">
        <v>45501</v>
      </c>
      <c r="N49" s="16">
        <v>3650128</v>
      </c>
      <c r="O49" s="17">
        <v>456311</v>
      </c>
      <c r="P49" s="17">
        <v>0</v>
      </c>
      <c r="Q49" s="17">
        <v>0</v>
      </c>
      <c r="R49" s="17">
        <v>85736</v>
      </c>
      <c r="S49" s="12">
        <v>4192175</v>
      </c>
      <c r="T49" s="16">
        <v>9124</v>
      </c>
      <c r="U49" s="17">
        <v>393538</v>
      </c>
      <c r="V49" s="17">
        <v>0</v>
      </c>
      <c r="W49" s="17">
        <v>0</v>
      </c>
      <c r="X49" s="17">
        <v>139</v>
      </c>
      <c r="Y49" s="12">
        <v>402801</v>
      </c>
      <c r="Z49" s="16">
        <v>811623</v>
      </c>
      <c r="AA49" s="17">
        <v>224668</v>
      </c>
      <c r="AB49" s="17">
        <v>0</v>
      </c>
      <c r="AC49" s="17">
        <v>0</v>
      </c>
      <c r="AD49" s="17">
        <v>43537</v>
      </c>
      <c r="AE49" s="12">
        <v>1079828</v>
      </c>
    </row>
    <row r="50" spans="1:31" x14ac:dyDescent="0.3">
      <c r="A50" s="4" t="s">
        <v>40</v>
      </c>
      <c r="B50" s="92">
        <v>67314.12</v>
      </c>
      <c r="C50" s="87">
        <v>30544.3</v>
      </c>
      <c r="D50" s="87">
        <v>0</v>
      </c>
      <c r="E50" s="87">
        <v>0</v>
      </c>
      <c r="F50" s="87">
        <v>0</v>
      </c>
      <c r="G50" s="93">
        <v>97858.420000000013</v>
      </c>
      <c r="H50" s="16">
        <v>0</v>
      </c>
      <c r="I50" s="17">
        <v>0</v>
      </c>
      <c r="J50" s="17">
        <v>0</v>
      </c>
      <c r="K50" s="17">
        <v>0</v>
      </c>
      <c r="L50" s="17">
        <v>0</v>
      </c>
      <c r="M50" s="12">
        <v>0</v>
      </c>
      <c r="N50" s="16">
        <v>67314.12</v>
      </c>
      <c r="O50" s="17">
        <v>6545.38</v>
      </c>
      <c r="P50" s="17">
        <v>0</v>
      </c>
      <c r="Q50" s="17">
        <v>0</v>
      </c>
      <c r="R50" s="17">
        <v>0</v>
      </c>
      <c r="S50" s="12">
        <v>73859.5</v>
      </c>
      <c r="T50" s="16">
        <v>0</v>
      </c>
      <c r="U50" s="17">
        <v>22924.07</v>
      </c>
      <c r="V50" s="17">
        <v>0</v>
      </c>
      <c r="W50" s="17">
        <v>0</v>
      </c>
      <c r="X50" s="17">
        <v>0</v>
      </c>
      <c r="Y50" s="12">
        <v>22924.07</v>
      </c>
      <c r="Z50" s="16">
        <v>0</v>
      </c>
      <c r="AA50" s="17">
        <v>1074.8500000000001</v>
      </c>
      <c r="AB50" s="17">
        <v>0</v>
      </c>
      <c r="AC50" s="17">
        <v>0</v>
      </c>
      <c r="AD50" s="17">
        <v>0</v>
      </c>
      <c r="AE50" s="12">
        <v>1074.8500000000001</v>
      </c>
    </row>
    <row r="51" spans="1:31" x14ac:dyDescent="0.3">
      <c r="A51" s="4" t="s">
        <v>41</v>
      </c>
      <c r="B51" s="92">
        <v>1447722</v>
      </c>
      <c r="C51" s="87">
        <v>742717</v>
      </c>
      <c r="D51" s="87">
        <v>0</v>
      </c>
      <c r="E51" s="87">
        <v>0</v>
      </c>
      <c r="F51" s="87">
        <v>11567</v>
      </c>
      <c r="G51" s="93">
        <v>2202006</v>
      </c>
      <c r="H51" s="16">
        <v>0</v>
      </c>
      <c r="I51" s="17">
        <v>0</v>
      </c>
      <c r="J51" s="17">
        <v>0</v>
      </c>
      <c r="K51" s="17">
        <v>0</v>
      </c>
      <c r="L51" s="17">
        <v>0</v>
      </c>
      <c r="M51" s="12">
        <v>0</v>
      </c>
      <c r="N51" s="16">
        <v>756019</v>
      </c>
      <c r="O51" s="17">
        <v>545070</v>
      </c>
      <c r="P51" s="17">
        <v>0</v>
      </c>
      <c r="Q51" s="17">
        <v>0</v>
      </c>
      <c r="R51" s="17">
        <v>0</v>
      </c>
      <c r="S51" s="12">
        <v>1301089</v>
      </c>
      <c r="T51" s="16">
        <v>80037</v>
      </c>
      <c r="U51" s="17">
        <v>104159</v>
      </c>
      <c r="V51" s="17">
        <v>0</v>
      </c>
      <c r="W51" s="17">
        <v>0</v>
      </c>
      <c r="X51" s="17">
        <v>0</v>
      </c>
      <c r="Y51" s="12">
        <v>184196</v>
      </c>
      <c r="Z51" s="16">
        <v>611666</v>
      </c>
      <c r="AA51" s="17">
        <v>93488</v>
      </c>
      <c r="AB51" s="17">
        <v>0</v>
      </c>
      <c r="AC51" s="17">
        <v>0</v>
      </c>
      <c r="AD51" s="17">
        <v>11567</v>
      </c>
      <c r="AE51" s="12">
        <v>716721</v>
      </c>
    </row>
    <row r="52" spans="1:31" x14ac:dyDescent="0.3">
      <c r="A52" s="4" t="s">
        <v>42</v>
      </c>
      <c r="B52" s="92">
        <v>2833540.3925934266</v>
      </c>
      <c r="C52" s="87">
        <v>1189550.987696165</v>
      </c>
      <c r="D52" s="87">
        <v>0</v>
      </c>
      <c r="E52" s="87">
        <v>0</v>
      </c>
      <c r="F52" s="87">
        <v>1160.6199999999999</v>
      </c>
      <c r="G52" s="93">
        <v>4024252.000289592</v>
      </c>
      <c r="H52" s="16">
        <v>0</v>
      </c>
      <c r="I52" s="17">
        <v>0</v>
      </c>
      <c r="J52" s="17">
        <v>0</v>
      </c>
      <c r="K52" s="17">
        <v>0</v>
      </c>
      <c r="L52" s="17">
        <v>0</v>
      </c>
      <c r="M52" s="12">
        <v>0</v>
      </c>
      <c r="N52" s="16">
        <v>2743507.3225934268</v>
      </c>
      <c r="O52" s="17">
        <v>1058670.977696165</v>
      </c>
      <c r="P52" s="17">
        <v>0</v>
      </c>
      <c r="Q52" s="17">
        <v>0</v>
      </c>
      <c r="R52" s="17">
        <v>1160.6199999999999</v>
      </c>
      <c r="S52" s="12">
        <v>3803338.9202895919</v>
      </c>
      <c r="T52" s="16">
        <v>90033.07</v>
      </c>
      <c r="U52" s="17">
        <v>130880.01</v>
      </c>
      <c r="V52" s="17">
        <v>0</v>
      </c>
      <c r="W52" s="17">
        <v>0</v>
      </c>
      <c r="X52" s="17">
        <v>0</v>
      </c>
      <c r="Y52" s="12">
        <v>220913.08000000002</v>
      </c>
      <c r="Z52" s="16">
        <v>0</v>
      </c>
      <c r="AA52" s="17">
        <v>0</v>
      </c>
      <c r="AB52" s="17">
        <v>0</v>
      </c>
      <c r="AC52" s="17">
        <v>0</v>
      </c>
      <c r="AD52" s="17">
        <v>0</v>
      </c>
      <c r="AE52" s="12">
        <v>0</v>
      </c>
    </row>
    <row r="53" spans="1:31" x14ac:dyDescent="0.3">
      <c r="A53" s="4" t="s">
        <v>43</v>
      </c>
      <c r="B53" s="92">
        <v>3633000</v>
      </c>
      <c r="C53" s="87">
        <v>2580000</v>
      </c>
      <c r="D53" s="87">
        <v>0</v>
      </c>
      <c r="E53" s="87">
        <v>0</v>
      </c>
      <c r="F53" s="87">
        <v>502000</v>
      </c>
      <c r="G53" s="93">
        <v>6715000</v>
      </c>
      <c r="H53" s="16">
        <v>0</v>
      </c>
      <c r="I53" s="17">
        <v>0</v>
      </c>
      <c r="J53" s="17">
        <v>0</v>
      </c>
      <c r="K53" s="17">
        <v>0</v>
      </c>
      <c r="L53" s="17">
        <v>0</v>
      </c>
      <c r="M53" s="12">
        <v>0</v>
      </c>
      <c r="N53" s="16">
        <v>0</v>
      </c>
      <c r="O53" s="17">
        <v>0</v>
      </c>
      <c r="P53" s="17">
        <v>0</v>
      </c>
      <c r="Q53" s="17">
        <v>0</v>
      </c>
      <c r="R53" s="17">
        <v>0</v>
      </c>
      <c r="S53" s="12">
        <v>0</v>
      </c>
      <c r="T53" s="16">
        <v>3633000</v>
      </c>
      <c r="U53" s="17">
        <v>2580000</v>
      </c>
      <c r="V53" s="17">
        <v>0</v>
      </c>
      <c r="W53" s="17">
        <v>0</v>
      </c>
      <c r="X53" s="17">
        <v>502000</v>
      </c>
      <c r="Y53" s="12">
        <v>6715000</v>
      </c>
      <c r="Z53" s="16">
        <v>0</v>
      </c>
      <c r="AA53" s="17">
        <v>0</v>
      </c>
      <c r="AB53" s="17">
        <v>0</v>
      </c>
      <c r="AC53" s="17">
        <v>0</v>
      </c>
      <c r="AD53" s="17">
        <v>0</v>
      </c>
      <c r="AE53" s="12">
        <v>0</v>
      </c>
    </row>
    <row r="54" spans="1:31" x14ac:dyDescent="0.3">
      <c r="A54" s="4" t="s">
        <v>262</v>
      </c>
      <c r="B54" s="92">
        <v>6588218.54</v>
      </c>
      <c r="C54" s="87">
        <v>1606824.7400000002</v>
      </c>
      <c r="D54" s="87">
        <v>0</v>
      </c>
      <c r="E54" s="87">
        <v>0</v>
      </c>
      <c r="F54" s="87">
        <v>0</v>
      </c>
      <c r="G54" s="93">
        <v>8195043.2800000003</v>
      </c>
      <c r="H54" s="16">
        <v>0</v>
      </c>
      <c r="I54" s="17">
        <v>0</v>
      </c>
      <c r="J54" s="17">
        <v>0</v>
      </c>
      <c r="K54" s="17">
        <v>0</v>
      </c>
      <c r="L54" s="17">
        <v>0</v>
      </c>
      <c r="M54" s="12">
        <v>0</v>
      </c>
      <c r="N54" s="16">
        <v>5898398.6299999999</v>
      </c>
      <c r="O54" s="17">
        <v>1324483.1000000001</v>
      </c>
      <c r="P54" s="17">
        <v>0</v>
      </c>
      <c r="Q54" s="17">
        <v>0</v>
      </c>
      <c r="R54" s="17">
        <v>0</v>
      </c>
      <c r="S54" s="12">
        <v>7222881.7300000004</v>
      </c>
      <c r="T54" s="16">
        <v>0</v>
      </c>
      <c r="U54" s="17">
        <v>0</v>
      </c>
      <c r="V54" s="17">
        <v>0</v>
      </c>
      <c r="W54" s="17">
        <v>0</v>
      </c>
      <c r="X54" s="17">
        <v>0</v>
      </c>
      <c r="Y54" s="12">
        <v>0</v>
      </c>
      <c r="Z54" s="16">
        <v>689819.91</v>
      </c>
      <c r="AA54" s="17">
        <v>282341.64</v>
      </c>
      <c r="AB54" s="17">
        <v>0</v>
      </c>
      <c r="AC54" s="17">
        <v>0</v>
      </c>
      <c r="AD54" s="17">
        <v>0</v>
      </c>
      <c r="AE54" s="12">
        <v>972161.55</v>
      </c>
    </row>
    <row r="55" spans="1:31" x14ac:dyDescent="0.3">
      <c r="A55" s="4" t="s">
        <v>324</v>
      </c>
      <c r="B55" s="92">
        <v>13369231.794315098</v>
      </c>
      <c r="C55" s="87">
        <v>2503707.8826900879</v>
      </c>
      <c r="D55" s="87">
        <v>293287.67789999995</v>
      </c>
      <c r="E55" s="87">
        <v>0</v>
      </c>
      <c r="F55" s="87">
        <v>0</v>
      </c>
      <c r="G55" s="93">
        <v>16166227.354905184</v>
      </c>
      <c r="H55" s="16">
        <v>0</v>
      </c>
      <c r="I55" s="17">
        <v>0</v>
      </c>
      <c r="J55" s="17">
        <v>0</v>
      </c>
      <c r="K55" s="17">
        <v>0</v>
      </c>
      <c r="L55" s="17">
        <v>0</v>
      </c>
      <c r="M55" s="12">
        <v>0</v>
      </c>
      <c r="N55" s="16">
        <v>7413381</v>
      </c>
      <c r="O55" s="17">
        <v>1480130.6199999999</v>
      </c>
      <c r="P55" s="17">
        <v>105846.55910000001</v>
      </c>
      <c r="Q55" s="17">
        <v>0</v>
      </c>
      <c r="R55" s="17">
        <v>0</v>
      </c>
      <c r="S55" s="12">
        <v>8999358.1790999994</v>
      </c>
      <c r="T55" s="16">
        <v>221163</v>
      </c>
      <c r="U55" s="17">
        <v>363584.54</v>
      </c>
      <c r="V55" s="17">
        <v>175020.91219999996</v>
      </c>
      <c r="W55" s="17">
        <v>0</v>
      </c>
      <c r="X55" s="17">
        <v>0</v>
      </c>
      <c r="Y55" s="12">
        <v>759768.45219999994</v>
      </c>
      <c r="Z55" s="16">
        <v>5734687.7943150979</v>
      </c>
      <c r="AA55" s="17">
        <v>659992.72269008774</v>
      </c>
      <c r="AB55" s="17">
        <v>12420.206599999998</v>
      </c>
      <c r="AC55" s="17">
        <v>0</v>
      </c>
      <c r="AD55" s="17">
        <v>0</v>
      </c>
      <c r="AE55" s="12">
        <v>6407100.7236051857</v>
      </c>
    </row>
    <row r="56" spans="1:31" x14ac:dyDescent="0.3">
      <c r="A56" s="4" t="s">
        <v>44</v>
      </c>
      <c r="B56" s="92">
        <v>272000</v>
      </c>
      <c r="C56" s="87">
        <v>51000</v>
      </c>
      <c r="D56" s="87">
        <v>35000</v>
      </c>
      <c r="E56" s="87">
        <v>0</v>
      </c>
      <c r="F56" s="87">
        <v>0</v>
      </c>
      <c r="G56" s="93">
        <v>358000</v>
      </c>
      <c r="H56" s="16">
        <v>0</v>
      </c>
      <c r="I56" s="17">
        <v>0</v>
      </c>
      <c r="J56" s="17">
        <v>0</v>
      </c>
      <c r="K56" s="17">
        <v>0</v>
      </c>
      <c r="L56" s="17">
        <v>0</v>
      </c>
      <c r="M56" s="12">
        <v>0</v>
      </c>
      <c r="N56" s="16">
        <v>59000</v>
      </c>
      <c r="O56" s="17">
        <v>37000</v>
      </c>
      <c r="P56" s="17">
        <v>0</v>
      </c>
      <c r="Q56" s="17">
        <v>0</v>
      </c>
      <c r="R56" s="17">
        <v>0</v>
      </c>
      <c r="S56" s="12">
        <v>96000</v>
      </c>
      <c r="T56" s="16">
        <v>0</v>
      </c>
      <c r="U56" s="17">
        <v>0</v>
      </c>
      <c r="V56" s="17">
        <v>34000</v>
      </c>
      <c r="W56" s="17">
        <v>0</v>
      </c>
      <c r="X56" s="17">
        <v>0</v>
      </c>
      <c r="Y56" s="12">
        <v>34000</v>
      </c>
      <c r="Z56" s="16">
        <v>213000</v>
      </c>
      <c r="AA56" s="17">
        <v>14000</v>
      </c>
      <c r="AB56" s="17">
        <v>1000</v>
      </c>
      <c r="AC56" s="17">
        <v>0</v>
      </c>
      <c r="AD56" s="17">
        <v>0</v>
      </c>
      <c r="AE56" s="12">
        <v>228000</v>
      </c>
    </row>
    <row r="57" spans="1:31" x14ac:dyDescent="0.3">
      <c r="A57" s="4" t="s">
        <v>45</v>
      </c>
      <c r="B57" s="92">
        <v>0</v>
      </c>
      <c r="C57" s="87">
        <v>53281.95</v>
      </c>
      <c r="D57" s="87">
        <v>0</v>
      </c>
      <c r="E57" s="87">
        <v>0</v>
      </c>
      <c r="F57" s="87">
        <v>0</v>
      </c>
      <c r="G57" s="93">
        <v>53281.95</v>
      </c>
      <c r="H57" s="16">
        <v>0</v>
      </c>
      <c r="I57" s="17">
        <v>0</v>
      </c>
      <c r="J57" s="17">
        <v>0</v>
      </c>
      <c r="K57" s="17">
        <v>0</v>
      </c>
      <c r="L57" s="17">
        <v>0</v>
      </c>
      <c r="M57" s="12">
        <v>0</v>
      </c>
      <c r="N57" s="16">
        <v>0</v>
      </c>
      <c r="O57" s="17">
        <v>15892.82</v>
      </c>
      <c r="P57" s="17">
        <v>0</v>
      </c>
      <c r="Q57" s="17">
        <v>0</v>
      </c>
      <c r="R57" s="17">
        <v>0</v>
      </c>
      <c r="S57" s="12">
        <v>15892.82</v>
      </c>
      <c r="T57" s="16">
        <v>0</v>
      </c>
      <c r="U57" s="17">
        <v>37389.129999999997</v>
      </c>
      <c r="V57" s="17">
        <v>0</v>
      </c>
      <c r="W57" s="17">
        <v>0</v>
      </c>
      <c r="X57" s="17">
        <v>0</v>
      </c>
      <c r="Y57" s="12">
        <v>37389.129999999997</v>
      </c>
      <c r="Z57" s="16">
        <v>0</v>
      </c>
      <c r="AA57" s="17">
        <v>0</v>
      </c>
      <c r="AB57" s="17">
        <v>0</v>
      </c>
      <c r="AC57" s="17">
        <v>0</v>
      </c>
      <c r="AD57" s="17">
        <v>0</v>
      </c>
      <c r="AE57" s="12">
        <v>0</v>
      </c>
    </row>
    <row r="58" spans="1:31" x14ac:dyDescent="0.3">
      <c r="A58" s="4" t="s">
        <v>46</v>
      </c>
      <c r="B58" s="92">
        <v>0</v>
      </c>
      <c r="C58" s="87">
        <v>0</v>
      </c>
      <c r="D58" s="87">
        <v>0</v>
      </c>
      <c r="E58" s="87">
        <v>0</v>
      </c>
      <c r="F58" s="87">
        <v>24600</v>
      </c>
      <c r="G58" s="93">
        <v>24600</v>
      </c>
      <c r="H58" s="16">
        <v>0</v>
      </c>
      <c r="I58" s="17">
        <v>0</v>
      </c>
      <c r="J58" s="17">
        <v>0</v>
      </c>
      <c r="K58" s="17">
        <v>0</v>
      </c>
      <c r="L58" s="17">
        <v>0</v>
      </c>
      <c r="M58" s="12">
        <v>0</v>
      </c>
      <c r="N58" s="16">
        <v>0</v>
      </c>
      <c r="O58" s="17">
        <v>0</v>
      </c>
      <c r="P58" s="17">
        <v>0</v>
      </c>
      <c r="Q58" s="17">
        <v>0</v>
      </c>
      <c r="R58" s="17">
        <v>0</v>
      </c>
      <c r="S58" s="12">
        <v>0</v>
      </c>
      <c r="T58" s="16">
        <v>0</v>
      </c>
      <c r="U58" s="17">
        <v>0</v>
      </c>
      <c r="V58" s="17">
        <v>0</v>
      </c>
      <c r="W58" s="17">
        <v>0</v>
      </c>
      <c r="X58" s="17">
        <v>24600</v>
      </c>
      <c r="Y58" s="12">
        <v>24600</v>
      </c>
      <c r="Z58" s="16">
        <v>0</v>
      </c>
      <c r="AA58" s="17">
        <v>0</v>
      </c>
      <c r="AB58" s="17">
        <v>0</v>
      </c>
      <c r="AC58" s="17">
        <v>0</v>
      </c>
      <c r="AD58" s="17">
        <v>0</v>
      </c>
      <c r="AE58" s="12">
        <v>0</v>
      </c>
    </row>
    <row r="59" spans="1:31" x14ac:dyDescent="0.3">
      <c r="A59" s="4" t="s">
        <v>47</v>
      </c>
      <c r="B59" s="92">
        <v>7596759</v>
      </c>
      <c r="C59" s="87">
        <v>258772</v>
      </c>
      <c r="D59" s="87">
        <v>155158</v>
      </c>
      <c r="E59" s="87">
        <v>0</v>
      </c>
      <c r="F59" s="87">
        <v>775901</v>
      </c>
      <c r="G59" s="93">
        <v>8786590</v>
      </c>
      <c r="H59" s="16">
        <v>0</v>
      </c>
      <c r="I59" s="17">
        <v>0</v>
      </c>
      <c r="J59" s="17">
        <v>0</v>
      </c>
      <c r="K59" s="17">
        <v>0</v>
      </c>
      <c r="L59" s="17">
        <v>0</v>
      </c>
      <c r="M59" s="12">
        <v>0</v>
      </c>
      <c r="N59" s="16">
        <v>7325857</v>
      </c>
      <c r="O59" s="17">
        <v>240474</v>
      </c>
      <c r="P59" s="17">
        <v>149874</v>
      </c>
      <c r="Q59" s="17">
        <v>0</v>
      </c>
      <c r="R59" s="17">
        <v>771149</v>
      </c>
      <c r="S59" s="12">
        <v>8487354</v>
      </c>
      <c r="T59" s="16">
        <v>270902</v>
      </c>
      <c r="U59" s="17">
        <v>18298</v>
      </c>
      <c r="V59" s="17">
        <v>5284</v>
      </c>
      <c r="W59" s="17">
        <v>0</v>
      </c>
      <c r="X59" s="17">
        <v>4752</v>
      </c>
      <c r="Y59" s="12">
        <v>299236</v>
      </c>
      <c r="Z59" s="16">
        <v>0</v>
      </c>
      <c r="AA59" s="17">
        <v>0</v>
      </c>
      <c r="AB59" s="17">
        <v>0</v>
      </c>
      <c r="AC59" s="17">
        <v>0</v>
      </c>
      <c r="AD59" s="17">
        <v>0</v>
      </c>
      <c r="AE59" s="12">
        <v>0</v>
      </c>
    </row>
    <row r="60" spans="1:31" x14ac:dyDescent="0.3">
      <c r="A60" s="4" t="s">
        <v>48</v>
      </c>
      <c r="B60" s="92">
        <v>9927750.0124999918</v>
      </c>
      <c r="C60" s="87">
        <v>3629544.956500004</v>
      </c>
      <c r="D60" s="87">
        <v>311370.14999999985</v>
      </c>
      <c r="E60" s="87">
        <v>0</v>
      </c>
      <c r="F60" s="87">
        <v>289983.65600000002</v>
      </c>
      <c r="G60" s="93">
        <v>14158648.774999997</v>
      </c>
      <c r="H60" s="16">
        <v>0</v>
      </c>
      <c r="I60" s="17">
        <v>0</v>
      </c>
      <c r="J60" s="17">
        <v>0</v>
      </c>
      <c r="K60" s="17">
        <v>0</v>
      </c>
      <c r="L60" s="17">
        <v>0</v>
      </c>
      <c r="M60" s="12">
        <v>0</v>
      </c>
      <c r="N60" s="16">
        <v>8702000.8799999934</v>
      </c>
      <c r="O60" s="17">
        <v>3323792.3800000004</v>
      </c>
      <c r="P60" s="17">
        <v>0</v>
      </c>
      <c r="Q60" s="17">
        <v>0</v>
      </c>
      <c r="R60" s="17">
        <v>223287.78000000003</v>
      </c>
      <c r="S60" s="12">
        <v>12249081.039999994</v>
      </c>
      <c r="T60" s="16">
        <v>0</v>
      </c>
      <c r="U60" s="17">
        <v>0</v>
      </c>
      <c r="V60" s="17">
        <v>311370.14999999985</v>
      </c>
      <c r="W60" s="17">
        <v>0</v>
      </c>
      <c r="X60" s="17">
        <v>0</v>
      </c>
      <c r="Y60" s="12">
        <v>311370.14999999985</v>
      </c>
      <c r="Z60" s="16">
        <v>1225749.1324999991</v>
      </c>
      <c r="AA60" s="17">
        <v>305752.57650000392</v>
      </c>
      <c r="AB60" s="17">
        <v>0</v>
      </c>
      <c r="AC60" s="17">
        <v>0</v>
      </c>
      <c r="AD60" s="17">
        <v>66695.876000000004</v>
      </c>
      <c r="AE60" s="12">
        <v>1598197.585000003</v>
      </c>
    </row>
    <row r="61" spans="1:31" x14ac:dyDescent="0.3">
      <c r="A61" s="4" t="s">
        <v>49</v>
      </c>
      <c r="B61" s="92">
        <v>484555.53</v>
      </c>
      <c r="C61" s="87">
        <v>74941.78</v>
      </c>
      <c r="D61" s="87">
        <v>0</v>
      </c>
      <c r="E61" s="87">
        <v>0</v>
      </c>
      <c r="F61" s="87">
        <v>1412.29</v>
      </c>
      <c r="G61" s="93">
        <v>560909.60000000009</v>
      </c>
      <c r="H61" s="16">
        <v>0</v>
      </c>
      <c r="I61" s="17">
        <v>0</v>
      </c>
      <c r="J61" s="17">
        <v>0</v>
      </c>
      <c r="K61" s="17">
        <v>0</v>
      </c>
      <c r="L61" s="17">
        <v>0</v>
      </c>
      <c r="M61" s="12">
        <v>0</v>
      </c>
      <c r="N61" s="16">
        <v>0</v>
      </c>
      <c r="O61" s="17">
        <v>0</v>
      </c>
      <c r="P61" s="17">
        <v>0</v>
      </c>
      <c r="Q61" s="17">
        <v>0</v>
      </c>
      <c r="R61" s="17">
        <v>0.02</v>
      </c>
      <c r="S61" s="12">
        <v>0.02</v>
      </c>
      <c r="T61" s="16">
        <v>0</v>
      </c>
      <c r="U61" s="17">
        <v>73806.27</v>
      </c>
      <c r="V61" s="17">
        <v>0</v>
      </c>
      <c r="W61" s="17">
        <v>0</v>
      </c>
      <c r="X61" s="17">
        <v>1185</v>
      </c>
      <c r="Y61" s="12">
        <v>74991.27</v>
      </c>
      <c r="Z61" s="16">
        <v>484555.53</v>
      </c>
      <c r="AA61" s="17">
        <v>1135.51</v>
      </c>
      <c r="AB61" s="17">
        <v>0</v>
      </c>
      <c r="AC61" s="17">
        <v>0</v>
      </c>
      <c r="AD61" s="17">
        <v>227.27</v>
      </c>
      <c r="AE61" s="12">
        <v>485918.31000000006</v>
      </c>
    </row>
    <row r="62" spans="1:31" x14ac:dyDescent="0.3">
      <c r="A62" s="4" t="s">
        <v>50</v>
      </c>
      <c r="B62" s="92">
        <v>4308286.3899999997</v>
      </c>
      <c r="C62" s="87">
        <v>1135400.1500000001</v>
      </c>
      <c r="D62" s="87">
        <v>0</v>
      </c>
      <c r="E62" s="87">
        <v>0</v>
      </c>
      <c r="F62" s="87">
        <v>217321.22</v>
      </c>
      <c r="G62" s="93">
        <v>5661007.7599999998</v>
      </c>
      <c r="H62" s="16">
        <v>0</v>
      </c>
      <c r="I62" s="17">
        <v>0</v>
      </c>
      <c r="J62" s="17">
        <v>0</v>
      </c>
      <c r="K62" s="17">
        <v>0</v>
      </c>
      <c r="L62" s="17">
        <v>0</v>
      </c>
      <c r="M62" s="12">
        <v>0</v>
      </c>
      <c r="N62" s="16">
        <v>3897427.54</v>
      </c>
      <c r="O62" s="17">
        <v>972258.35</v>
      </c>
      <c r="P62" s="17">
        <v>0</v>
      </c>
      <c r="Q62" s="17">
        <v>0</v>
      </c>
      <c r="R62" s="17">
        <v>9096.5</v>
      </c>
      <c r="S62" s="12">
        <v>4878782.3899999997</v>
      </c>
      <c r="T62" s="16">
        <v>0</v>
      </c>
      <c r="U62" s="17">
        <v>86886.47</v>
      </c>
      <c r="V62" s="17">
        <v>0</v>
      </c>
      <c r="W62" s="17">
        <v>0</v>
      </c>
      <c r="X62" s="17">
        <v>80000</v>
      </c>
      <c r="Y62" s="12">
        <v>166886.47</v>
      </c>
      <c r="Z62" s="16">
        <v>410858.85</v>
      </c>
      <c r="AA62" s="17">
        <v>76255.33</v>
      </c>
      <c r="AB62" s="17">
        <v>0</v>
      </c>
      <c r="AC62" s="17">
        <v>0</v>
      </c>
      <c r="AD62" s="17">
        <v>128224.72</v>
      </c>
      <c r="AE62" s="12">
        <v>615338.9</v>
      </c>
    </row>
    <row r="63" spans="1:31" x14ac:dyDescent="0.3">
      <c r="A63" s="4" t="s">
        <v>51</v>
      </c>
      <c r="B63" s="92">
        <v>2918462</v>
      </c>
      <c r="C63" s="87">
        <v>287006</v>
      </c>
      <c r="D63" s="87">
        <v>51516</v>
      </c>
      <c r="E63" s="87">
        <v>0</v>
      </c>
      <c r="F63" s="87">
        <v>14762</v>
      </c>
      <c r="G63" s="93">
        <v>3271746</v>
      </c>
      <c r="H63" s="16">
        <v>0</v>
      </c>
      <c r="I63" s="17">
        <v>0</v>
      </c>
      <c r="J63" s="17">
        <v>0</v>
      </c>
      <c r="K63" s="17">
        <v>0</v>
      </c>
      <c r="L63" s="17">
        <v>0</v>
      </c>
      <c r="M63" s="12">
        <v>0</v>
      </c>
      <c r="N63" s="16">
        <v>2867490</v>
      </c>
      <c r="O63" s="17">
        <v>265494</v>
      </c>
      <c r="P63" s="17">
        <v>0</v>
      </c>
      <c r="Q63" s="17">
        <v>0</v>
      </c>
      <c r="R63" s="17">
        <v>4081</v>
      </c>
      <c r="S63" s="12">
        <v>3137065</v>
      </c>
      <c r="T63" s="16">
        <v>2533</v>
      </c>
      <c r="U63" s="17">
        <v>8899</v>
      </c>
      <c r="V63" s="17">
        <v>51516</v>
      </c>
      <c r="W63" s="17">
        <v>0</v>
      </c>
      <c r="X63" s="17">
        <v>2076</v>
      </c>
      <c r="Y63" s="12">
        <v>65024</v>
      </c>
      <c r="Z63" s="16">
        <v>48439</v>
      </c>
      <c r="AA63" s="17">
        <v>12613</v>
      </c>
      <c r="AB63" s="17">
        <v>0</v>
      </c>
      <c r="AC63" s="17">
        <v>0</v>
      </c>
      <c r="AD63" s="17">
        <v>8605</v>
      </c>
      <c r="AE63" s="12">
        <v>69657</v>
      </c>
    </row>
    <row r="64" spans="1:31" x14ac:dyDescent="0.3">
      <c r="A64" s="4" t="s">
        <v>52</v>
      </c>
      <c r="B64" s="92">
        <v>2139295</v>
      </c>
      <c r="C64" s="87">
        <v>1647855</v>
      </c>
      <c r="D64" s="87">
        <v>0</v>
      </c>
      <c r="E64" s="87">
        <v>0</v>
      </c>
      <c r="F64" s="87">
        <v>0</v>
      </c>
      <c r="G64" s="93">
        <v>3787150</v>
      </c>
      <c r="H64" s="16">
        <v>0</v>
      </c>
      <c r="I64" s="17">
        <v>0</v>
      </c>
      <c r="J64" s="17">
        <v>0</v>
      </c>
      <c r="K64" s="17">
        <v>0</v>
      </c>
      <c r="L64" s="17">
        <v>0</v>
      </c>
      <c r="M64" s="12">
        <v>0</v>
      </c>
      <c r="N64" s="16">
        <v>1979522</v>
      </c>
      <c r="O64" s="17">
        <v>1534526</v>
      </c>
      <c r="P64" s="17">
        <v>0</v>
      </c>
      <c r="Q64" s="17">
        <v>0</v>
      </c>
      <c r="R64" s="17">
        <v>0</v>
      </c>
      <c r="S64" s="12">
        <v>3514048</v>
      </c>
      <c r="T64" s="16">
        <v>37919</v>
      </c>
      <c r="U64" s="17">
        <v>40979</v>
      </c>
      <c r="V64" s="17">
        <v>0</v>
      </c>
      <c r="W64" s="17">
        <v>0</v>
      </c>
      <c r="X64" s="17">
        <v>0</v>
      </c>
      <c r="Y64" s="12">
        <v>78898</v>
      </c>
      <c r="Z64" s="16">
        <v>121854</v>
      </c>
      <c r="AA64" s="17">
        <v>72350</v>
      </c>
      <c r="AB64" s="17">
        <v>0</v>
      </c>
      <c r="AC64" s="17">
        <v>0</v>
      </c>
      <c r="AD64" s="17">
        <v>0</v>
      </c>
      <c r="AE64" s="12">
        <v>194204</v>
      </c>
    </row>
    <row r="65" spans="1:31" x14ac:dyDescent="0.3">
      <c r="A65" s="4" t="s">
        <v>53</v>
      </c>
      <c r="B65" s="92">
        <v>108516</v>
      </c>
      <c r="C65" s="87">
        <v>30948</v>
      </c>
      <c r="D65" s="87">
        <v>7508</v>
      </c>
      <c r="E65" s="87">
        <v>0</v>
      </c>
      <c r="F65" s="87">
        <v>0</v>
      </c>
      <c r="G65" s="93">
        <v>146972</v>
      </c>
      <c r="H65" s="16">
        <v>0</v>
      </c>
      <c r="I65" s="17">
        <v>0</v>
      </c>
      <c r="J65" s="17">
        <v>0</v>
      </c>
      <c r="K65" s="17">
        <v>0</v>
      </c>
      <c r="L65" s="17">
        <v>0</v>
      </c>
      <c r="M65" s="12">
        <v>0</v>
      </c>
      <c r="N65" s="16">
        <v>108516</v>
      </c>
      <c r="O65" s="17">
        <v>16002</v>
      </c>
      <c r="P65" s="17">
        <v>7508</v>
      </c>
      <c r="Q65" s="17">
        <v>0</v>
      </c>
      <c r="R65" s="17">
        <v>0</v>
      </c>
      <c r="S65" s="12">
        <v>132026</v>
      </c>
      <c r="T65" s="16">
        <v>0</v>
      </c>
      <c r="U65" s="17">
        <v>14946</v>
      </c>
      <c r="V65" s="17">
        <v>0</v>
      </c>
      <c r="W65" s="17">
        <v>0</v>
      </c>
      <c r="X65" s="17">
        <v>0</v>
      </c>
      <c r="Y65" s="12">
        <v>14946</v>
      </c>
      <c r="Z65" s="16">
        <v>0</v>
      </c>
      <c r="AA65" s="17">
        <v>0</v>
      </c>
      <c r="AB65" s="17">
        <v>0</v>
      </c>
      <c r="AC65" s="17">
        <v>0</v>
      </c>
      <c r="AD65" s="17">
        <v>0</v>
      </c>
      <c r="AE65" s="12">
        <v>0</v>
      </c>
    </row>
    <row r="66" spans="1:31" x14ac:dyDescent="0.3">
      <c r="A66" s="4" t="s">
        <v>54</v>
      </c>
      <c r="B66" s="92">
        <v>332000</v>
      </c>
      <c r="C66" s="87">
        <v>239000</v>
      </c>
      <c r="D66" s="87">
        <v>0</v>
      </c>
      <c r="E66" s="87">
        <v>0</v>
      </c>
      <c r="F66" s="87">
        <v>92000</v>
      </c>
      <c r="G66" s="93">
        <v>663000</v>
      </c>
      <c r="H66" s="16">
        <v>0</v>
      </c>
      <c r="I66" s="17">
        <v>0</v>
      </c>
      <c r="J66" s="17">
        <v>0</v>
      </c>
      <c r="K66" s="17">
        <v>0</v>
      </c>
      <c r="L66" s="17">
        <v>0</v>
      </c>
      <c r="M66" s="12">
        <v>0</v>
      </c>
      <c r="N66" s="16">
        <v>332000</v>
      </c>
      <c r="O66" s="17">
        <v>222000</v>
      </c>
      <c r="P66" s="17">
        <v>0</v>
      </c>
      <c r="Q66" s="17">
        <v>0</v>
      </c>
      <c r="R66" s="17">
        <v>88000</v>
      </c>
      <c r="S66" s="12">
        <v>642000</v>
      </c>
      <c r="T66" s="16">
        <v>0</v>
      </c>
      <c r="U66" s="17">
        <v>17000</v>
      </c>
      <c r="V66" s="17">
        <v>0</v>
      </c>
      <c r="W66" s="17">
        <v>0</v>
      </c>
      <c r="X66" s="17">
        <v>4000</v>
      </c>
      <c r="Y66" s="12">
        <v>21000</v>
      </c>
      <c r="Z66" s="16">
        <v>0</v>
      </c>
      <c r="AA66" s="17">
        <v>0</v>
      </c>
      <c r="AB66" s="17">
        <v>0</v>
      </c>
      <c r="AC66" s="17">
        <v>0</v>
      </c>
      <c r="AD66" s="17">
        <v>0</v>
      </c>
      <c r="AE66" s="12">
        <v>0</v>
      </c>
    </row>
    <row r="67" spans="1:31" x14ac:dyDescent="0.3">
      <c r="A67" s="4" t="s">
        <v>55</v>
      </c>
      <c r="B67" s="92">
        <v>1236761</v>
      </c>
      <c r="C67" s="87">
        <v>189740.96999999997</v>
      </c>
      <c r="D67" s="87">
        <v>67269.327425231459</v>
      </c>
      <c r="E67" s="87">
        <v>0</v>
      </c>
      <c r="F67" s="87">
        <v>60543.77</v>
      </c>
      <c r="G67" s="93">
        <v>1554315.0674252314</v>
      </c>
      <c r="H67" s="16">
        <v>782371</v>
      </c>
      <c r="I67" s="17">
        <v>136084.63999999998</v>
      </c>
      <c r="J67" s="17">
        <v>0</v>
      </c>
      <c r="K67" s="17">
        <v>0</v>
      </c>
      <c r="L67" s="17">
        <v>56553.279999999999</v>
      </c>
      <c r="M67" s="12">
        <v>975008.92</v>
      </c>
      <c r="N67" s="16">
        <v>161025</v>
      </c>
      <c r="O67" s="17">
        <v>15074.56</v>
      </c>
      <c r="P67" s="17">
        <v>0</v>
      </c>
      <c r="Q67" s="17">
        <v>0</v>
      </c>
      <c r="R67" s="17">
        <v>1800</v>
      </c>
      <c r="S67" s="12">
        <v>177899.56</v>
      </c>
      <c r="T67" s="16">
        <v>0</v>
      </c>
      <c r="U67" s="17">
        <v>1946.4499999999998</v>
      </c>
      <c r="V67" s="17">
        <v>67269.327425231459</v>
      </c>
      <c r="W67" s="17">
        <v>0</v>
      </c>
      <c r="X67" s="17">
        <v>0</v>
      </c>
      <c r="Y67" s="12">
        <v>69215.777425231456</v>
      </c>
      <c r="Z67" s="16">
        <v>293365</v>
      </c>
      <c r="AA67" s="17">
        <v>36635.319999999978</v>
      </c>
      <c r="AB67" s="17">
        <v>0</v>
      </c>
      <c r="AC67" s="17">
        <v>0</v>
      </c>
      <c r="AD67" s="17">
        <v>2190.4899999999998</v>
      </c>
      <c r="AE67" s="12">
        <v>332190.80999999994</v>
      </c>
    </row>
    <row r="68" spans="1:31" x14ac:dyDescent="0.3">
      <c r="A68" s="4" t="s">
        <v>56</v>
      </c>
      <c r="B68" s="92">
        <v>5906368.7200000007</v>
      </c>
      <c r="C68" s="87">
        <v>1164772.4500000002</v>
      </c>
      <c r="D68" s="87">
        <v>293642.18</v>
      </c>
      <c r="E68" s="87">
        <v>0</v>
      </c>
      <c r="F68" s="87">
        <v>1595463.74</v>
      </c>
      <c r="G68" s="93">
        <v>8960247.0900000017</v>
      </c>
      <c r="H68" s="16">
        <v>0</v>
      </c>
      <c r="I68" s="17">
        <v>0</v>
      </c>
      <c r="J68" s="17">
        <v>0</v>
      </c>
      <c r="K68" s="17">
        <v>0</v>
      </c>
      <c r="L68" s="17">
        <v>0</v>
      </c>
      <c r="M68" s="12">
        <v>0</v>
      </c>
      <c r="N68" s="16">
        <v>5906368.7200000007</v>
      </c>
      <c r="O68" s="17">
        <v>1164685.3000000003</v>
      </c>
      <c r="P68" s="17">
        <v>0</v>
      </c>
      <c r="Q68" s="17">
        <v>0</v>
      </c>
      <c r="R68" s="17">
        <v>1595343.6</v>
      </c>
      <c r="S68" s="12">
        <v>8666397.620000001</v>
      </c>
      <c r="T68" s="16">
        <v>0</v>
      </c>
      <c r="U68" s="17">
        <v>87.15</v>
      </c>
      <c r="V68" s="17">
        <v>293642.18</v>
      </c>
      <c r="W68" s="17">
        <v>0</v>
      </c>
      <c r="X68" s="17">
        <v>120.14</v>
      </c>
      <c r="Y68" s="12">
        <v>293849.47000000003</v>
      </c>
      <c r="Z68" s="16">
        <v>0</v>
      </c>
      <c r="AA68" s="17">
        <v>0</v>
      </c>
      <c r="AB68" s="17">
        <v>0</v>
      </c>
      <c r="AC68" s="17">
        <v>0</v>
      </c>
      <c r="AD68" s="17">
        <v>0</v>
      </c>
      <c r="AE68" s="12">
        <v>0</v>
      </c>
    </row>
    <row r="69" spans="1:31" x14ac:dyDescent="0.3">
      <c r="A69" s="4" t="s">
        <v>57</v>
      </c>
      <c r="B69" s="92">
        <v>362003</v>
      </c>
      <c r="C69" s="87">
        <v>46481</v>
      </c>
      <c r="D69" s="87">
        <v>0</v>
      </c>
      <c r="E69" s="87">
        <v>0</v>
      </c>
      <c r="F69" s="87">
        <v>0</v>
      </c>
      <c r="G69" s="93">
        <v>408484</v>
      </c>
      <c r="H69" s="16">
        <v>0</v>
      </c>
      <c r="I69" s="17">
        <v>0</v>
      </c>
      <c r="J69" s="17">
        <v>0</v>
      </c>
      <c r="K69" s="17">
        <v>0</v>
      </c>
      <c r="L69" s="17">
        <v>0</v>
      </c>
      <c r="M69" s="12">
        <v>0</v>
      </c>
      <c r="N69" s="16">
        <v>362003</v>
      </c>
      <c r="O69" s="17">
        <v>44446</v>
      </c>
      <c r="P69" s="17">
        <v>0</v>
      </c>
      <c r="Q69" s="17">
        <v>0</v>
      </c>
      <c r="R69" s="17">
        <v>0</v>
      </c>
      <c r="S69" s="12">
        <v>406449</v>
      </c>
      <c r="T69" s="16">
        <v>0</v>
      </c>
      <c r="U69" s="17">
        <v>2035</v>
      </c>
      <c r="V69" s="17">
        <v>0</v>
      </c>
      <c r="W69" s="17">
        <v>0</v>
      </c>
      <c r="X69" s="17">
        <v>0</v>
      </c>
      <c r="Y69" s="12">
        <v>2035</v>
      </c>
      <c r="Z69" s="16">
        <v>0</v>
      </c>
      <c r="AA69" s="17">
        <v>0</v>
      </c>
      <c r="AB69" s="17">
        <v>0</v>
      </c>
      <c r="AC69" s="17">
        <v>0</v>
      </c>
      <c r="AD69" s="17">
        <v>0</v>
      </c>
      <c r="AE69" s="12">
        <v>0</v>
      </c>
    </row>
    <row r="70" spans="1:31" x14ac:dyDescent="0.3">
      <c r="A70" s="4" t="s">
        <v>58</v>
      </c>
      <c r="B70" s="92">
        <v>618066.63322886045</v>
      </c>
      <c r="C70" s="87">
        <v>65424.844876055031</v>
      </c>
      <c r="D70" s="87">
        <v>7677.6196262839348</v>
      </c>
      <c r="E70" s="87">
        <v>0</v>
      </c>
      <c r="F70" s="87">
        <v>0</v>
      </c>
      <c r="G70" s="93">
        <v>691169.09773119946</v>
      </c>
      <c r="H70" s="16">
        <v>0</v>
      </c>
      <c r="I70" s="17">
        <v>0</v>
      </c>
      <c r="J70" s="17">
        <v>0</v>
      </c>
      <c r="K70" s="17">
        <v>0</v>
      </c>
      <c r="L70" s="17">
        <v>0</v>
      </c>
      <c r="M70" s="12">
        <v>0</v>
      </c>
      <c r="N70" s="16">
        <v>548935.63322886045</v>
      </c>
      <c r="O70" s="17">
        <v>48640.723687223355</v>
      </c>
      <c r="P70" s="17">
        <v>2294.6134936229332</v>
      </c>
      <c r="Q70" s="17">
        <v>0</v>
      </c>
      <c r="R70" s="17">
        <v>0</v>
      </c>
      <c r="S70" s="12">
        <v>599870.97040970682</v>
      </c>
      <c r="T70" s="16">
        <v>0</v>
      </c>
      <c r="U70" s="17">
        <v>0</v>
      </c>
      <c r="V70" s="17">
        <v>5383.0061326610021</v>
      </c>
      <c r="W70" s="17">
        <v>0</v>
      </c>
      <c r="X70" s="17">
        <v>0</v>
      </c>
      <c r="Y70" s="12">
        <v>5383.0061326610021</v>
      </c>
      <c r="Z70" s="16">
        <v>69131</v>
      </c>
      <c r="AA70" s="17">
        <v>16784.121188831676</v>
      </c>
      <c r="AB70" s="17">
        <v>0</v>
      </c>
      <c r="AC70" s="17">
        <v>0</v>
      </c>
      <c r="AD70" s="17">
        <v>0</v>
      </c>
      <c r="AE70" s="12">
        <v>85915.121188831676</v>
      </c>
    </row>
    <row r="71" spans="1:31" x14ac:dyDescent="0.3">
      <c r="A71" s="4" t="s">
        <v>59</v>
      </c>
      <c r="B71" s="92">
        <v>646274</v>
      </c>
      <c r="C71" s="87">
        <v>13533</v>
      </c>
      <c r="D71" s="87">
        <v>119575</v>
      </c>
      <c r="E71" s="87">
        <v>0</v>
      </c>
      <c r="F71" s="87">
        <v>0</v>
      </c>
      <c r="G71" s="93">
        <v>779382</v>
      </c>
      <c r="H71" s="16">
        <v>0</v>
      </c>
      <c r="I71" s="17">
        <v>0</v>
      </c>
      <c r="J71" s="17">
        <v>0</v>
      </c>
      <c r="K71" s="17">
        <v>0</v>
      </c>
      <c r="L71" s="17">
        <v>0</v>
      </c>
      <c r="M71" s="12">
        <v>0</v>
      </c>
      <c r="N71" s="16">
        <v>646274</v>
      </c>
      <c r="O71" s="17">
        <v>16033</v>
      </c>
      <c r="P71" s="17">
        <v>0</v>
      </c>
      <c r="Q71" s="17">
        <v>0</v>
      </c>
      <c r="R71" s="17">
        <v>0</v>
      </c>
      <c r="S71" s="12">
        <v>662307</v>
      </c>
      <c r="T71" s="16">
        <v>0</v>
      </c>
      <c r="U71" s="17">
        <v>-2500</v>
      </c>
      <c r="V71" s="17">
        <v>119575</v>
      </c>
      <c r="W71" s="17">
        <v>0</v>
      </c>
      <c r="X71" s="17">
        <v>0</v>
      </c>
      <c r="Y71" s="12">
        <v>117075</v>
      </c>
      <c r="Z71" s="16">
        <v>0</v>
      </c>
      <c r="AA71" s="17">
        <v>0</v>
      </c>
      <c r="AB71" s="17">
        <v>0</v>
      </c>
      <c r="AC71" s="17">
        <v>0</v>
      </c>
      <c r="AD71" s="17">
        <v>0</v>
      </c>
      <c r="AE71" s="12">
        <v>0</v>
      </c>
    </row>
    <row r="72" spans="1:31" x14ac:dyDescent="0.3">
      <c r="A72" s="4" t="s">
        <v>60</v>
      </c>
      <c r="B72" s="92">
        <v>0</v>
      </c>
      <c r="C72" s="87">
        <v>9393.0400000000009</v>
      </c>
      <c r="D72" s="87">
        <v>37543.17</v>
      </c>
      <c r="E72" s="87">
        <v>0</v>
      </c>
      <c r="F72" s="87">
        <v>500</v>
      </c>
      <c r="G72" s="93">
        <v>47436.21</v>
      </c>
      <c r="H72" s="16">
        <v>0</v>
      </c>
      <c r="I72" s="17">
        <v>0</v>
      </c>
      <c r="J72" s="17">
        <v>0</v>
      </c>
      <c r="K72" s="17">
        <v>0</v>
      </c>
      <c r="L72" s="17">
        <v>0</v>
      </c>
      <c r="M72" s="12">
        <v>0</v>
      </c>
      <c r="N72" s="16">
        <v>0</v>
      </c>
      <c r="O72" s="17">
        <v>2224.4899999999998</v>
      </c>
      <c r="P72" s="17">
        <v>0</v>
      </c>
      <c r="Q72" s="17">
        <v>0</v>
      </c>
      <c r="R72" s="17">
        <v>500</v>
      </c>
      <c r="S72" s="12">
        <v>2724.49</v>
      </c>
      <c r="T72" s="16">
        <v>0</v>
      </c>
      <c r="U72" s="17">
        <v>7168.55</v>
      </c>
      <c r="V72" s="17">
        <v>0</v>
      </c>
      <c r="W72" s="17">
        <v>0</v>
      </c>
      <c r="X72" s="17">
        <v>0</v>
      </c>
      <c r="Y72" s="12">
        <v>7168.55</v>
      </c>
      <c r="Z72" s="16">
        <v>0</v>
      </c>
      <c r="AA72" s="17">
        <v>0</v>
      </c>
      <c r="AB72" s="17">
        <v>37543.17</v>
      </c>
      <c r="AC72" s="17">
        <v>0</v>
      </c>
      <c r="AD72" s="17">
        <v>0</v>
      </c>
      <c r="AE72" s="12">
        <v>37543.17</v>
      </c>
    </row>
    <row r="73" spans="1:31" x14ac:dyDescent="0.3">
      <c r="A73" s="4" t="s">
        <v>61</v>
      </c>
      <c r="B73" s="92">
        <v>7658039</v>
      </c>
      <c r="C73" s="87">
        <v>842164</v>
      </c>
      <c r="D73" s="87">
        <v>0</v>
      </c>
      <c r="E73" s="87">
        <v>0</v>
      </c>
      <c r="F73" s="87">
        <v>1917</v>
      </c>
      <c r="G73" s="93">
        <v>8502120</v>
      </c>
      <c r="H73" s="16">
        <v>0</v>
      </c>
      <c r="I73" s="17">
        <v>0</v>
      </c>
      <c r="J73" s="17">
        <v>0</v>
      </c>
      <c r="K73" s="17">
        <v>0</v>
      </c>
      <c r="L73" s="17">
        <v>0</v>
      </c>
      <c r="M73" s="12">
        <v>0</v>
      </c>
      <c r="N73" s="16">
        <v>7044010</v>
      </c>
      <c r="O73" s="17">
        <v>697603</v>
      </c>
      <c r="P73" s="17">
        <v>0</v>
      </c>
      <c r="Q73" s="17">
        <v>0</v>
      </c>
      <c r="R73" s="17">
        <v>983</v>
      </c>
      <c r="S73" s="12">
        <v>7742596</v>
      </c>
      <c r="T73" s="16">
        <v>117953</v>
      </c>
      <c r="U73" s="17">
        <v>51984</v>
      </c>
      <c r="V73" s="17">
        <v>0</v>
      </c>
      <c r="W73" s="17">
        <v>0</v>
      </c>
      <c r="X73" s="17">
        <v>564</v>
      </c>
      <c r="Y73" s="12">
        <v>170501</v>
      </c>
      <c r="Z73" s="16">
        <v>496076</v>
      </c>
      <c r="AA73" s="17">
        <v>92577</v>
      </c>
      <c r="AB73" s="17">
        <v>0</v>
      </c>
      <c r="AC73" s="17">
        <v>0</v>
      </c>
      <c r="AD73" s="17">
        <v>370</v>
      </c>
      <c r="AE73" s="12">
        <v>589023</v>
      </c>
    </row>
    <row r="74" spans="1:31" x14ac:dyDescent="0.3">
      <c r="A74" s="4" t="s">
        <v>62</v>
      </c>
      <c r="B74" s="92">
        <v>0</v>
      </c>
      <c r="C74" s="87">
        <v>222842.39</v>
      </c>
      <c r="D74" s="87">
        <v>0</v>
      </c>
      <c r="E74" s="87">
        <v>0</v>
      </c>
      <c r="F74" s="87">
        <v>0</v>
      </c>
      <c r="G74" s="93">
        <v>222842.39</v>
      </c>
      <c r="H74" s="16">
        <v>0</v>
      </c>
      <c r="I74" s="17">
        <v>0</v>
      </c>
      <c r="J74" s="17">
        <v>0</v>
      </c>
      <c r="K74" s="17">
        <v>0</v>
      </c>
      <c r="L74" s="17">
        <v>0</v>
      </c>
      <c r="M74" s="12">
        <v>0</v>
      </c>
      <c r="N74" s="16">
        <v>0</v>
      </c>
      <c r="O74" s="17">
        <v>222842.39</v>
      </c>
      <c r="P74" s="17">
        <v>0</v>
      </c>
      <c r="Q74" s="17">
        <v>0</v>
      </c>
      <c r="R74" s="17">
        <v>0</v>
      </c>
      <c r="S74" s="12">
        <v>222842.39</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481923.38</v>
      </c>
      <c r="C75" s="87">
        <v>69680.7</v>
      </c>
      <c r="D75" s="87">
        <v>0</v>
      </c>
      <c r="E75" s="87">
        <v>0</v>
      </c>
      <c r="F75" s="87">
        <v>14621.630000000001</v>
      </c>
      <c r="G75" s="93">
        <v>566225.71</v>
      </c>
      <c r="H75" s="16">
        <v>0</v>
      </c>
      <c r="I75" s="17">
        <v>0</v>
      </c>
      <c r="J75" s="17">
        <v>0</v>
      </c>
      <c r="K75" s="17">
        <v>0</v>
      </c>
      <c r="L75" s="17">
        <v>0</v>
      </c>
      <c r="M75" s="12">
        <v>0</v>
      </c>
      <c r="N75" s="16">
        <v>209404.13</v>
      </c>
      <c r="O75" s="17">
        <v>4341.2300000000005</v>
      </c>
      <c r="P75" s="17">
        <v>0</v>
      </c>
      <c r="Q75" s="17">
        <v>0</v>
      </c>
      <c r="R75" s="17">
        <v>1357.66</v>
      </c>
      <c r="S75" s="12">
        <v>215103.02000000002</v>
      </c>
      <c r="T75" s="16">
        <v>2143.36</v>
      </c>
      <c r="U75" s="17">
        <v>50468.679999999993</v>
      </c>
      <c r="V75" s="17">
        <v>0</v>
      </c>
      <c r="W75" s="17">
        <v>0</v>
      </c>
      <c r="X75" s="17">
        <v>10279.18</v>
      </c>
      <c r="Y75" s="12">
        <v>62891.219999999994</v>
      </c>
      <c r="Z75" s="16">
        <v>270375.89</v>
      </c>
      <c r="AA75" s="17">
        <v>14870.789999999999</v>
      </c>
      <c r="AB75" s="17">
        <v>0</v>
      </c>
      <c r="AC75" s="17">
        <v>0</v>
      </c>
      <c r="AD75" s="17">
        <v>2984.79</v>
      </c>
      <c r="AE75" s="12">
        <v>288231.46999999997</v>
      </c>
    </row>
    <row r="76" spans="1:31" x14ac:dyDescent="0.3">
      <c r="A76" s="4" t="s">
        <v>64</v>
      </c>
      <c r="B76" s="92">
        <v>2699682.6520578633</v>
      </c>
      <c r="C76" s="87">
        <v>380867.04798626923</v>
      </c>
      <c r="D76" s="87">
        <v>39713.076853627179</v>
      </c>
      <c r="E76" s="87">
        <v>0</v>
      </c>
      <c r="F76" s="87">
        <v>3341.7747237923154</v>
      </c>
      <c r="G76" s="93">
        <v>3123604.5516215521</v>
      </c>
      <c r="H76" s="16">
        <v>0</v>
      </c>
      <c r="I76" s="17">
        <v>0</v>
      </c>
      <c r="J76" s="17">
        <v>0</v>
      </c>
      <c r="K76" s="17">
        <v>0</v>
      </c>
      <c r="L76" s="17">
        <v>0</v>
      </c>
      <c r="M76" s="12">
        <v>0</v>
      </c>
      <c r="N76" s="16">
        <v>2484382.25</v>
      </c>
      <c r="O76" s="17">
        <v>311905.68000000005</v>
      </c>
      <c r="P76" s="17">
        <v>35810.28</v>
      </c>
      <c r="Q76" s="17">
        <v>0</v>
      </c>
      <c r="R76" s="17">
        <v>2536.69</v>
      </c>
      <c r="S76" s="12">
        <v>2834634.9</v>
      </c>
      <c r="T76" s="16">
        <v>21983.306455621867</v>
      </c>
      <c r="U76" s="17">
        <v>46886.902656364968</v>
      </c>
      <c r="V76" s="17">
        <v>98.46</v>
      </c>
      <c r="W76" s="17">
        <v>0</v>
      </c>
      <c r="X76" s="17">
        <v>563.08790527124097</v>
      </c>
      <c r="Y76" s="12">
        <v>69531.757017258074</v>
      </c>
      <c r="Z76" s="16">
        <v>193317.09560224155</v>
      </c>
      <c r="AA76" s="17">
        <v>22074.465329904247</v>
      </c>
      <c r="AB76" s="17">
        <v>3804.3368536271814</v>
      </c>
      <c r="AC76" s="17">
        <v>0</v>
      </c>
      <c r="AD76" s="17">
        <v>241.9968185210742</v>
      </c>
      <c r="AE76" s="12">
        <v>219437.89460429404</v>
      </c>
    </row>
    <row r="77" spans="1:31" x14ac:dyDescent="0.3">
      <c r="A77" s="4" t="s">
        <v>65</v>
      </c>
      <c r="B77" s="92">
        <v>0</v>
      </c>
      <c r="C77" s="87">
        <v>3035</v>
      </c>
      <c r="D77" s="87">
        <v>0</v>
      </c>
      <c r="E77" s="87">
        <v>0</v>
      </c>
      <c r="F77" s="87">
        <v>0</v>
      </c>
      <c r="G77" s="93">
        <v>3035</v>
      </c>
      <c r="H77" s="16">
        <v>0</v>
      </c>
      <c r="I77" s="17">
        <v>0</v>
      </c>
      <c r="J77" s="17">
        <v>0</v>
      </c>
      <c r="K77" s="17">
        <v>0</v>
      </c>
      <c r="L77" s="17">
        <v>0</v>
      </c>
      <c r="M77" s="12">
        <v>0</v>
      </c>
      <c r="N77" s="16">
        <v>0</v>
      </c>
      <c r="O77" s="17">
        <v>3035</v>
      </c>
      <c r="P77" s="17">
        <v>0</v>
      </c>
      <c r="Q77" s="17">
        <v>0</v>
      </c>
      <c r="R77" s="17">
        <v>0</v>
      </c>
      <c r="S77" s="12">
        <v>3035</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4287071.83</v>
      </c>
      <c r="C78" s="87">
        <v>4183188.39</v>
      </c>
      <c r="D78" s="87">
        <v>0</v>
      </c>
      <c r="E78" s="87">
        <v>0</v>
      </c>
      <c r="F78" s="87">
        <v>0</v>
      </c>
      <c r="G78" s="93">
        <v>8470260.2200000007</v>
      </c>
      <c r="H78" s="16">
        <v>0</v>
      </c>
      <c r="I78" s="17">
        <v>0</v>
      </c>
      <c r="J78" s="17">
        <v>0</v>
      </c>
      <c r="K78" s="17">
        <v>0</v>
      </c>
      <c r="L78" s="17">
        <v>0</v>
      </c>
      <c r="M78" s="12">
        <v>0</v>
      </c>
      <c r="N78" s="16">
        <v>4287071.83</v>
      </c>
      <c r="O78" s="17">
        <v>4123015.19</v>
      </c>
      <c r="P78" s="17">
        <v>0</v>
      </c>
      <c r="Q78" s="17">
        <v>0</v>
      </c>
      <c r="R78" s="17">
        <v>0</v>
      </c>
      <c r="S78" s="12">
        <v>8410087.0199999996</v>
      </c>
      <c r="T78" s="16">
        <v>0</v>
      </c>
      <c r="U78" s="17">
        <v>55990.22</v>
      </c>
      <c r="V78" s="17">
        <v>0</v>
      </c>
      <c r="W78" s="17">
        <v>0</v>
      </c>
      <c r="X78" s="17">
        <v>0</v>
      </c>
      <c r="Y78" s="12">
        <v>55990.22</v>
      </c>
      <c r="Z78" s="16">
        <v>0</v>
      </c>
      <c r="AA78" s="17">
        <v>4182.9799999999996</v>
      </c>
      <c r="AB78" s="17">
        <v>0</v>
      </c>
      <c r="AC78" s="17">
        <v>0</v>
      </c>
      <c r="AD78" s="17">
        <v>0</v>
      </c>
      <c r="AE78" s="12">
        <v>4182.9799999999996</v>
      </c>
    </row>
    <row r="79" spans="1:31" x14ac:dyDescent="0.3">
      <c r="A79" s="4" t="s">
        <v>67</v>
      </c>
      <c r="B79" s="92">
        <v>3238967.3099999996</v>
      </c>
      <c r="C79" s="87">
        <v>1249305</v>
      </c>
      <c r="D79" s="87">
        <v>158610.77159927966</v>
      </c>
      <c r="E79" s="87">
        <v>0</v>
      </c>
      <c r="F79" s="87">
        <v>188195</v>
      </c>
      <c r="G79" s="93">
        <v>4835078.0815992793</v>
      </c>
      <c r="H79" s="16">
        <v>0</v>
      </c>
      <c r="I79" s="17">
        <v>0</v>
      </c>
      <c r="J79" s="17">
        <v>0</v>
      </c>
      <c r="K79" s="17">
        <v>0</v>
      </c>
      <c r="L79" s="17">
        <v>0</v>
      </c>
      <c r="M79" s="12">
        <v>0</v>
      </c>
      <c r="N79" s="16">
        <v>2054382.96</v>
      </c>
      <c r="O79" s="17">
        <v>945993</v>
      </c>
      <c r="P79" s="17">
        <v>116058.36884259636</v>
      </c>
      <c r="Q79" s="17">
        <v>0</v>
      </c>
      <c r="R79" s="17">
        <v>188195</v>
      </c>
      <c r="S79" s="12">
        <v>3304629.3288425962</v>
      </c>
      <c r="T79" s="16">
        <v>319998.09000000003</v>
      </c>
      <c r="U79" s="17">
        <v>204892</v>
      </c>
      <c r="V79" s="17">
        <v>15011.351101621935</v>
      </c>
      <c r="W79" s="17">
        <v>0</v>
      </c>
      <c r="X79" s="17">
        <v>0</v>
      </c>
      <c r="Y79" s="12">
        <v>539901.44110162207</v>
      </c>
      <c r="Z79" s="16">
        <v>864586.26</v>
      </c>
      <c r="AA79" s="17">
        <v>98420</v>
      </c>
      <c r="AB79" s="17">
        <v>27541.051655061376</v>
      </c>
      <c r="AC79" s="17">
        <v>0</v>
      </c>
      <c r="AD79" s="17">
        <v>0</v>
      </c>
      <c r="AE79" s="12">
        <v>990547.31165506144</v>
      </c>
    </row>
    <row r="80" spans="1:31" x14ac:dyDescent="0.3">
      <c r="A80" s="4" t="s">
        <v>68</v>
      </c>
      <c r="B80" s="92">
        <v>117749.04</v>
      </c>
      <c r="C80" s="87">
        <v>33883.923999999999</v>
      </c>
      <c r="D80" s="87">
        <v>0</v>
      </c>
      <c r="E80" s="87">
        <v>0</v>
      </c>
      <c r="F80" s="87">
        <v>0</v>
      </c>
      <c r="G80" s="93">
        <v>151632.96399999998</v>
      </c>
      <c r="H80" s="16">
        <v>0</v>
      </c>
      <c r="I80" s="17">
        <v>0</v>
      </c>
      <c r="J80" s="17">
        <v>0</v>
      </c>
      <c r="K80" s="17">
        <v>0</v>
      </c>
      <c r="L80" s="17">
        <v>0</v>
      </c>
      <c r="M80" s="12">
        <v>0</v>
      </c>
      <c r="N80" s="16">
        <v>0</v>
      </c>
      <c r="O80" s="17">
        <v>0</v>
      </c>
      <c r="P80" s="17">
        <v>0</v>
      </c>
      <c r="Q80" s="17">
        <v>0</v>
      </c>
      <c r="R80" s="17">
        <v>0</v>
      </c>
      <c r="S80" s="12">
        <v>0</v>
      </c>
      <c r="T80" s="16">
        <v>0</v>
      </c>
      <c r="U80" s="17">
        <v>25852.61</v>
      </c>
      <c r="V80" s="17">
        <v>0</v>
      </c>
      <c r="W80" s="17">
        <v>0</v>
      </c>
      <c r="X80" s="17">
        <v>0</v>
      </c>
      <c r="Y80" s="12">
        <v>25852.61</v>
      </c>
      <c r="Z80" s="16">
        <v>117749.04</v>
      </c>
      <c r="AA80" s="17">
        <v>8031.3140000000003</v>
      </c>
      <c r="AB80" s="17">
        <v>0</v>
      </c>
      <c r="AC80" s="17">
        <v>0</v>
      </c>
      <c r="AD80" s="17">
        <v>0</v>
      </c>
      <c r="AE80" s="12">
        <v>125780.35399999999</v>
      </c>
    </row>
    <row r="81" spans="1:31" x14ac:dyDescent="0.3">
      <c r="A81" s="4" t="s">
        <v>69</v>
      </c>
      <c r="B81" s="92">
        <v>760832</v>
      </c>
      <c r="C81" s="87">
        <v>449431</v>
      </c>
      <c r="D81" s="87">
        <v>0</v>
      </c>
      <c r="E81" s="87">
        <v>0</v>
      </c>
      <c r="F81" s="87">
        <v>0</v>
      </c>
      <c r="G81" s="93">
        <v>1210263</v>
      </c>
      <c r="H81" s="16">
        <v>0</v>
      </c>
      <c r="I81" s="17">
        <v>0</v>
      </c>
      <c r="J81" s="17">
        <v>0</v>
      </c>
      <c r="K81" s="17">
        <v>0</v>
      </c>
      <c r="L81" s="17">
        <v>0</v>
      </c>
      <c r="M81" s="12">
        <v>0</v>
      </c>
      <c r="N81" s="16">
        <v>760832</v>
      </c>
      <c r="O81" s="17">
        <v>449431</v>
      </c>
      <c r="P81" s="17">
        <v>0</v>
      </c>
      <c r="Q81" s="17">
        <v>0</v>
      </c>
      <c r="R81" s="17">
        <v>0</v>
      </c>
      <c r="S81" s="12">
        <v>1210263</v>
      </c>
      <c r="T81" s="16">
        <v>0</v>
      </c>
      <c r="U81" s="17">
        <v>0</v>
      </c>
      <c r="V81" s="17">
        <v>0</v>
      </c>
      <c r="W81" s="17">
        <v>0</v>
      </c>
      <c r="X81" s="17">
        <v>0</v>
      </c>
      <c r="Y81" s="12">
        <v>0</v>
      </c>
      <c r="Z81" s="16">
        <v>0</v>
      </c>
      <c r="AA81" s="17">
        <v>0</v>
      </c>
      <c r="AB81" s="17">
        <v>0</v>
      </c>
      <c r="AC81" s="17">
        <v>0</v>
      </c>
      <c r="AD81" s="17">
        <v>0</v>
      </c>
      <c r="AE81" s="12">
        <v>0</v>
      </c>
    </row>
    <row r="82" spans="1:31" x14ac:dyDescent="0.3">
      <c r="A82" s="4" t="s">
        <v>70</v>
      </c>
      <c r="B82" s="92">
        <v>1435155</v>
      </c>
      <c r="C82" s="87">
        <v>312104</v>
      </c>
      <c r="D82" s="87">
        <v>209871</v>
      </c>
      <c r="E82" s="87">
        <v>0</v>
      </c>
      <c r="F82" s="87">
        <v>1378</v>
      </c>
      <c r="G82" s="93">
        <v>1958508</v>
      </c>
      <c r="H82" s="16">
        <v>0</v>
      </c>
      <c r="I82" s="17">
        <v>0</v>
      </c>
      <c r="J82" s="17">
        <v>0</v>
      </c>
      <c r="K82" s="17">
        <v>0</v>
      </c>
      <c r="L82" s="17">
        <v>0</v>
      </c>
      <c r="M82" s="12">
        <v>0</v>
      </c>
      <c r="N82" s="16">
        <v>1145882</v>
      </c>
      <c r="O82" s="17">
        <v>183659</v>
      </c>
      <c r="P82" s="17">
        <v>24733</v>
      </c>
      <c r="Q82" s="17">
        <v>0</v>
      </c>
      <c r="R82" s="17">
        <v>3772</v>
      </c>
      <c r="S82" s="12">
        <v>1358046</v>
      </c>
      <c r="T82" s="16">
        <v>0</v>
      </c>
      <c r="U82" s="17">
        <v>0</v>
      </c>
      <c r="V82" s="17">
        <v>185138</v>
      </c>
      <c r="W82" s="17">
        <v>0</v>
      </c>
      <c r="X82" s="17">
        <v>0</v>
      </c>
      <c r="Y82" s="12">
        <v>185138</v>
      </c>
      <c r="Z82" s="16">
        <v>289273</v>
      </c>
      <c r="AA82" s="17">
        <v>128445</v>
      </c>
      <c r="AB82" s="17">
        <v>0</v>
      </c>
      <c r="AC82" s="17">
        <v>0</v>
      </c>
      <c r="AD82" s="17">
        <v>-2394</v>
      </c>
      <c r="AE82" s="12">
        <v>415324</v>
      </c>
    </row>
    <row r="83" spans="1:31" x14ac:dyDescent="0.3">
      <c r="A83" s="4" t="s">
        <v>71</v>
      </c>
      <c r="B83" s="92">
        <v>12978496</v>
      </c>
      <c r="C83" s="87">
        <v>1421930</v>
      </c>
      <c r="D83" s="87">
        <v>0</v>
      </c>
      <c r="E83" s="87">
        <v>0</v>
      </c>
      <c r="F83" s="87">
        <v>335</v>
      </c>
      <c r="G83" s="93">
        <v>14400761</v>
      </c>
      <c r="H83" s="16">
        <v>0</v>
      </c>
      <c r="I83" s="17">
        <v>0</v>
      </c>
      <c r="J83" s="17">
        <v>0</v>
      </c>
      <c r="K83" s="17">
        <v>0</v>
      </c>
      <c r="L83" s="17">
        <v>0</v>
      </c>
      <c r="M83" s="12">
        <v>0</v>
      </c>
      <c r="N83" s="16">
        <v>9193927</v>
      </c>
      <c r="O83" s="17">
        <v>1287939</v>
      </c>
      <c r="P83" s="17">
        <v>0</v>
      </c>
      <c r="Q83" s="17">
        <v>0</v>
      </c>
      <c r="R83" s="17">
        <v>0</v>
      </c>
      <c r="S83" s="12">
        <v>10481866</v>
      </c>
      <c r="T83" s="16">
        <v>0</v>
      </c>
      <c r="U83" s="17">
        <v>0</v>
      </c>
      <c r="V83" s="17">
        <v>0</v>
      </c>
      <c r="W83" s="17">
        <v>0</v>
      </c>
      <c r="X83" s="17">
        <v>0</v>
      </c>
      <c r="Y83" s="12">
        <v>0</v>
      </c>
      <c r="Z83" s="16">
        <v>3784569</v>
      </c>
      <c r="AA83" s="17">
        <v>133991</v>
      </c>
      <c r="AB83" s="17">
        <v>0</v>
      </c>
      <c r="AC83" s="17">
        <v>0</v>
      </c>
      <c r="AD83" s="17">
        <v>335</v>
      </c>
      <c r="AE83" s="12">
        <v>3918895</v>
      </c>
    </row>
    <row r="84" spans="1:31"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c r="T84" s="16">
        <v>0</v>
      </c>
      <c r="U84" s="17">
        <v>0</v>
      </c>
      <c r="V84" s="17">
        <v>0</v>
      </c>
      <c r="W84" s="17">
        <v>0</v>
      </c>
      <c r="X84" s="17">
        <v>0</v>
      </c>
      <c r="Y84" s="12">
        <v>0</v>
      </c>
      <c r="Z84" s="16">
        <v>0</v>
      </c>
      <c r="AA84" s="17">
        <v>0</v>
      </c>
      <c r="AB84" s="17">
        <v>0</v>
      </c>
      <c r="AC84" s="17">
        <v>0</v>
      </c>
      <c r="AD84" s="17">
        <v>0</v>
      </c>
      <c r="AE84" s="12">
        <v>0</v>
      </c>
    </row>
    <row r="85" spans="1:31" x14ac:dyDescent="0.3">
      <c r="A85" s="4" t="s">
        <v>73</v>
      </c>
      <c r="B85" s="92">
        <v>7452788.3770618066</v>
      </c>
      <c r="C85" s="87">
        <v>1674050.0887955634</v>
      </c>
      <c r="D85" s="87">
        <v>0</v>
      </c>
      <c r="E85" s="87">
        <v>0</v>
      </c>
      <c r="F85" s="87">
        <v>43414.697717015064</v>
      </c>
      <c r="G85" s="93">
        <v>9170253.1635743845</v>
      </c>
      <c r="H85" s="16">
        <v>0</v>
      </c>
      <c r="I85" s="17">
        <v>0</v>
      </c>
      <c r="J85" s="17">
        <v>0</v>
      </c>
      <c r="K85" s="17">
        <v>0</v>
      </c>
      <c r="L85" s="17">
        <v>0</v>
      </c>
      <c r="M85" s="12">
        <v>0</v>
      </c>
      <c r="N85" s="16">
        <v>7452788.3770618066</v>
      </c>
      <c r="O85" s="17">
        <v>1674050.0887955634</v>
      </c>
      <c r="P85" s="17">
        <v>0</v>
      </c>
      <c r="Q85" s="17">
        <v>0</v>
      </c>
      <c r="R85" s="17">
        <v>43414.697717015064</v>
      </c>
      <c r="S85" s="12">
        <v>9170253.1635743845</v>
      </c>
      <c r="T85" s="16">
        <v>0</v>
      </c>
      <c r="U85" s="17">
        <v>0</v>
      </c>
      <c r="V85" s="17">
        <v>0</v>
      </c>
      <c r="W85" s="17">
        <v>0</v>
      </c>
      <c r="X85" s="17">
        <v>0</v>
      </c>
      <c r="Y85" s="12">
        <v>0</v>
      </c>
      <c r="Z85" s="16">
        <v>0</v>
      </c>
      <c r="AA85" s="17">
        <v>0</v>
      </c>
      <c r="AB85" s="17">
        <v>0</v>
      </c>
      <c r="AC85" s="17">
        <v>0</v>
      </c>
      <c r="AD85" s="17">
        <v>0</v>
      </c>
      <c r="AE85" s="12">
        <v>0</v>
      </c>
    </row>
    <row r="86" spans="1:31" x14ac:dyDescent="0.3">
      <c r="A86" s="4" t="s">
        <v>74</v>
      </c>
      <c r="B86" s="92">
        <v>3706189.0199999996</v>
      </c>
      <c r="C86" s="87">
        <v>2151728.1499999994</v>
      </c>
      <c r="D86" s="87">
        <v>0</v>
      </c>
      <c r="E86" s="87">
        <v>0</v>
      </c>
      <c r="F86" s="87">
        <v>3189.31</v>
      </c>
      <c r="G86" s="93">
        <v>5861106.4799999977</v>
      </c>
      <c r="H86" s="16">
        <v>0</v>
      </c>
      <c r="I86" s="17">
        <v>0</v>
      </c>
      <c r="J86" s="17">
        <v>0</v>
      </c>
      <c r="K86" s="17">
        <v>0</v>
      </c>
      <c r="L86" s="17">
        <v>0</v>
      </c>
      <c r="M86" s="12">
        <v>0</v>
      </c>
      <c r="N86" s="16">
        <v>3016253.7999999993</v>
      </c>
      <c r="O86" s="17">
        <v>2131169.6899999995</v>
      </c>
      <c r="P86" s="17">
        <v>0</v>
      </c>
      <c r="Q86" s="17">
        <v>0</v>
      </c>
      <c r="R86" s="17">
        <v>3189.31</v>
      </c>
      <c r="S86" s="12">
        <v>5150612.799999998</v>
      </c>
      <c r="T86" s="16">
        <v>0</v>
      </c>
      <c r="U86" s="17">
        <v>0</v>
      </c>
      <c r="V86" s="17">
        <v>0</v>
      </c>
      <c r="W86" s="17">
        <v>0</v>
      </c>
      <c r="X86" s="17">
        <v>0</v>
      </c>
      <c r="Y86" s="12">
        <v>0</v>
      </c>
      <c r="Z86" s="16">
        <v>689935.22</v>
      </c>
      <c r="AA86" s="17">
        <v>20558.46</v>
      </c>
      <c r="AB86" s="17">
        <v>0</v>
      </c>
      <c r="AC86" s="17">
        <v>0</v>
      </c>
      <c r="AD86" s="17">
        <v>0</v>
      </c>
      <c r="AE86" s="12">
        <v>710493.67999999993</v>
      </c>
    </row>
    <row r="87" spans="1:31" x14ac:dyDescent="0.3">
      <c r="A87" s="4" t="s">
        <v>75</v>
      </c>
      <c r="B87" s="92">
        <v>1910313.0499999998</v>
      </c>
      <c r="C87" s="87">
        <v>1087020.4800000002</v>
      </c>
      <c r="D87" s="87">
        <v>0</v>
      </c>
      <c r="E87" s="87">
        <v>0</v>
      </c>
      <c r="F87" s="87">
        <v>201965.83000000002</v>
      </c>
      <c r="G87" s="93">
        <v>3199299.36</v>
      </c>
      <c r="H87" s="16">
        <v>0</v>
      </c>
      <c r="I87" s="17">
        <v>0</v>
      </c>
      <c r="J87" s="17">
        <v>0</v>
      </c>
      <c r="K87" s="17">
        <v>0</v>
      </c>
      <c r="L87" s="17">
        <v>0</v>
      </c>
      <c r="M87" s="12">
        <v>0</v>
      </c>
      <c r="N87" s="16">
        <v>1671053.13</v>
      </c>
      <c r="O87" s="17">
        <v>1038850.17</v>
      </c>
      <c r="P87" s="17">
        <v>0</v>
      </c>
      <c r="Q87" s="17">
        <v>0</v>
      </c>
      <c r="R87" s="17">
        <v>150669.83000000002</v>
      </c>
      <c r="S87" s="12">
        <v>2860573.13</v>
      </c>
      <c r="T87" s="16">
        <v>0</v>
      </c>
      <c r="U87" s="17">
        <v>10654.47</v>
      </c>
      <c r="V87" s="17">
        <v>0</v>
      </c>
      <c r="W87" s="17">
        <v>0</v>
      </c>
      <c r="X87" s="17">
        <v>43856</v>
      </c>
      <c r="Y87" s="12">
        <v>54510.47</v>
      </c>
      <c r="Z87" s="16">
        <v>239259.91999999995</v>
      </c>
      <c r="AA87" s="17">
        <v>37515.839999999997</v>
      </c>
      <c r="AB87" s="17">
        <v>0</v>
      </c>
      <c r="AC87" s="17">
        <v>0</v>
      </c>
      <c r="AD87" s="17">
        <v>7440</v>
      </c>
      <c r="AE87" s="12">
        <v>284215.75999999995</v>
      </c>
    </row>
    <row r="88" spans="1:31" x14ac:dyDescent="0.3">
      <c r="A88" s="4" t="s">
        <v>76</v>
      </c>
      <c r="B88" s="92">
        <v>96880.53</v>
      </c>
      <c r="C88" s="87">
        <v>35391.890000000007</v>
      </c>
      <c r="D88" s="87">
        <v>53050.38</v>
      </c>
      <c r="E88" s="87">
        <v>0</v>
      </c>
      <c r="F88" s="87">
        <v>10124.39</v>
      </c>
      <c r="G88" s="93">
        <v>195447.19</v>
      </c>
      <c r="H88" s="16">
        <v>0</v>
      </c>
      <c r="I88" s="17">
        <v>0</v>
      </c>
      <c r="J88" s="17">
        <v>0</v>
      </c>
      <c r="K88" s="17">
        <v>0</v>
      </c>
      <c r="L88" s="17">
        <v>0</v>
      </c>
      <c r="M88" s="12">
        <v>0</v>
      </c>
      <c r="N88" s="16">
        <v>87112.8</v>
      </c>
      <c r="O88" s="17">
        <v>18927.11</v>
      </c>
      <c r="P88" s="17">
        <v>0</v>
      </c>
      <c r="Q88" s="17">
        <v>0</v>
      </c>
      <c r="R88" s="17">
        <v>0</v>
      </c>
      <c r="S88" s="12">
        <v>106039.91</v>
      </c>
      <c r="T88" s="16">
        <v>11129.03</v>
      </c>
      <c r="U88" s="17">
        <v>16328.41</v>
      </c>
      <c r="V88" s="17">
        <v>51611.32</v>
      </c>
      <c r="W88" s="17">
        <v>0</v>
      </c>
      <c r="X88" s="17">
        <v>10124.39</v>
      </c>
      <c r="Y88" s="12">
        <v>89193.150000000009</v>
      </c>
      <c r="Z88" s="16">
        <v>-1361.3</v>
      </c>
      <c r="AA88" s="17">
        <v>136.37</v>
      </c>
      <c r="AB88" s="17">
        <v>1439.06</v>
      </c>
      <c r="AC88" s="17">
        <v>0</v>
      </c>
      <c r="AD88" s="17">
        <v>0</v>
      </c>
      <c r="AE88" s="12">
        <v>214.13000000000011</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268074086.11344755</v>
      </c>
      <c r="C90" s="32">
        <f t="shared" si="0"/>
        <v>95169754.696300089</v>
      </c>
      <c r="D90" s="32">
        <f t="shared" si="0"/>
        <v>9833799.5021864586</v>
      </c>
      <c r="E90" s="32">
        <f t="shared" si="0"/>
        <v>3364</v>
      </c>
      <c r="F90" s="32">
        <f t="shared" si="0"/>
        <v>8290252.568345366</v>
      </c>
      <c r="G90" s="33">
        <f t="shared" si="0"/>
        <v>381371256.88027936</v>
      </c>
      <c r="H90" s="31">
        <f t="shared" ref="H90:AE90" si="1">SUM(H9:H89)</f>
        <v>12667717.01</v>
      </c>
      <c r="I90" s="32">
        <f t="shared" si="1"/>
        <v>3487194.39</v>
      </c>
      <c r="J90" s="32">
        <f t="shared" si="1"/>
        <v>1927589</v>
      </c>
      <c r="K90" s="32">
        <f t="shared" si="1"/>
        <v>0</v>
      </c>
      <c r="L90" s="32">
        <f t="shared" si="1"/>
        <v>177984.97</v>
      </c>
      <c r="M90" s="33">
        <f t="shared" si="1"/>
        <v>18260485.370000001</v>
      </c>
      <c r="N90" s="31">
        <f t="shared" si="1"/>
        <v>210351098.1399892</v>
      </c>
      <c r="O90" s="32">
        <f t="shared" si="1"/>
        <v>77534446.904622167</v>
      </c>
      <c r="P90" s="32">
        <f t="shared" si="1"/>
        <v>4125155.0808147634</v>
      </c>
      <c r="Q90" s="32">
        <f t="shared" si="1"/>
        <v>1352</v>
      </c>
      <c r="R90" s="32">
        <f t="shared" si="1"/>
        <v>6634981.2986000758</v>
      </c>
      <c r="S90" s="33">
        <f t="shared" si="1"/>
        <v>298647033.42402625</v>
      </c>
      <c r="T90" s="31">
        <f t="shared" si="1"/>
        <v>10055323.839088187</v>
      </c>
      <c r="U90" s="32">
        <f t="shared" si="1"/>
        <v>8393376.0657403935</v>
      </c>
      <c r="V90" s="32">
        <f t="shared" si="1"/>
        <v>3309314.3548046337</v>
      </c>
      <c r="W90" s="32">
        <f t="shared" si="1"/>
        <v>0</v>
      </c>
      <c r="X90" s="32">
        <f t="shared" si="1"/>
        <v>1356113.4885270325</v>
      </c>
      <c r="Y90" s="33">
        <f t="shared" si="1"/>
        <v>23114127.748160247</v>
      </c>
      <c r="Z90" s="31">
        <f t="shared" si="1"/>
        <v>34999947.124370202</v>
      </c>
      <c r="AA90" s="32">
        <f t="shared" si="1"/>
        <v>5754737.3359375065</v>
      </c>
      <c r="AB90" s="32">
        <f t="shared" si="1"/>
        <v>471741.06656705833</v>
      </c>
      <c r="AC90" s="32">
        <f t="shared" si="1"/>
        <v>2012</v>
      </c>
      <c r="AD90" s="32">
        <f t="shared" si="1"/>
        <v>121172.81121825772</v>
      </c>
      <c r="AE90" s="33">
        <f t="shared" si="1"/>
        <v>41349610.33809302</v>
      </c>
    </row>
    <row r="91" spans="1:3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 width="12.81640625" style="9" bestFit="1" customWidth="1"/>
    <col min="7" max="7" width="13.1796875" style="9" bestFit="1" customWidth="1"/>
    <col min="8" max="67" width="12.81640625" style="9" bestFit="1" customWidth="1"/>
    <col min="68" max="16384" width="12.81640625" style="6"/>
  </cols>
  <sheetData>
    <row r="1" spans="1:6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5" x14ac:dyDescent="0.35">
      <c r="A2" s="2" t="s">
        <v>83</v>
      </c>
      <c r="B2" s="8"/>
      <c r="C2" s="8"/>
      <c r="D2" s="8"/>
      <c r="E2" s="8"/>
      <c r="F2" s="8"/>
      <c r="G2" s="8"/>
      <c r="H2" s="8"/>
      <c r="I2" s="8"/>
      <c r="J2" s="8"/>
      <c r="K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3">
      <c r="A3" s="28" t="str">
        <f>'Total Exp'!A3</f>
        <v>2023-24</v>
      </c>
    </row>
    <row r="4" spans="1:67" ht="15.5" x14ac:dyDescent="0.3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284</v>
      </c>
    </row>
    <row r="5" spans="1:67" s="60" customFormat="1" ht="13" x14ac:dyDescent="0.3">
      <c r="A5" s="49"/>
      <c r="B5" s="65" t="s">
        <v>170</v>
      </c>
      <c r="C5" s="62"/>
      <c r="D5" s="62"/>
      <c r="E5" s="62"/>
      <c r="F5" s="62"/>
      <c r="G5" s="63"/>
      <c r="H5" s="64" t="s">
        <v>151</v>
      </c>
      <c r="I5" s="65"/>
      <c r="J5" s="65"/>
      <c r="K5" s="65"/>
      <c r="L5" s="65"/>
      <c r="M5" s="66"/>
      <c r="N5" s="65" t="s">
        <v>152</v>
      </c>
      <c r="O5" s="65"/>
      <c r="P5" s="65"/>
      <c r="Q5" s="65"/>
      <c r="R5" s="65"/>
      <c r="S5" s="66"/>
      <c r="T5" s="65" t="s">
        <v>153</v>
      </c>
      <c r="U5" s="65"/>
      <c r="V5" s="65"/>
      <c r="W5" s="65"/>
      <c r="X5" s="65"/>
      <c r="Y5" s="66"/>
      <c r="Z5" s="64" t="s">
        <v>157</v>
      </c>
      <c r="AA5" s="65"/>
      <c r="AB5" s="65"/>
      <c r="AC5" s="65"/>
      <c r="AD5" s="65"/>
      <c r="AE5" s="66"/>
      <c r="AF5" s="65" t="s">
        <v>158</v>
      </c>
      <c r="AG5" s="65"/>
      <c r="AH5" s="65"/>
      <c r="AI5" s="65"/>
      <c r="AJ5" s="65"/>
      <c r="AK5" s="66"/>
      <c r="AL5" s="65" t="s">
        <v>159</v>
      </c>
      <c r="AM5" s="65"/>
      <c r="AN5" s="65"/>
      <c r="AO5" s="65"/>
      <c r="AP5" s="65"/>
      <c r="AQ5" s="66"/>
      <c r="AR5" s="65" t="s">
        <v>163</v>
      </c>
      <c r="AS5" s="65"/>
      <c r="AT5" s="65"/>
      <c r="AU5" s="65"/>
      <c r="AV5" s="65"/>
      <c r="AW5" s="66"/>
      <c r="AX5" s="65" t="s">
        <v>164</v>
      </c>
      <c r="AY5" s="65"/>
      <c r="AZ5" s="65"/>
      <c r="BA5" s="65"/>
      <c r="BB5" s="65"/>
      <c r="BC5" s="66"/>
      <c r="BD5" s="65" t="s">
        <v>165</v>
      </c>
      <c r="BE5" s="65"/>
      <c r="BF5" s="65"/>
      <c r="BG5" s="65"/>
      <c r="BH5" s="65"/>
      <c r="BI5" s="66"/>
      <c r="BJ5" s="64" t="s">
        <v>169</v>
      </c>
      <c r="BK5" s="65"/>
      <c r="BL5" s="65"/>
      <c r="BM5" s="65"/>
      <c r="BN5" s="65"/>
      <c r="BO5" s="66"/>
    </row>
    <row r="6" spans="1:67" s="60" customFormat="1" ht="13" x14ac:dyDescent="0.3">
      <c r="A6" s="49"/>
      <c r="B6" s="50" t="str">
        <f>$A$4&amp;" Total"</f>
        <v>Recreation &amp; Culture Total</v>
      </c>
      <c r="C6" s="51"/>
      <c r="D6" s="51"/>
      <c r="E6" s="51"/>
      <c r="F6" s="51"/>
      <c r="G6" s="52"/>
      <c r="H6" s="50" t="s">
        <v>154</v>
      </c>
      <c r="I6" s="51"/>
      <c r="J6" s="51"/>
      <c r="K6" s="51"/>
      <c r="L6" s="51"/>
      <c r="M6" s="52"/>
      <c r="N6" s="51" t="s">
        <v>155</v>
      </c>
      <c r="O6" s="51"/>
      <c r="P6" s="51"/>
      <c r="Q6" s="51"/>
      <c r="R6" s="51"/>
      <c r="S6" s="52"/>
      <c r="T6" s="51" t="s">
        <v>156</v>
      </c>
      <c r="U6" s="51"/>
      <c r="V6" s="51"/>
      <c r="W6" s="51"/>
      <c r="X6" s="51"/>
      <c r="Y6" s="52"/>
      <c r="Z6" s="50" t="s">
        <v>160</v>
      </c>
      <c r="AA6" s="51"/>
      <c r="AB6" s="51"/>
      <c r="AC6" s="51"/>
      <c r="AD6" s="51"/>
      <c r="AE6" s="52"/>
      <c r="AF6" s="51" t="s">
        <v>161</v>
      </c>
      <c r="AG6" s="51"/>
      <c r="AH6" s="51"/>
      <c r="AI6" s="51"/>
      <c r="AJ6" s="51"/>
      <c r="AK6" s="52"/>
      <c r="AL6" s="51" t="s">
        <v>162</v>
      </c>
      <c r="AM6" s="51"/>
      <c r="AN6" s="51"/>
      <c r="AO6" s="51"/>
      <c r="AP6" s="51"/>
      <c r="AQ6" s="52"/>
      <c r="AR6" s="51" t="s">
        <v>166</v>
      </c>
      <c r="AS6" s="51"/>
      <c r="AT6" s="51"/>
      <c r="AU6" s="51"/>
      <c r="AV6" s="51"/>
      <c r="AW6" s="52"/>
      <c r="AX6" s="51" t="s">
        <v>167</v>
      </c>
      <c r="AY6" s="51"/>
      <c r="AZ6" s="51"/>
      <c r="BA6" s="51"/>
      <c r="BB6" s="51"/>
      <c r="BC6" s="52"/>
      <c r="BD6" s="51" t="s">
        <v>168</v>
      </c>
      <c r="BE6" s="51"/>
      <c r="BF6" s="51"/>
      <c r="BG6" s="51"/>
      <c r="BH6" s="51"/>
      <c r="BI6" s="52"/>
      <c r="BJ6" s="53" t="s">
        <v>140</v>
      </c>
      <c r="BK6" s="51"/>
      <c r="BL6" s="51"/>
      <c r="BM6" s="51"/>
      <c r="BN6" s="51"/>
      <c r="BO6" s="52"/>
    </row>
    <row r="7" spans="1:67"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c r="BJ7" s="42" t="s">
        <v>85</v>
      </c>
      <c r="BK7" s="43" t="s">
        <v>86</v>
      </c>
      <c r="BL7" s="43" t="s">
        <v>87</v>
      </c>
      <c r="BM7" s="43" t="s">
        <v>88</v>
      </c>
      <c r="BN7" s="43" t="s">
        <v>89</v>
      </c>
      <c r="BO7" s="58" t="s">
        <v>90</v>
      </c>
    </row>
    <row r="8" spans="1:67"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c r="BJ8" s="46" t="s">
        <v>77</v>
      </c>
      <c r="BK8" s="47" t="s">
        <v>78</v>
      </c>
      <c r="BL8" s="47" t="s">
        <v>79</v>
      </c>
      <c r="BM8" s="47" t="s">
        <v>80</v>
      </c>
      <c r="BN8" s="47" t="s">
        <v>81</v>
      </c>
      <c r="BO8" s="54" t="s">
        <v>82</v>
      </c>
    </row>
    <row r="9" spans="1:67"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3">
      <c r="A10" s="4" t="s">
        <v>0</v>
      </c>
      <c r="B10" s="92">
        <v>1663731.4786094646</v>
      </c>
      <c r="C10" s="87">
        <v>5346873.08</v>
      </c>
      <c r="D10" s="87">
        <v>1842427.3192581027</v>
      </c>
      <c r="E10" s="87">
        <v>0</v>
      </c>
      <c r="F10" s="87">
        <v>0</v>
      </c>
      <c r="G10" s="93">
        <v>8853031.8778675683</v>
      </c>
      <c r="H10" s="16">
        <v>191925.82530649329</v>
      </c>
      <c r="I10" s="17">
        <v>2348386.7200000002</v>
      </c>
      <c r="J10" s="17">
        <v>509283.32308000448</v>
      </c>
      <c r="K10" s="17">
        <v>0</v>
      </c>
      <c r="L10" s="17">
        <v>0</v>
      </c>
      <c r="M10" s="12">
        <v>3049595.8683864982</v>
      </c>
      <c r="N10" s="16">
        <v>883667.52264806733</v>
      </c>
      <c r="O10" s="17">
        <v>1805004.1099999999</v>
      </c>
      <c r="P10" s="17">
        <v>851410.45092490863</v>
      </c>
      <c r="Q10" s="17">
        <v>0</v>
      </c>
      <c r="R10" s="17">
        <v>0</v>
      </c>
      <c r="S10" s="12">
        <v>3540082.0835729758</v>
      </c>
      <c r="T10" s="16">
        <v>0</v>
      </c>
      <c r="U10" s="17">
        <v>41454.36</v>
      </c>
      <c r="V10" s="17">
        <v>0</v>
      </c>
      <c r="W10" s="17">
        <v>0</v>
      </c>
      <c r="X10" s="17">
        <v>0</v>
      </c>
      <c r="Y10" s="12">
        <v>41454.36</v>
      </c>
      <c r="Z10" s="16">
        <v>0</v>
      </c>
      <c r="AA10" s="17">
        <v>0</v>
      </c>
      <c r="AB10" s="17">
        <v>22064.220184686146</v>
      </c>
      <c r="AC10" s="17">
        <v>0</v>
      </c>
      <c r="AD10" s="17">
        <v>0</v>
      </c>
      <c r="AE10" s="12">
        <v>22064.220184686146</v>
      </c>
      <c r="AF10" s="16">
        <v>0</v>
      </c>
      <c r="AG10" s="17">
        <v>0</v>
      </c>
      <c r="AH10" s="17">
        <v>0</v>
      </c>
      <c r="AI10" s="17">
        <v>0</v>
      </c>
      <c r="AJ10" s="17">
        <v>0</v>
      </c>
      <c r="AK10" s="12">
        <v>0</v>
      </c>
      <c r="AL10" s="16">
        <v>0</v>
      </c>
      <c r="AM10" s="17">
        <v>0</v>
      </c>
      <c r="AN10" s="17">
        <v>0</v>
      </c>
      <c r="AO10" s="17">
        <v>0</v>
      </c>
      <c r="AP10" s="17">
        <v>0</v>
      </c>
      <c r="AQ10" s="12">
        <v>0</v>
      </c>
      <c r="AR10" s="16">
        <v>588138.13065490406</v>
      </c>
      <c r="AS10" s="17">
        <v>670268.32999999996</v>
      </c>
      <c r="AT10" s="17">
        <v>165635.52828528656</v>
      </c>
      <c r="AU10" s="17">
        <v>0</v>
      </c>
      <c r="AV10" s="17">
        <v>0</v>
      </c>
      <c r="AW10" s="12">
        <v>1424041.9889401908</v>
      </c>
      <c r="AX10" s="16">
        <v>0</v>
      </c>
      <c r="AY10" s="17">
        <v>377868.47</v>
      </c>
      <c r="AZ10" s="17">
        <v>294033.79678321682</v>
      </c>
      <c r="BA10" s="17">
        <v>0</v>
      </c>
      <c r="BB10" s="17">
        <v>0</v>
      </c>
      <c r="BC10" s="12">
        <v>671902.26678321674</v>
      </c>
      <c r="BD10" s="16">
        <v>0</v>
      </c>
      <c r="BE10" s="17">
        <v>0</v>
      </c>
      <c r="BF10" s="17">
        <v>0</v>
      </c>
      <c r="BG10" s="17">
        <v>0</v>
      </c>
      <c r="BH10" s="17">
        <v>0</v>
      </c>
      <c r="BI10" s="12">
        <v>0</v>
      </c>
      <c r="BJ10" s="16">
        <v>0</v>
      </c>
      <c r="BK10" s="17">
        <v>103891.09</v>
      </c>
      <c r="BL10" s="17">
        <v>0</v>
      </c>
      <c r="BM10" s="17">
        <v>0</v>
      </c>
      <c r="BN10" s="17">
        <v>0</v>
      </c>
      <c r="BO10" s="12">
        <v>103891.09</v>
      </c>
    </row>
    <row r="11" spans="1:67" x14ac:dyDescent="0.3">
      <c r="A11" s="4" t="s">
        <v>1</v>
      </c>
      <c r="B11" s="92">
        <v>3512467</v>
      </c>
      <c r="C11" s="87">
        <v>3085299</v>
      </c>
      <c r="D11" s="87">
        <v>1765061</v>
      </c>
      <c r="E11" s="87">
        <v>10617</v>
      </c>
      <c r="F11" s="87">
        <v>0</v>
      </c>
      <c r="G11" s="93">
        <v>8373444</v>
      </c>
      <c r="H11" s="16">
        <v>1106714</v>
      </c>
      <c r="I11" s="17">
        <v>1117189</v>
      </c>
      <c r="J11" s="17">
        <v>939574</v>
      </c>
      <c r="K11" s="17">
        <v>0</v>
      </c>
      <c r="L11" s="17">
        <v>0</v>
      </c>
      <c r="M11" s="12">
        <v>3163477</v>
      </c>
      <c r="N11" s="16">
        <v>999253</v>
      </c>
      <c r="O11" s="17">
        <v>501103</v>
      </c>
      <c r="P11" s="17">
        <v>64906</v>
      </c>
      <c r="Q11" s="17">
        <v>0</v>
      </c>
      <c r="R11" s="17">
        <v>0</v>
      </c>
      <c r="S11" s="12">
        <v>1565262</v>
      </c>
      <c r="T11" s="16">
        <v>27</v>
      </c>
      <c r="U11" s="17">
        <v>20528</v>
      </c>
      <c r="V11" s="17">
        <v>0</v>
      </c>
      <c r="W11" s="17">
        <v>0</v>
      </c>
      <c r="X11" s="17">
        <v>0</v>
      </c>
      <c r="Y11" s="12">
        <v>20555</v>
      </c>
      <c r="Z11" s="16">
        <v>377509</v>
      </c>
      <c r="AA11" s="17">
        <v>208444</v>
      </c>
      <c r="AB11" s="17">
        <v>0</v>
      </c>
      <c r="AC11" s="17">
        <v>0</v>
      </c>
      <c r="AD11" s="17">
        <v>0</v>
      </c>
      <c r="AE11" s="12">
        <v>585953</v>
      </c>
      <c r="AF11" s="16">
        <v>15533</v>
      </c>
      <c r="AG11" s="17">
        <v>80162</v>
      </c>
      <c r="AH11" s="17">
        <v>203615</v>
      </c>
      <c r="AI11" s="17">
        <v>0</v>
      </c>
      <c r="AJ11" s="17">
        <v>0</v>
      </c>
      <c r="AK11" s="12">
        <v>299310</v>
      </c>
      <c r="AL11" s="16">
        <v>405697</v>
      </c>
      <c r="AM11" s="17">
        <v>377413</v>
      </c>
      <c r="AN11" s="17">
        <v>228447</v>
      </c>
      <c r="AO11" s="17">
        <v>10617</v>
      </c>
      <c r="AP11" s="17">
        <v>0</v>
      </c>
      <c r="AQ11" s="12">
        <v>1022174</v>
      </c>
      <c r="AR11" s="16">
        <v>259422</v>
      </c>
      <c r="AS11" s="17">
        <v>102727</v>
      </c>
      <c r="AT11" s="17">
        <v>45151</v>
      </c>
      <c r="AU11" s="17">
        <v>0</v>
      </c>
      <c r="AV11" s="17">
        <v>0</v>
      </c>
      <c r="AW11" s="12">
        <v>407300</v>
      </c>
      <c r="AX11" s="16">
        <v>84195</v>
      </c>
      <c r="AY11" s="17">
        <v>156521</v>
      </c>
      <c r="AZ11" s="17">
        <v>283368</v>
      </c>
      <c r="BA11" s="17">
        <v>0</v>
      </c>
      <c r="BB11" s="17">
        <v>0</v>
      </c>
      <c r="BC11" s="12">
        <v>524084</v>
      </c>
      <c r="BD11" s="16">
        <v>158468</v>
      </c>
      <c r="BE11" s="17">
        <v>478711</v>
      </c>
      <c r="BF11" s="17">
        <v>0</v>
      </c>
      <c r="BG11" s="17">
        <v>0</v>
      </c>
      <c r="BH11" s="17">
        <v>0</v>
      </c>
      <c r="BI11" s="12">
        <v>637179</v>
      </c>
      <c r="BJ11" s="16">
        <v>105649</v>
      </c>
      <c r="BK11" s="17">
        <v>42501</v>
      </c>
      <c r="BL11" s="17">
        <v>0</v>
      </c>
      <c r="BM11" s="17">
        <v>0</v>
      </c>
      <c r="BN11" s="17">
        <v>0</v>
      </c>
      <c r="BO11" s="12">
        <v>148150</v>
      </c>
    </row>
    <row r="12" spans="1:67" x14ac:dyDescent="0.3">
      <c r="A12" s="4" t="s">
        <v>2</v>
      </c>
      <c r="B12" s="92">
        <v>19213996.599999998</v>
      </c>
      <c r="C12" s="87">
        <v>19096091.960000001</v>
      </c>
      <c r="D12" s="87">
        <v>4833209.8199999994</v>
      </c>
      <c r="E12" s="87">
        <v>5526.94</v>
      </c>
      <c r="F12" s="87">
        <v>1341657.32</v>
      </c>
      <c r="G12" s="93">
        <v>44490482.640000008</v>
      </c>
      <c r="H12" s="16">
        <v>4675165.7199999988</v>
      </c>
      <c r="I12" s="17">
        <v>5163575.07</v>
      </c>
      <c r="J12" s="17">
        <v>4082632.6</v>
      </c>
      <c r="K12" s="17">
        <v>0</v>
      </c>
      <c r="L12" s="17">
        <v>155574.76</v>
      </c>
      <c r="M12" s="12">
        <v>14076948.149999999</v>
      </c>
      <c r="N12" s="16">
        <v>4219047.47</v>
      </c>
      <c r="O12" s="17">
        <v>3707036.8199999989</v>
      </c>
      <c r="P12" s="17">
        <v>283368.87</v>
      </c>
      <c r="Q12" s="17">
        <v>0</v>
      </c>
      <c r="R12" s="17">
        <v>166747.99999999994</v>
      </c>
      <c r="S12" s="12">
        <v>8376201.1599999992</v>
      </c>
      <c r="T12" s="16">
        <v>993540.29999999993</v>
      </c>
      <c r="U12" s="17">
        <v>1559272.7500000002</v>
      </c>
      <c r="V12" s="17">
        <v>0</v>
      </c>
      <c r="W12" s="17">
        <v>0</v>
      </c>
      <c r="X12" s="17">
        <v>68212.350000000006</v>
      </c>
      <c r="Y12" s="12">
        <v>2621025.4000000004</v>
      </c>
      <c r="Z12" s="16">
        <v>2000956.0099999998</v>
      </c>
      <c r="AA12" s="17">
        <v>2427198.9</v>
      </c>
      <c r="AB12" s="17">
        <v>0</v>
      </c>
      <c r="AC12" s="17">
        <v>0</v>
      </c>
      <c r="AD12" s="17">
        <v>294265.56</v>
      </c>
      <c r="AE12" s="12">
        <v>4722420.47</v>
      </c>
      <c r="AF12" s="16">
        <v>580872.98999999987</v>
      </c>
      <c r="AG12" s="17">
        <v>561692.65</v>
      </c>
      <c r="AH12" s="17">
        <v>0</v>
      </c>
      <c r="AI12" s="17">
        <v>0</v>
      </c>
      <c r="AJ12" s="17">
        <v>15731.28</v>
      </c>
      <c r="AK12" s="12">
        <v>1158296.92</v>
      </c>
      <c r="AL12" s="16">
        <v>836193.38</v>
      </c>
      <c r="AM12" s="17">
        <v>148129.59999999998</v>
      </c>
      <c r="AN12" s="17">
        <v>0</v>
      </c>
      <c r="AO12" s="17">
        <v>0</v>
      </c>
      <c r="AP12" s="17">
        <v>11086.92</v>
      </c>
      <c r="AQ12" s="12">
        <v>995409.9</v>
      </c>
      <c r="AR12" s="16">
        <v>3315286.78</v>
      </c>
      <c r="AS12" s="17">
        <v>1643788.9600000004</v>
      </c>
      <c r="AT12" s="17">
        <v>412210.08</v>
      </c>
      <c r="AU12" s="17">
        <v>0</v>
      </c>
      <c r="AV12" s="17">
        <v>216737.90999999997</v>
      </c>
      <c r="AW12" s="12">
        <v>5588023.7300000004</v>
      </c>
      <c r="AX12" s="16">
        <v>549659.28</v>
      </c>
      <c r="AY12" s="17">
        <v>657603.21</v>
      </c>
      <c r="AZ12" s="17">
        <v>0</v>
      </c>
      <c r="BA12" s="17">
        <v>0</v>
      </c>
      <c r="BB12" s="17">
        <v>154477.04999999999</v>
      </c>
      <c r="BC12" s="12">
        <v>1361739.54</v>
      </c>
      <c r="BD12" s="16">
        <v>419074.14999999997</v>
      </c>
      <c r="BE12" s="17">
        <v>2648978.9300000002</v>
      </c>
      <c r="BF12" s="17">
        <v>54998.27</v>
      </c>
      <c r="BG12" s="17">
        <v>5526.94</v>
      </c>
      <c r="BH12" s="17">
        <v>160777.72999999998</v>
      </c>
      <c r="BI12" s="12">
        <v>3289356.02</v>
      </c>
      <c r="BJ12" s="16">
        <v>1624200.52</v>
      </c>
      <c r="BK12" s="17">
        <v>578815.06999999995</v>
      </c>
      <c r="BL12" s="17">
        <v>0</v>
      </c>
      <c r="BM12" s="17">
        <v>0</v>
      </c>
      <c r="BN12" s="17">
        <v>98045.760000000009</v>
      </c>
      <c r="BO12" s="12">
        <v>2301061.3499999996</v>
      </c>
    </row>
    <row r="13" spans="1:67" x14ac:dyDescent="0.3">
      <c r="A13" s="4" t="s">
        <v>3</v>
      </c>
      <c r="B13" s="92">
        <v>18380000</v>
      </c>
      <c r="C13" s="87">
        <v>13143000</v>
      </c>
      <c r="D13" s="87">
        <v>8116000</v>
      </c>
      <c r="E13" s="87">
        <v>60000</v>
      </c>
      <c r="F13" s="87">
        <v>6017000</v>
      </c>
      <c r="G13" s="93">
        <v>45716000</v>
      </c>
      <c r="H13" s="16">
        <v>3992000</v>
      </c>
      <c r="I13" s="17">
        <v>4656000</v>
      </c>
      <c r="J13" s="17">
        <v>4693000</v>
      </c>
      <c r="K13" s="17">
        <v>14000</v>
      </c>
      <c r="L13" s="17">
        <v>138000</v>
      </c>
      <c r="M13" s="12">
        <v>13493000</v>
      </c>
      <c r="N13" s="16">
        <v>7629000</v>
      </c>
      <c r="O13" s="17">
        <v>4465000</v>
      </c>
      <c r="P13" s="17">
        <v>2289000</v>
      </c>
      <c r="Q13" s="17">
        <v>0</v>
      </c>
      <c r="R13" s="17">
        <v>35000</v>
      </c>
      <c r="S13" s="12">
        <v>14418000</v>
      </c>
      <c r="T13" s="16">
        <v>0</v>
      </c>
      <c r="U13" s="17">
        <v>0</v>
      </c>
      <c r="V13" s="17">
        <v>0</v>
      </c>
      <c r="W13" s="17">
        <v>0</v>
      </c>
      <c r="X13" s="17">
        <v>0</v>
      </c>
      <c r="Y13" s="12">
        <v>0</v>
      </c>
      <c r="Z13" s="16">
        <v>0</v>
      </c>
      <c r="AA13" s="17">
        <v>55000</v>
      </c>
      <c r="AB13" s="17">
        <v>1000</v>
      </c>
      <c r="AC13" s="17">
        <v>0</v>
      </c>
      <c r="AD13" s="17">
        <v>70000</v>
      </c>
      <c r="AE13" s="12">
        <v>126000</v>
      </c>
      <c r="AF13" s="16">
        <v>0</v>
      </c>
      <c r="AG13" s="17">
        <v>0</v>
      </c>
      <c r="AH13" s="17">
        <v>6000</v>
      </c>
      <c r="AI13" s="17">
        <v>0</v>
      </c>
      <c r="AJ13" s="17">
        <v>0</v>
      </c>
      <c r="AK13" s="12">
        <v>6000</v>
      </c>
      <c r="AL13" s="16">
        <v>0</v>
      </c>
      <c r="AM13" s="17">
        <v>0</v>
      </c>
      <c r="AN13" s="17">
        <v>0</v>
      </c>
      <c r="AO13" s="17">
        <v>0</v>
      </c>
      <c r="AP13" s="17">
        <v>0</v>
      </c>
      <c r="AQ13" s="12">
        <v>0</v>
      </c>
      <c r="AR13" s="16">
        <v>135000</v>
      </c>
      <c r="AS13" s="17">
        <v>334000</v>
      </c>
      <c r="AT13" s="17">
        <v>203000</v>
      </c>
      <c r="AU13" s="17">
        <v>39000</v>
      </c>
      <c r="AV13" s="17">
        <v>5664000</v>
      </c>
      <c r="AW13" s="12">
        <v>6375000</v>
      </c>
      <c r="AX13" s="16">
        <v>347000</v>
      </c>
      <c r="AY13" s="17">
        <v>636000</v>
      </c>
      <c r="AZ13" s="17">
        <v>703000</v>
      </c>
      <c r="BA13" s="17">
        <v>7000</v>
      </c>
      <c r="BB13" s="17">
        <v>45000</v>
      </c>
      <c r="BC13" s="12">
        <v>1738000</v>
      </c>
      <c r="BD13" s="16">
        <v>1499000</v>
      </c>
      <c r="BE13" s="17">
        <v>973000</v>
      </c>
      <c r="BF13" s="17">
        <v>26000</v>
      </c>
      <c r="BG13" s="17">
        <v>0</v>
      </c>
      <c r="BH13" s="17">
        <v>54000</v>
      </c>
      <c r="BI13" s="12">
        <v>2552000</v>
      </c>
      <c r="BJ13" s="16">
        <v>4778000</v>
      </c>
      <c r="BK13" s="17">
        <v>2024000</v>
      </c>
      <c r="BL13" s="17">
        <v>195000</v>
      </c>
      <c r="BM13" s="17">
        <v>0</v>
      </c>
      <c r="BN13" s="17">
        <v>11000</v>
      </c>
      <c r="BO13" s="12">
        <v>7008000</v>
      </c>
    </row>
    <row r="14" spans="1:67" x14ac:dyDescent="0.3">
      <c r="A14" s="4" t="s">
        <v>4</v>
      </c>
      <c r="B14" s="92">
        <v>6696719.9299999997</v>
      </c>
      <c r="C14" s="87">
        <v>7457509.1799999997</v>
      </c>
      <c r="D14" s="87">
        <v>3537812.7700000014</v>
      </c>
      <c r="E14" s="87">
        <v>16853</v>
      </c>
      <c r="F14" s="87">
        <v>137808.22</v>
      </c>
      <c r="G14" s="93">
        <v>17846703.100000001</v>
      </c>
      <c r="H14" s="16">
        <v>173849.94</v>
      </c>
      <c r="I14" s="17">
        <v>2148730.9300000002</v>
      </c>
      <c r="J14" s="17">
        <v>0</v>
      </c>
      <c r="K14" s="17">
        <v>0</v>
      </c>
      <c r="L14" s="17">
        <v>17524.68</v>
      </c>
      <c r="M14" s="12">
        <v>2340105.5500000003</v>
      </c>
      <c r="N14" s="16">
        <v>1964224.48</v>
      </c>
      <c r="O14" s="17">
        <v>1188464.8999999999</v>
      </c>
      <c r="P14" s="17">
        <v>0</v>
      </c>
      <c r="Q14" s="17">
        <v>0</v>
      </c>
      <c r="R14" s="17">
        <v>0</v>
      </c>
      <c r="S14" s="12">
        <v>3152689.38</v>
      </c>
      <c r="T14" s="16">
        <v>22864.17</v>
      </c>
      <c r="U14" s="17">
        <v>26692.89</v>
      </c>
      <c r="V14" s="17">
        <v>0</v>
      </c>
      <c r="W14" s="17">
        <v>0</v>
      </c>
      <c r="X14" s="17">
        <v>0</v>
      </c>
      <c r="Y14" s="12">
        <v>49557.06</v>
      </c>
      <c r="Z14" s="16">
        <v>414.12</v>
      </c>
      <c r="AA14" s="17">
        <v>92045.59</v>
      </c>
      <c r="AB14" s="17">
        <v>0</v>
      </c>
      <c r="AC14" s="17">
        <v>0</v>
      </c>
      <c r="AD14" s="17">
        <v>0</v>
      </c>
      <c r="AE14" s="12">
        <v>92459.709999999992</v>
      </c>
      <c r="AF14" s="16" t="s">
        <v>327</v>
      </c>
      <c r="AG14" s="17" t="s">
        <v>327</v>
      </c>
      <c r="AH14" s="17" t="s">
        <v>327</v>
      </c>
      <c r="AI14" s="17" t="s">
        <v>327</v>
      </c>
      <c r="AJ14" s="17" t="s">
        <v>327</v>
      </c>
      <c r="AK14" s="12">
        <v>0</v>
      </c>
      <c r="AL14" s="16">
        <v>1457987.1</v>
      </c>
      <c r="AM14" s="17">
        <v>683002.68</v>
      </c>
      <c r="AN14" s="17">
        <v>0</v>
      </c>
      <c r="AO14" s="17">
        <v>0</v>
      </c>
      <c r="AP14" s="17">
        <v>0</v>
      </c>
      <c r="AQ14" s="12">
        <v>2140989.7800000003</v>
      </c>
      <c r="AR14" s="16">
        <v>0</v>
      </c>
      <c r="AS14" s="17">
        <v>2014402.64</v>
      </c>
      <c r="AT14" s="17">
        <v>0</v>
      </c>
      <c r="AU14" s="17">
        <v>14882</v>
      </c>
      <c r="AV14" s="17">
        <v>0</v>
      </c>
      <c r="AW14" s="12">
        <v>2029284.64</v>
      </c>
      <c r="AX14" s="16">
        <v>0</v>
      </c>
      <c r="AY14" s="17">
        <v>25750.5</v>
      </c>
      <c r="AZ14" s="17">
        <v>0</v>
      </c>
      <c r="BA14" s="17">
        <v>0</v>
      </c>
      <c r="BB14" s="17">
        <v>47001.54</v>
      </c>
      <c r="BC14" s="12">
        <v>72752.040000000008</v>
      </c>
      <c r="BD14" s="16">
        <v>443617.89</v>
      </c>
      <c r="BE14" s="17">
        <v>103823.78</v>
      </c>
      <c r="BF14" s="17">
        <v>0</v>
      </c>
      <c r="BG14" s="17">
        <v>0</v>
      </c>
      <c r="BH14" s="17">
        <v>73282</v>
      </c>
      <c r="BI14" s="12">
        <v>620723.67000000004</v>
      </c>
      <c r="BJ14" s="16">
        <v>2633762.23</v>
      </c>
      <c r="BK14" s="17">
        <v>1174595.27</v>
      </c>
      <c r="BL14" s="17">
        <v>3537812.7700000014</v>
      </c>
      <c r="BM14" s="17">
        <v>1971</v>
      </c>
      <c r="BN14" s="17">
        <v>0</v>
      </c>
      <c r="BO14" s="12">
        <v>7348141.2700000014</v>
      </c>
    </row>
    <row r="15" spans="1:67" x14ac:dyDescent="0.3">
      <c r="A15" s="4" t="s">
        <v>5</v>
      </c>
      <c r="B15" s="92">
        <v>6160197.6720957672</v>
      </c>
      <c r="C15" s="87">
        <v>14285568.823115487</v>
      </c>
      <c r="D15" s="87">
        <v>6522410.4208130483</v>
      </c>
      <c r="E15" s="87">
        <v>8061</v>
      </c>
      <c r="F15" s="87">
        <v>2739908.6475228593</v>
      </c>
      <c r="G15" s="93">
        <v>29716146.563547164</v>
      </c>
      <c r="H15" s="16">
        <v>80655.48</v>
      </c>
      <c r="I15" s="17">
        <v>2367705.81</v>
      </c>
      <c r="J15" s="17">
        <v>5478590.261052195</v>
      </c>
      <c r="K15" s="17">
        <v>0</v>
      </c>
      <c r="L15" s="17">
        <v>0</v>
      </c>
      <c r="M15" s="12">
        <v>7926951.551052195</v>
      </c>
      <c r="N15" s="16">
        <v>2808996.51</v>
      </c>
      <c r="O15" s="17">
        <v>1067905.319988566</v>
      </c>
      <c r="P15" s="17">
        <v>20236.477892800525</v>
      </c>
      <c r="Q15" s="17">
        <v>0</v>
      </c>
      <c r="R15" s="17">
        <v>0</v>
      </c>
      <c r="S15" s="12">
        <v>3897138.3078813665</v>
      </c>
      <c r="T15" s="16">
        <v>0</v>
      </c>
      <c r="U15" s="17">
        <v>0</v>
      </c>
      <c r="V15" s="17">
        <v>0</v>
      </c>
      <c r="W15" s="17">
        <v>0</v>
      </c>
      <c r="X15" s="17">
        <v>0</v>
      </c>
      <c r="Y15" s="12">
        <v>0</v>
      </c>
      <c r="Z15" s="16">
        <v>-3877.42</v>
      </c>
      <c r="AA15" s="17">
        <v>10752.8</v>
      </c>
      <c r="AB15" s="17">
        <v>0</v>
      </c>
      <c r="AC15" s="17">
        <v>0</v>
      </c>
      <c r="AD15" s="17">
        <v>1908.36</v>
      </c>
      <c r="AE15" s="12">
        <v>8783.74</v>
      </c>
      <c r="AF15" s="16">
        <v>0</v>
      </c>
      <c r="AG15" s="17">
        <v>0</v>
      </c>
      <c r="AH15" s="17">
        <v>0</v>
      </c>
      <c r="AI15" s="17">
        <v>0</v>
      </c>
      <c r="AJ15" s="17">
        <v>0</v>
      </c>
      <c r="AK15" s="12">
        <v>0</v>
      </c>
      <c r="AL15" s="16">
        <v>1583213.67</v>
      </c>
      <c r="AM15" s="17">
        <v>933783.66448524664</v>
      </c>
      <c r="AN15" s="17">
        <v>651425.10527326807</v>
      </c>
      <c r="AO15" s="17">
        <v>36</v>
      </c>
      <c r="AP15" s="17">
        <v>10359.15</v>
      </c>
      <c r="AQ15" s="12">
        <v>3178817.5897585149</v>
      </c>
      <c r="AR15" s="16">
        <v>0</v>
      </c>
      <c r="AS15" s="17">
        <v>876.71</v>
      </c>
      <c r="AT15" s="17">
        <v>38281.161183038676</v>
      </c>
      <c r="AU15" s="17">
        <v>8025</v>
      </c>
      <c r="AV15" s="17">
        <v>2066511.71</v>
      </c>
      <c r="AW15" s="12">
        <v>2113694.5811830387</v>
      </c>
      <c r="AX15" s="16">
        <v>0</v>
      </c>
      <c r="AY15" s="17">
        <v>149675.35999999999</v>
      </c>
      <c r="AZ15" s="17">
        <v>147895.96660102761</v>
      </c>
      <c r="BA15" s="17">
        <v>0</v>
      </c>
      <c r="BB15" s="17">
        <v>294221.19</v>
      </c>
      <c r="BC15" s="12">
        <v>591792.51660102769</v>
      </c>
      <c r="BD15" s="16">
        <v>74426.929999999993</v>
      </c>
      <c r="BE15" s="17">
        <v>16173.347991562106</v>
      </c>
      <c r="BF15" s="17">
        <v>0</v>
      </c>
      <c r="BG15" s="17">
        <v>0</v>
      </c>
      <c r="BH15" s="17">
        <v>358757</v>
      </c>
      <c r="BI15" s="12">
        <v>449357.27799156209</v>
      </c>
      <c r="BJ15" s="16">
        <v>1616782.5020957673</v>
      </c>
      <c r="BK15" s="17">
        <v>9738695.8106501121</v>
      </c>
      <c r="BL15" s="17">
        <v>185981.44881071913</v>
      </c>
      <c r="BM15" s="17">
        <v>0</v>
      </c>
      <c r="BN15" s="17">
        <v>8151.2375228592728</v>
      </c>
      <c r="BO15" s="12">
        <v>11549610.999079458</v>
      </c>
    </row>
    <row r="16" spans="1:67" x14ac:dyDescent="0.3">
      <c r="A16" s="4" t="s">
        <v>6</v>
      </c>
      <c r="B16" s="92">
        <v>5981291.0699999994</v>
      </c>
      <c r="C16" s="87">
        <v>2731310.9899999998</v>
      </c>
      <c r="D16" s="87">
        <v>1198212.6499999999</v>
      </c>
      <c r="E16" s="87">
        <v>0</v>
      </c>
      <c r="F16" s="87">
        <v>7128163.5700000003</v>
      </c>
      <c r="G16" s="93">
        <v>17038978.279999994</v>
      </c>
      <c r="H16" s="16">
        <v>113054.92</v>
      </c>
      <c r="I16" s="17">
        <v>88073.950000000012</v>
      </c>
      <c r="J16" s="17">
        <v>0</v>
      </c>
      <c r="K16" s="17">
        <v>0</v>
      </c>
      <c r="L16" s="17">
        <v>445762.52</v>
      </c>
      <c r="M16" s="12">
        <v>646891.39</v>
      </c>
      <c r="N16" s="16">
        <v>931797.21999999986</v>
      </c>
      <c r="O16" s="17">
        <v>923008.69</v>
      </c>
      <c r="P16" s="17">
        <v>0</v>
      </c>
      <c r="Q16" s="17">
        <v>0</v>
      </c>
      <c r="R16" s="17">
        <v>4321296.29</v>
      </c>
      <c r="S16" s="12">
        <v>6176102.1999999993</v>
      </c>
      <c r="T16" s="16">
        <v>0</v>
      </c>
      <c r="U16" s="17">
        <v>124397.99</v>
      </c>
      <c r="V16" s="17">
        <v>714587.41</v>
      </c>
      <c r="W16" s="17">
        <v>0</v>
      </c>
      <c r="X16" s="17">
        <v>1161002.92</v>
      </c>
      <c r="Y16" s="12">
        <v>1999988.3199999998</v>
      </c>
      <c r="Z16" s="16">
        <v>327451.45999999996</v>
      </c>
      <c r="AA16" s="17">
        <v>251091.84000000003</v>
      </c>
      <c r="AB16" s="17">
        <v>0</v>
      </c>
      <c r="AC16" s="17">
        <v>0</v>
      </c>
      <c r="AD16" s="17">
        <v>69816.89</v>
      </c>
      <c r="AE16" s="12">
        <v>648360.19000000006</v>
      </c>
      <c r="AF16" s="16">
        <v>35908.65</v>
      </c>
      <c r="AG16" s="17">
        <v>67343.17</v>
      </c>
      <c r="AH16" s="17">
        <v>0</v>
      </c>
      <c r="AI16" s="17">
        <v>0</v>
      </c>
      <c r="AJ16" s="17">
        <v>4355.7</v>
      </c>
      <c r="AK16" s="12">
        <v>107607.52</v>
      </c>
      <c r="AL16" s="16">
        <v>0</v>
      </c>
      <c r="AM16" s="17">
        <v>0</v>
      </c>
      <c r="AN16" s="17">
        <v>0</v>
      </c>
      <c r="AO16" s="17">
        <v>0</v>
      </c>
      <c r="AP16" s="17">
        <v>0.68</v>
      </c>
      <c r="AQ16" s="12">
        <v>0.68</v>
      </c>
      <c r="AR16" s="16">
        <v>3135723.05</v>
      </c>
      <c r="AS16" s="17">
        <v>842485.02999999991</v>
      </c>
      <c r="AT16" s="17">
        <v>483625.24</v>
      </c>
      <c r="AU16" s="17">
        <v>0</v>
      </c>
      <c r="AV16" s="17">
        <v>166366.97000000003</v>
      </c>
      <c r="AW16" s="12">
        <v>4628200.2899999991</v>
      </c>
      <c r="AX16" s="16">
        <v>5443.17</v>
      </c>
      <c r="AY16" s="17">
        <v>110030.23</v>
      </c>
      <c r="AZ16" s="17">
        <v>0</v>
      </c>
      <c r="BA16" s="17">
        <v>0</v>
      </c>
      <c r="BB16" s="17">
        <v>299460.03999999998</v>
      </c>
      <c r="BC16" s="12">
        <v>414933.43999999994</v>
      </c>
      <c r="BD16" s="16">
        <v>328740.05</v>
      </c>
      <c r="BE16" s="17">
        <v>136123.86000000002</v>
      </c>
      <c r="BF16" s="17">
        <v>0</v>
      </c>
      <c r="BG16" s="17">
        <v>0</v>
      </c>
      <c r="BH16" s="17">
        <v>391229.16000000003</v>
      </c>
      <c r="BI16" s="12">
        <v>856093.07000000007</v>
      </c>
      <c r="BJ16" s="16">
        <v>1103172.5499999998</v>
      </c>
      <c r="BK16" s="17">
        <v>188756.23</v>
      </c>
      <c r="BL16" s="17">
        <v>0</v>
      </c>
      <c r="BM16" s="17">
        <v>0</v>
      </c>
      <c r="BN16" s="17">
        <v>268872.40000000002</v>
      </c>
      <c r="BO16" s="12">
        <v>1560801.1799999997</v>
      </c>
    </row>
    <row r="17" spans="1:67" x14ac:dyDescent="0.3">
      <c r="A17" s="4" t="s">
        <v>7</v>
      </c>
      <c r="B17" s="92">
        <v>1696723.1800000002</v>
      </c>
      <c r="C17" s="87">
        <v>2720923.97</v>
      </c>
      <c r="D17" s="87">
        <v>126867.23999999999</v>
      </c>
      <c r="E17" s="87">
        <v>0</v>
      </c>
      <c r="F17" s="87">
        <v>85000</v>
      </c>
      <c r="G17" s="93">
        <v>4629514.3900000006</v>
      </c>
      <c r="H17" s="16">
        <v>4081.13</v>
      </c>
      <c r="I17" s="17">
        <v>1027147.3300000001</v>
      </c>
      <c r="J17" s="17">
        <v>17040.28</v>
      </c>
      <c r="K17" s="17">
        <v>0</v>
      </c>
      <c r="L17" s="17">
        <v>0</v>
      </c>
      <c r="M17" s="12">
        <v>1048268.7400000001</v>
      </c>
      <c r="N17" s="16">
        <v>461225.24</v>
      </c>
      <c r="O17" s="17">
        <v>315970.39</v>
      </c>
      <c r="P17" s="17">
        <v>0</v>
      </c>
      <c r="Q17" s="17">
        <v>0</v>
      </c>
      <c r="R17" s="17">
        <v>0</v>
      </c>
      <c r="S17" s="12">
        <v>777195.63</v>
      </c>
      <c r="T17" s="16">
        <v>0</v>
      </c>
      <c r="U17" s="17">
        <v>0</v>
      </c>
      <c r="V17" s="17">
        <v>0</v>
      </c>
      <c r="W17" s="17">
        <v>0</v>
      </c>
      <c r="X17" s="17">
        <v>0</v>
      </c>
      <c r="Y17" s="12">
        <v>0</v>
      </c>
      <c r="Z17" s="16">
        <v>438716.82</v>
      </c>
      <c r="AA17" s="17">
        <v>483226</v>
      </c>
      <c r="AB17" s="17">
        <v>0</v>
      </c>
      <c r="AC17" s="17">
        <v>0</v>
      </c>
      <c r="AD17" s="17">
        <v>0</v>
      </c>
      <c r="AE17" s="12">
        <v>921942.82000000007</v>
      </c>
      <c r="AF17" s="16">
        <v>0</v>
      </c>
      <c r="AG17" s="17">
        <v>10</v>
      </c>
      <c r="AH17" s="17">
        <v>0</v>
      </c>
      <c r="AI17" s="17">
        <v>0</v>
      </c>
      <c r="AJ17" s="17">
        <v>0</v>
      </c>
      <c r="AK17" s="12">
        <v>10</v>
      </c>
      <c r="AL17" s="16">
        <v>194350.85</v>
      </c>
      <c r="AM17" s="17">
        <v>95467.14</v>
      </c>
      <c r="AN17" s="17">
        <v>13045.34</v>
      </c>
      <c r="AO17" s="17">
        <v>0</v>
      </c>
      <c r="AP17" s="17">
        <v>0</v>
      </c>
      <c r="AQ17" s="12">
        <v>302863.33</v>
      </c>
      <c r="AR17" s="16">
        <v>425480.3</v>
      </c>
      <c r="AS17" s="17">
        <v>152084.10999999999</v>
      </c>
      <c r="AT17" s="17">
        <v>85464.5</v>
      </c>
      <c r="AU17" s="17">
        <v>0</v>
      </c>
      <c r="AV17" s="17">
        <v>10000</v>
      </c>
      <c r="AW17" s="12">
        <v>673028.90999999992</v>
      </c>
      <c r="AX17" s="16">
        <v>0</v>
      </c>
      <c r="AY17" s="17">
        <v>140659</v>
      </c>
      <c r="AZ17" s="17">
        <v>1063.4000000000001</v>
      </c>
      <c r="BA17" s="17">
        <v>0</v>
      </c>
      <c r="BB17" s="17">
        <v>0</v>
      </c>
      <c r="BC17" s="12">
        <v>141722.4</v>
      </c>
      <c r="BD17" s="16">
        <v>4532.7999999999993</v>
      </c>
      <c r="BE17" s="17">
        <v>490294</v>
      </c>
      <c r="BF17" s="17">
        <v>0</v>
      </c>
      <c r="BG17" s="17">
        <v>0</v>
      </c>
      <c r="BH17" s="17">
        <v>75000</v>
      </c>
      <c r="BI17" s="12">
        <v>569826.80000000005</v>
      </c>
      <c r="BJ17" s="16">
        <v>168336.04</v>
      </c>
      <c r="BK17" s="17">
        <v>16066</v>
      </c>
      <c r="BL17" s="17">
        <v>10253.719999999999</v>
      </c>
      <c r="BM17" s="17">
        <v>0</v>
      </c>
      <c r="BN17" s="17">
        <v>0</v>
      </c>
      <c r="BO17" s="12">
        <v>194655.76</v>
      </c>
    </row>
    <row r="18" spans="1:67" x14ac:dyDescent="0.3">
      <c r="A18" s="4" t="s">
        <v>8</v>
      </c>
      <c r="B18" s="92">
        <v>19505986</v>
      </c>
      <c r="C18" s="87">
        <v>27096286</v>
      </c>
      <c r="D18" s="87">
        <v>16671173</v>
      </c>
      <c r="E18" s="87">
        <v>64313</v>
      </c>
      <c r="F18" s="87">
        <v>1286033</v>
      </c>
      <c r="G18" s="93">
        <v>64623791</v>
      </c>
      <c r="H18" s="16">
        <v>1309289</v>
      </c>
      <c r="I18" s="17">
        <v>4344738</v>
      </c>
      <c r="J18" s="17">
        <v>8306346</v>
      </c>
      <c r="K18" s="17">
        <v>16784</v>
      </c>
      <c r="L18" s="17">
        <v>61038</v>
      </c>
      <c r="M18" s="12">
        <v>14038195</v>
      </c>
      <c r="N18" s="16">
        <v>5052539</v>
      </c>
      <c r="O18" s="17">
        <v>13363987</v>
      </c>
      <c r="P18" s="17">
        <v>4804842</v>
      </c>
      <c r="Q18" s="17">
        <v>42674</v>
      </c>
      <c r="R18" s="17">
        <v>35232</v>
      </c>
      <c r="S18" s="12">
        <v>23299274</v>
      </c>
      <c r="T18" s="16">
        <v>0</v>
      </c>
      <c r="U18" s="17">
        <v>0</v>
      </c>
      <c r="V18" s="17">
        <v>0</v>
      </c>
      <c r="W18" s="17">
        <v>0</v>
      </c>
      <c r="X18" s="17">
        <v>0</v>
      </c>
      <c r="Y18" s="12">
        <v>0</v>
      </c>
      <c r="Z18" s="16">
        <v>1381545</v>
      </c>
      <c r="AA18" s="17">
        <v>613063</v>
      </c>
      <c r="AB18" s="17">
        <v>32201</v>
      </c>
      <c r="AC18" s="17">
        <v>0</v>
      </c>
      <c r="AD18" s="17">
        <v>10441</v>
      </c>
      <c r="AE18" s="12">
        <v>2037250</v>
      </c>
      <c r="AF18" s="16">
        <v>187078</v>
      </c>
      <c r="AG18" s="17">
        <v>89766</v>
      </c>
      <c r="AH18" s="17">
        <v>0</v>
      </c>
      <c r="AI18" s="17">
        <v>0</v>
      </c>
      <c r="AJ18" s="17">
        <v>716</v>
      </c>
      <c r="AK18" s="12">
        <v>277560</v>
      </c>
      <c r="AL18" s="16">
        <v>36987</v>
      </c>
      <c r="AM18" s="17">
        <v>76663</v>
      </c>
      <c r="AN18" s="17">
        <v>161191</v>
      </c>
      <c r="AO18" s="17">
        <v>0</v>
      </c>
      <c r="AP18" s="17">
        <v>17120</v>
      </c>
      <c r="AQ18" s="12">
        <v>291961</v>
      </c>
      <c r="AR18" s="16">
        <v>9377279</v>
      </c>
      <c r="AS18" s="17">
        <v>2477425</v>
      </c>
      <c r="AT18" s="17">
        <v>1726248</v>
      </c>
      <c r="AU18" s="17">
        <v>1977</v>
      </c>
      <c r="AV18" s="17">
        <v>217555</v>
      </c>
      <c r="AW18" s="12">
        <v>13800484</v>
      </c>
      <c r="AX18" s="16">
        <v>0</v>
      </c>
      <c r="AY18" s="17">
        <v>43709</v>
      </c>
      <c r="AZ18" s="17">
        <v>1597150</v>
      </c>
      <c r="BA18" s="17">
        <v>0</v>
      </c>
      <c r="BB18" s="17">
        <v>420750</v>
      </c>
      <c r="BC18" s="12">
        <v>2061609</v>
      </c>
      <c r="BD18" s="16">
        <v>27365</v>
      </c>
      <c r="BE18" s="17">
        <v>140554</v>
      </c>
      <c r="BF18" s="17">
        <v>0</v>
      </c>
      <c r="BG18" s="17">
        <v>0</v>
      </c>
      <c r="BH18" s="17">
        <v>431920</v>
      </c>
      <c r="BI18" s="12">
        <v>599839</v>
      </c>
      <c r="BJ18" s="16">
        <v>2133904</v>
      </c>
      <c r="BK18" s="17">
        <v>5946381</v>
      </c>
      <c r="BL18" s="17">
        <v>43195</v>
      </c>
      <c r="BM18" s="17">
        <v>2878</v>
      </c>
      <c r="BN18" s="17">
        <v>91261</v>
      </c>
      <c r="BO18" s="12">
        <v>8217619</v>
      </c>
    </row>
    <row r="19" spans="1:67" x14ac:dyDescent="0.3">
      <c r="A19" s="4" t="s">
        <v>9</v>
      </c>
      <c r="B19" s="92">
        <v>31250446</v>
      </c>
      <c r="C19" s="87">
        <v>13150832</v>
      </c>
      <c r="D19" s="87">
        <v>9398457</v>
      </c>
      <c r="E19" s="87">
        <v>63137</v>
      </c>
      <c r="F19" s="87">
        <v>332306</v>
      </c>
      <c r="G19" s="93">
        <v>54195178</v>
      </c>
      <c r="H19" s="16">
        <v>11406711</v>
      </c>
      <c r="I19" s="17">
        <v>6460408</v>
      </c>
      <c r="J19" s="17">
        <v>3705544</v>
      </c>
      <c r="K19" s="17">
        <v>63137</v>
      </c>
      <c r="L19" s="17">
        <v>302306</v>
      </c>
      <c r="M19" s="12">
        <v>21938106</v>
      </c>
      <c r="N19" s="16">
        <v>5698770</v>
      </c>
      <c r="O19" s="17">
        <v>3842305</v>
      </c>
      <c r="P19" s="17">
        <v>4652023</v>
      </c>
      <c r="Q19" s="17">
        <v>0</v>
      </c>
      <c r="R19" s="17">
        <v>0</v>
      </c>
      <c r="S19" s="12">
        <v>14193098</v>
      </c>
      <c r="T19" s="16">
        <v>0</v>
      </c>
      <c r="U19" s="17">
        <v>0</v>
      </c>
      <c r="V19" s="17">
        <v>0</v>
      </c>
      <c r="W19" s="17">
        <v>0</v>
      </c>
      <c r="X19" s="17">
        <v>0</v>
      </c>
      <c r="Y19" s="12">
        <v>0</v>
      </c>
      <c r="Z19" s="16">
        <v>557683</v>
      </c>
      <c r="AA19" s="17">
        <v>146760</v>
      </c>
      <c r="AB19" s="17">
        <v>34790</v>
      </c>
      <c r="AC19" s="17">
        <v>0</v>
      </c>
      <c r="AD19" s="17">
        <v>0</v>
      </c>
      <c r="AE19" s="12">
        <v>739233</v>
      </c>
      <c r="AF19" s="16">
        <v>0</v>
      </c>
      <c r="AG19" s="17">
        <v>7000</v>
      </c>
      <c r="AH19" s="17">
        <v>7896</v>
      </c>
      <c r="AI19" s="17">
        <v>0</v>
      </c>
      <c r="AJ19" s="17">
        <v>0</v>
      </c>
      <c r="AK19" s="12">
        <v>14896</v>
      </c>
      <c r="AL19" s="16">
        <v>444344</v>
      </c>
      <c r="AM19" s="17">
        <v>200171</v>
      </c>
      <c r="AN19" s="17">
        <v>0</v>
      </c>
      <c r="AO19" s="17">
        <v>0</v>
      </c>
      <c r="AP19" s="17">
        <v>0</v>
      </c>
      <c r="AQ19" s="12">
        <v>644515</v>
      </c>
      <c r="AR19" s="16">
        <v>7572635</v>
      </c>
      <c r="AS19" s="17">
        <v>1096413</v>
      </c>
      <c r="AT19" s="17">
        <v>820855</v>
      </c>
      <c r="AU19" s="17">
        <v>0</v>
      </c>
      <c r="AV19" s="17">
        <v>30000</v>
      </c>
      <c r="AW19" s="12">
        <v>9519903</v>
      </c>
      <c r="AX19" s="16">
        <v>1992605</v>
      </c>
      <c r="AY19" s="17">
        <v>425779</v>
      </c>
      <c r="AZ19" s="17">
        <v>0</v>
      </c>
      <c r="BA19" s="17">
        <v>0</v>
      </c>
      <c r="BB19" s="17">
        <v>0</v>
      </c>
      <c r="BC19" s="12">
        <v>2418384</v>
      </c>
      <c r="BD19" s="16">
        <v>1707825</v>
      </c>
      <c r="BE19" s="17">
        <v>517150</v>
      </c>
      <c r="BF19" s="17">
        <v>0</v>
      </c>
      <c r="BG19" s="17">
        <v>0</v>
      </c>
      <c r="BH19" s="17">
        <v>0</v>
      </c>
      <c r="BI19" s="12">
        <v>2224975</v>
      </c>
      <c r="BJ19" s="16">
        <v>1869873</v>
      </c>
      <c r="BK19" s="17">
        <v>454846</v>
      </c>
      <c r="BL19" s="17">
        <v>177349</v>
      </c>
      <c r="BM19" s="17">
        <v>0</v>
      </c>
      <c r="BN19" s="17">
        <v>0</v>
      </c>
      <c r="BO19" s="12">
        <v>2502068</v>
      </c>
    </row>
    <row r="20" spans="1:67" x14ac:dyDescent="0.3">
      <c r="A20" s="4" t="s">
        <v>10</v>
      </c>
      <c r="B20" s="92">
        <v>1625525</v>
      </c>
      <c r="C20" s="87">
        <v>1216973</v>
      </c>
      <c r="D20" s="87">
        <v>1869980</v>
      </c>
      <c r="E20" s="87">
        <v>22946</v>
      </c>
      <c r="F20" s="87">
        <v>262930</v>
      </c>
      <c r="G20" s="93">
        <v>4998354</v>
      </c>
      <c r="H20" s="16">
        <v>703227</v>
      </c>
      <c r="I20" s="17">
        <v>509373</v>
      </c>
      <c r="J20" s="17">
        <v>983955</v>
      </c>
      <c r="K20" s="17">
        <v>0</v>
      </c>
      <c r="L20" s="17">
        <v>262930</v>
      </c>
      <c r="M20" s="12">
        <v>2459485</v>
      </c>
      <c r="N20" s="16">
        <v>206032</v>
      </c>
      <c r="O20" s="17">
        <v>204780</v>
      </c>
      <c r="P20" s="17">
        <v>108310</v>
      </c>
      <c r="Q20" s="17">
        <v>0</v>
      </c>
      <c r="R20" s="17">
        <v>0</v>
      </c>
      <c r="S20" s="12">
        <v>519122</v>
      </c>
      <c r="T20" s="16">
        <v>0</v>
      </c>
      <c r="U20" s="17">
        <v>36783</v>
      </c>
      <c r="V20" s="17">
        <v>40335</v>
      </c>
      <c r="W20" s="17">
        <v>0</v>
      </c>
      <c r="X20" s="17">
        <v>0</v>
      </c>
      <c r="Y20" s="12">
        <v>77118</v>
      </c>
      <c r="Z20" s="16">
        <v>0</v>
      </c>
      <c r="AA20" s="17">
        <v>0</v>
      </c>
      <c r="AB20" s="17">
        <v>0</v>
      </c>
      <c r="AC20" s="17">
        <v>0</v>
      </c>
      <c r="AD20" s="17">
        <v>0</v>
      </c>
      <c r="AE20" s="12">
        <v>0</v>
      </c>
      <c r="AF20" s="16">
        <v>0</v>
      </c>
      <c r="AG20" s="17">
        <v>3893</v>
      </c>
      <c r="AH20" s="17">
        <v>13812</v>
      </c>
      <c r="AI20" s="17">
        <v>0</v>
      </c>
      <c r="AJ20" s="17">
        <v>0</v>
      </c>
      <c r="AK20" s="12">
        <v>17705</v>
      </c>
      <c r="AL20" s="16">
        <v>0</v>
      </c>
      <c r="AM20" s="17">
        <v>0</v>
      </c>
      <c r="AN20" s="17">
        <v>0</v>
      </c>
      <c r="AO20" s="17">
        <v>0</v>
      </c>
      <c r="AP20" s="17">
        <v>0</v>
      </c>
      <c r="AQ20" s="12">
        <v>0</v>
      </c>
      <c r="AR20" s="16">
        <v>170649</v>
      </c>
      <c r="AS20" s="17">
        <v>154299</v>
      </c>
      <c r="AT20" s="17">
        <v>12738</v>
      </c>
      <c r="AU20" s="17">
        <v>0</v>
      </c>
      <c r="AV20" s="17">
        <v>0</v>
      </c>
      <c r="AW20" s="12">
        <v>337686</v>
      </c>
      <c r="AX20" s="16">
        <v>13581</v>
      </c>
      <c r="AY20" s="17">
        <v>50141</v>
      </c>
      <c r="AZ20" s="17">
        <v>529103</v>
      </c>
      <c r="BA20" s="17">
        <v>0</v>
      </c>
      <c r="BB20" s="17">
        <v>0</v>
      </c>
      <c r="BC20" s="12">
        <v>592825</v>
      </c>
      <c r="BD20" s="16">
        <v>-64834</v>
      </c>
      <c r="BE20" s="17">
        <v>48580</v>
      </c>
      <c r="BF20" s="17">
        <v>0</v>
      </c>
      <c r="BG20" s="17">
        <v>0</v>
      </c>
      <c r="BH20" s="17">
        <v>0</v>
      </c>
      <c r="BI20" s="12">
        <v>-16254</v>
      </c>
      <c r="BJ20" s="16">
        <v>596870</v>
      </c>
      <c r="BK20" s="17">
        <v>209124</v>
      </c>
      <c r="BL20" s="17">
        <v>181727</v>
      </c>
      <c r="BM20" s="17">
        <v>22946</v>
      </c>
      <c r="BN20" s="17">
        <v>0</v>
      </c>
      <c r="BO20" s="12">
        <v>1010667</v>
      </c>
    </row>
    <row r="21" spans="1:67" x14ac:dyDescent="0.3">
      <c r="A21" s="4" t="s">
        <v>11</v>
      </c>
      <c r="B21" s="92">
        <v>6807003.1599999992</v>
      </c>
      <c r="C21" s="87">
        <v>4681163.6599999992</v>
      </c>
      <c r="D21" s="87">
        <v>2650669.8699999996</v>
      </c>
      <c r="E21" s="87">
        <v>60066.14</v>
      </c>
      <c r="F21" s="87">
        <v>0</v>
      </c>
      <c r="G21" s="93">
        <v>14198902.829999998</v>
      </c>
      <c r="H21" s="16">
        <v>2702818.3</v>
      </c>
      <c r="I21" s="17">
        <v>2638519.96</v>
      </c>
      <c r="J21" s="17">
        <v>1663753.32</v>
      </c>
      <c r="K21" s="17">
        <v>10986.13</v>
      </c>
      <c r="L21" s="17">
        <v>0</v>
      </c>
      <c r="M21" s="12">
        <v>7016077.71</v>
      </c>
      <c r="N21" s="16">
        <v>2980562.63</v>
      </c>
      <c r="O21" s="17">
        <v>818621.69</v>
      </c>
      <c r="P21" s="17">
        <v>376679.83</v>
      </c>
      <c r="Q21" s="17">
        <v>0</v>
      </c>
      <c r="R21" s="17">
        <v>0</v>
      </c>
      <c r="S21" s="12">
        <v>4175864.15</v>
      </c>
      <c r="T21" s="16">
        <v>0</v>
      </c>
      <c r="U21" s="17">
        <v>0</v>
      </c>
      <c r="V21" s="17">
        <v>0</v>
      </c>
      <c r="W21" s="17">
        <v>0</v>
      </c>
      <c r="X21" s="17">
        <v>0</v>
      </c>
      <c r="Y21" s="12">
        <v>0</v>
      </c>
      <c r="Z21" s="16">
        <v>0</v>
      </c>
      <c r="AA21" s="17">
        <v>0</v>
      </c>
      <c r="AB21" s="17">
        <v>0</v>
      </c>
      <c r="AC21" s="17">
        <v>0</v>
      </c>
      <c r="AD21" s="17">
        <v>0</v>
      </c>
      <c r="AE21" s="12">
        <v>0</v>
      </c>
      <c r="AF21" s="16">
        <v>29728.47</v>
      </c>
      <c r="AG21" s="17">
        <v>30740.15</v>
      </c>
      <c r="AH21" s="17">
        <v>23298.65</v>
      </c>
      <c r="AI21" s="17">
        <v>0</v>
      </c>
      <c r="AJ21" s="17">
        <v>0</v>
      </c>
      <c r="AK21" s="12">
        <v>83767.27</v>
      </c>
      <c r="AL21" s="16">
        <v>0</v>
      </c>
      <c r="AM21" s="17">
        <v>31763.72</v>
      </c>
      <c r="AN21" s="17">
        <v>107168.54</v>
      </c>
      <c r="AO21" s="17">
        <v>0</v>
      </c>
      <c r="AP21" s="17">
        <v>0</v>
      </c>
      <c r="AQ21" s="12">
        <v>138932.26</v>
      </c>
      <c r="AR21" s="16">
        <v>1093893.76</v>
      </c>
      <c r="AS21" s="17">
        <v>917641.08</v>
      </c>
      <c r="AT21" s="17">
        <v>265413.23</v>
      </c>
      <c r="AU21" s="17">
        <v>0</v>
      </c>
      <c r="AV21" s="17">
        <v>0</v>
      </c>
      <c r="AW21" s="12">
        <v>2276948.0699999998</v>
      </c>
      <c r="AX21" s="16">
        <v>0</v>
      </c>
      <c r="AY21" s="17">
        <v>243877.06</v>
      </c>
      <c r="AZ21" s="17">
        <v>214356.3</v>
      </c>
      <c r="BA21" s="17">
        <v>49080.01</v>
      </c>
      <c r="BB21" s="17">
        <v>0</v>
      </c>
      <c r="BC21" s="12">
        <v>507313.37</v>
      </c>
      <c r="BD21" s="16">
        <v>0</v>
      </c>
      <c r="BE21" s="17">
        <v>0</v>
      </c>
      <c r="BF21" s="17">
        <v>0</v>
      </c>
      <c r="BG21" s="17">
        <v>0</v>
      </c>
      <c r="BH21" s="17">
        <v>0</v>
      </c>
      <c r="BI21" s="12">
        <v>0</v>
      </c>
      <c r="BJ21" s="16">
        <v>0</v>
      </c>
      <c r="BK21" s="17">
        <v>0</v>
      </c>
      <c r="BL21" s="17">
        <v>0</v>
      </c>
      <c r="BM21" s="17">
        <v>0</v>
      </c>
      <c r="BN21" s="17">
        <v>0</v>
      </c>
      <c r="BO21" s="12">
        <v>0</v>
      </c>
    </row>
    <row r="22" spans="1:67" x14ac:dyDescent="0.3">
      <c r="A22" s="4" t="s">
        <v>12</v>
      </c>
      <c r="B22" s="92">
        <v>3651378.2400000007</v>
      </c>
      <c r="C22" s="87">
        <v>9312247.9499999993</v>
      </c>
      <c r="D22" s="87">
        <v>8103911.7981999973</v>
      </c>
      <c r="E22" s="87">
        <v>9359.11</v>
      </c>
      <c r="F22" s="87">
        <v>-136.44000000003143</v>
      </c>
      <c r="G22" s="93">
        <v>21076760.658199996</v>
      </c>
      <c r="H22" s="16">
        <v>1066858.2500000007</v>
      </c>
      <c r="I22" s="17">
        <v>5387873.2199999997</v>
      </c>
      <c r="J22" s="17">
        <v>6915598.4997999957</v>
      </c>
      <c r="K22" s="17">
        <v>0</v>
      </c>
      <c r="L22" s="17">
        <v>74270.609999999986</v>
      </c>
      <c r="M22" s="12">
        <v>13444600.579799995</v>
      </c>
      <c r="N22" s="16">
        <v>447425.07999999996</v>
      </c>
      <c r="O22" s="17">
        <v>219974.52000000002</v>
      </c>
      <c r="P22" s="17">
        <v>1082569.7799000011</v>
      </c>
      <c r="Q22" s="17">
        <v>8777.4500000000007</v>
      </c>
      <c r="R22" s="17">
        <v>1812.6399999999999</v>
      </c>
      <c r="S22" s="12">
        <v>1760559.4699000008</v>
      </c>
      <c r="T22" s="16">
        <v>0</v>
      </c>
      <c r="U22" s="17">
        <v>0</v>
      </c>
      <c r="V22" s="17">
        <v>6169.0133999999998</v>
      </c>
      <c r="W22" s="17">
        <v>0</v>
      </c>
      <c r="X22" s="17">
        <v>0</v>
      </c>
      <c r="Y22" s="12">
        <v>6169.0133999999998</v>
      </c>
      <c r="Z22" s="16">
        <v>102167.3</v>
      </c>
      <c r="AA22" s="17">
        <v>170300.55000000002</v>
      </c>
      <c r="AB22" s="17">
        <v>16854.091400000001</v>
      </c>
      <c r="AC22" s="17">
        <v>0</v>
      </c>
      <c r="AD22" s="17">
        <v>0</v>
      </c>
      <c r="AE22" s="12">
        <v>289321.94140000001</v>
      </c>
      <c r="AF22" s="16">
        <v>0</v>
      </c>
      <c r="AG22" s="17">
        <v>34931.94</v>
      </c>
      <c r="AH22" s="17">
        <v>113097.14499999999</v>
      </c>
      <c r="AI22" s="17">
        <v>0</v>
      </c>
      <c r="AJ22" s="17">
        <v>3.18</v>
      </c>
      <c r="AK22" s="12">
        <v>148032.26499999998</v>
      </c>
      <c r="AL22" s="16">
        <v>0</v>
      </c>
      <c r="AM22" s="17">
        <v>0</v>
      </c>
      <c r="AN22" s="17">
        <v>0</v>
      </c>
      <c r="AO22" s="17">
        <v>0</v>
      </c>
      <c r="AP22" s="17">
        <v>0</v>
      </c>
      <c r="AQ22" s="12">
        <v>0</v>
      </c>
      <c r="AR22" s="16">
        <v>0</v>
      </c>
      <c r="AS22" s="17">
        <v>2405478.92</v>
      </c>
      <c r="AT22" s="17">
        <v>0</v>
      </c>
      <c r="AU22" s="17">
        <v>0</v>
      </c>
      <c r="AV22" s="17">
        <v>0</v>
      </c>
      <c r="AW22" s="12">
        <v>2405478.92</v>
      </c>
      <c r="AX22" s="16">
        <v>0</v>
      </c>
      <c r="AY22" s="17">
        <v>234186.97999999998</v>
      </c>
      <c r="AZ22" s="17">
        <v>-31774.200899999982</v>
      </c>
      <c r="BA22" s="17">
        <v>0</v>
      </c>
      <c r="BB22" s="17">
        <v>191.64</v>
      </c>
      <c r="BC22" s="12">
        <v>202604.4191</v>
      </c>
      <c r="BD22" s="16">
        <v>179562.44</v>
      </c>
      <c r="BE22" s="17">
        <v>52007.12000000001</v>
      </c>
      <c r="BF22" s="17">
        <v>0</v>
      </c>
      <c r="BG22" s="17">
        <v>0</v>
      </c>
      <c r="BH22" s="17">
        <v>0</v>
      </c>
      <c r="BI22" s="12">
        <v>231569.56</v>
      </c>
      <c r="BJ22" s="16">
        <v>1855365.1700000002</v>
      </c>
      <c r="BK22" s="17">
        <v>807494.6999999996</v>
      </c>
      <c r="BL22" s="17">
        <v>1397.4695999999999</v>
      </c>
      <c r="BM22" s="17">
        <v>581.66</v>
      </c>
      <c r="BN22" s="17">
        <v>-76414.510000000009</v>
      </c>
      <c r="BO22" s="12">
        <v>2588424.4896</v>
      </c>
    </row>
    <row r="23" spans="1:67" x14ac:dyDescent="0.3">
      <c r="A23" s="4" t="s">
        <v>13</v>
      </c>
      <c r="B23" s="92">
        <v>20425900.039999995</v>
      </c>
      <c r="C23" s="87">
        <v>36724354.699999996</v>
      </c>
      <c r="D23" s="87">
        <v>26423272.229999986</v>
      </c>
      <c r="E23" s="87">
        <v>0</v>
      </c>
      <c r="F23" s="87">
        <v>10491925.42</v>
      </c>
      <c r="G23" s="93">
        <v>94065452.389999986</v>
      </c>
      <c r="H23" s="16">
        <v>1288493.23</v>
      </c>
      <c r="I23" s="17">
        <v>6371327.4500000011</v>
      </c>
      <c r="J23" s="17">
        <v>18672289.289999984</v>
      </c>
      <c r="K23" s="17">
        <v>0</v>
      </c>
      <c r="L23" s="17">
        <v>11801.09</v>
      </c>
      <c r="M23" s="12">
        <v>26343911.059999984</v>
      </c>
      <c r="N23" s="16">
        <v>7641889.4799999995</v>
      </c>
      <c r="O23" s="17">
        <v>17405053.93</v>
      </c>
      <c r="P23" s="17">
        <v>4620008.7300000004</v>
      </c>
      <c r="Q23" s="17">
        <v>0</v>
      </c>
      <c r="R23" s="17">
        <v>0</v>
      </c>
      <c r="S23" s="12">
        <v>29666952.140000001</v>
      </c>
      <c r="T23" s="16">
        <v>0</v>
      </c>
      <c r="U23" s="17">
        <v>0</v>
      </c>
      <c r="V23" s="17">
        <v>0</v>
      </c>
      <c r="W23" s="17">
        <v>0</v>
      </c>
      <c r="X23" s="17">
        <v>0</v>
      </c>
      <c r="Y23" s="12">
        <v>0</v>
      </c>
      <c r="Z23" s="16">
        <v>682636.44</v>
      </c>
      <c r="AA23" s="17">
        <v>499549.81000000006</v>
      </c>
      <c r="AB23" s="17">
        <v>38584.51</v>
      </c>
      <c r="AC23" s="17">
        <v>0</v>
      </c>
      <c r="AD23" s="17">
        <v>0</v>
      </c>
      <c r="AE23" s="12">
        <v>1220770.76</v>
      </c>
      <c r="AF23" s="16">
        <v>525840.35</v>
      </c>
      <c r="AG23" s="17">
        <v>141238.01999999999</v>
      </c>
      <c r="AH23" s="17">
        <v>110547.36</v>
      </c>
      <c r="AI23" s="17">
        <v>0</v>
      </c>
      <c r="AJ23" s="17">
        <v>0</v>
      </c>
      <c r="AK23" s="12">
        <v>777625.73</v>
      </c>
      <c r="AL23" s="16">
        <v>684856.35</v>
      </c>
      <c r="AM23" s="17">
        <v>79259.180000000008</v>
      </c>
      <c r="AN23" s="17">
        <v>453888.72000000003</v>
      </c>
      <c r="AO23" s="17">
        <v>0</v>
      </c>
      <c r="AP23" s="17">
        <v>237.6</v>
      </c>
      <c r="AQ23" s="12">
        <v>1218241.8500000001</v>
      </c>
      <c r="AR23" s="16">
        <v>134996.85</v>
      </c>
      <c r="AS23" s="17">
        <v>1547084.63</v>
      </c>
      <c r="AT23" s="17">
        <v>761347.57000000007</v>
      </c>
      <c r="AU23" s="17">
        <v>0</v>
      </c>
      <c r="AV23" s="17">
        <v>6845580</v>
      </c>
      <c r="AW23" s="12">
        <v>9289009.0500000007</v>
      </c>
      <c r="AX23" s="16">
        <v>5118741.8899999997</v>
      </c>
      <c r="AY23" s="17">
        <v>6896736.620000002</v>
      </c>
      <c r="AZ23" s="17">
        <v>1455649.3699999996</v>
      </c>
      <c r="BA23" s="17">
        <v>0</v>
      </c>
      <c r="BB23" s="17">
        <v>0</v>
      </c>
      <c r="BC23" s="12">
        <v>13471127.880000001</v>
      </c>
      <c r="BD23" s="16">
        <v>3460436.45</v>
      </c>
      <c r="BE23" s="17">
        <v>3486107.5100000002</v>
      </c>
      <c r="BF23" s="17">
        <v>0</v>
      </c>
      <c r="BG23" s="17">
        <v>0</v>
      </c>
      <c r="BH23" s="17">
        <v>3254839.73</v>
      </c>
      <c r="BI23" s="12">
        <v>10201383.690000001</v>
      </c>
      <c r="BJ23" s="16">
        <v>888009</v>
      </c>
      <c r="BK23" s="17">
        <v>297997.55000000005</v>
      </c>
      <c r="BL23" s="17">
        <v>310956.68000000017</v>
      </c>
      <c r="BM23" s="17">
        <v>0</v>
      </c>
      <c r="BN23" s="17">
        <v>379467</v>
      </c>
      <c r="BO23" s="12">
        <v>1876430.2300000002</v>
      </c>
    </row>
    <row r="24" spans="1:67" x14ac:dyDescent="0.3">
      <c r="A24" s="4" t="s">
        <v>14</v>
      </c>
      <c r="B24" s="92">
        <v>1056718</v>
      </c>
      <c r="C24" s="87">
        <v>3550907</v>
      </c>
      <c r="D24" s="87">
        <v>847729</v>
      </c>
      <c r="E24" s="87">
        <v>0</v>
      </c>
      <c r="F24" s="87">
        <v>0</v>
      </c>
      <c r="G24" s="93">
        <v>5455354</v>
      </c>
      <c r="H24" s="16">
        <v>378540</v>
      </c>
      <c r="I24" s="17">
        <v>1721108</v>
      </c>
      <c r="J24" s="17">
        <v>840897</v>
      </c>
      <c r="K24" s="17">
        <v>0</v>
      </c>
      <c r="L24" s="17">
        <v>0</v>
      </c>
      <c r="M24" s="12">
        <v>2940545</v>
      </c>
      <c r="N24" s="16">
        <v>0</v>
      </c>
      <c r="O24" s="17">
        <v>1175573</v>
      </c>
      <c r="P24" s="17">
        <v>0</v>
      </c>
      <c r="Q24" s="17">
        <v>0</v>
      </c>
      <c r="R24" s="17">
        <v>0</v>
      </c>
      <c r="S24" s="12">
        <v>1175573</v>
      </c>
      <c r="T24" s="16">
        <v>0</v>
      </c>
      <c r="U24" s="17">
        <v>0</v>
      </c>
      <c r="V24" s="17">
        <v>0</v>
      </c>
      <c r="W24" s="17">
        <v>0</v>
      </c>
      <c r="X24" s="17">
        <v>0</v>
      </c>
      <c r="Y24" s="12">
        <v>0</v>
      </c>
      <c r="Z24" s="16">
        <v>220661</v>
      </c>
      <c r="AA24" s="17">
        <v>68172</v>
      </c>
      <c r="AB24" s="17">
        <v>0</v>
      </c>
      <c r="AC24" s="17">
        <v>0</v>
      </c>
      <c r="AD24" s="17">
        <v>0</v>
      </c>
      <c r="AE24" s="12">
        <v>288833</v>
      </c>
      <c r="AF24" s="16">
        <v>0</v>
      </c>
      <c r="AG24" s="17">
        <v>338619</v>
      </c>
      <c r="AH24" s="17">
        <v>6832</v>
      </c>
      <c r="AI24" s="17">
        <v>0</v>
      </c>
      <c r="AJ24" s="17">
        <v>0</v>
      </c>
      <c r="AK24" s="12">
        <v>345451</v>
      </c>
      <c r="AL24" s="16">
        <v>0</v>
      </c>
      <c r="AM24" s="17">
        <v>0</v>
      </c>
      <c r="AN24" s="17">
        <v>0</v>
      </c>
      <c r="AO24" s="17">
        <v>0</v>
      </c>
      <c r="AP24" s="17">
        <v>0</v>
      </c>
      <c r="AQ24" s="12">
        <v>0</v>
      </c>
      <c r="AR24" s="16">
        <v>457517</v>
      </c>
      <c r="AS24" s="17">
        <v>199465</v>
      </c>
      <c r="AT24" s="17">
        <v>0</v>
      </c>
      <c r="AU24" s="17">
        <v>0</v>
      </c>
      <c r="AV24" s="17">
        <v>0</v>
      </c>
      <c r="AW24" s="12">
        <v>656982</v>
      </c>
      <c r="AX24" s="16">
        <v>0</v>
      </c>
      <c r="AY24" s="17">
        <v>47970</v>
      </c>
      <c r="AZ24" s="17">
        <v>0</v>
      </c>
      <c r="BA24" s="17">
        <v>0</v>
      </c>
      <c r="BB24" s="17">
        <v>0</v>
      </c>
      <c r="BC24" s="12">
        <v>47970</v>
      </c>
      <c r="BD24" s="16">
        <v>0</v>
      </c>
      <c r="BE24" s="17">
        <v>0</v>
      </c>
      <c r="BF24" s="17">
        <v>0</v>
      </c>
      <c r="BG24" s="17">
        <v>0</v>
      </c>
      <c r="BH24" s="17">
        <v>0</v>
      </c>
      <c r="BI24" s="12">
        <v>0</v>
      </c>
      <c r="BJ24" s="16">
        <v>0</v>
      </c>
      <c r="BK24" s="17">
        <v>0</v>
      </c>
      <c r="BL24" s="17">
        <v>0</v>
      </c>
      <c r="BM24" s="17">
        <v>0</v>
      </c>
      <c r="BN24" s="17">
        <v>0</v>
      </c>
      <c r="BO24" s="12">
        <v>0</v>
      </c>
    </row>
    <row r="25" spans="1:67" x14ac:dyDescent="0.3">
      <c r="A25" s="4" t="s">
        <v>15</v>
      </c>
      <c r="B25" s="92">
        <v>5169086.7499999981</v>
      </c>
      <c r="C25" s="87">
        <v>3274365.6400000006</v>
      </c>
      <c r="D25" s="87">
        <v>2548170.4575566542</v>
      </c>
      <c r="E25" s="87">
        <v>420.25</v>
      </c>
      <c r="F25" s="87">
        <v>670175.63000000012</v>
      </c>
      <c r="G25" s="93">
        <v>11662218.727556655</v>
      </c>
      <c r="H25" s="16">
        <v>1484447.1499999997</v>
      </c>
      <c r="I25" s="17">
        <v>300111.54000000004</v>
      </c>
      <c r="J25" s="17">
        <v>1411208.4330819349</v>
      </c>
      <c r="K25" s="17">
        <v>420.25</v>
      </c>
      <c r="L25" s="17">
        <v>231027.07</v>
      </c>
      <c r="M25" s="12">
        <v>3427214.4430819345</v>
      </c>
      <c r="N25" s="16">
        <v>1582712.0199999993</v>
      </c>
      <c r="O25" s="17">
        <v>1268658.7600000007</v>
      </c>
      <c r="P25" s="17">
        <v>514588.00784819445</v>
      </c>
      <c r="Q25" s="17">
        <v>0</v>
      </c>
      <c r="R25" s="17">
        <v>0</v>
      </c>
      <c r="S25" s="12">
        <v>3365958.7878481946</v>
      </c>
      <c r="T25" s="16">
        <v>891519.81000000017</v>
      </c>
      <c r="U25" s="17">
        <v>520234.35999999987</v>
      </c>
      <c r="V25" s="17">
        <v>3453.0460187159179</v>
      </c>
      <c r="W25" s="17">
        <v>0</v>
      </c>
      <c r="X25" s="17">
        <v>68889.23000000001</v>
      </c>
      <c r="Y25" s="12">
        <v>1484096.4460187159</v>
      </c>
      <c r="Z25" s="16">
        <v>0</v>
      </c>
      <c r="AA25" s="17">
        <v>0</v>
      </c>
      <c r="AB25" s="17">
        <v>0</v>
      </c>
      <c r="AC25" s="17">
        <v>0</v>
      </c>
      <c r="AD25" s="17">
        <v>0</v>
      </c>
      <c r="AE25" s="12">
        <v>0</v>
      </c>
      <c r="AF25" s="16">
        <v>0</v>
      </c>
      <c r="AG25" s="17">
        <v>0</v>
      </c>
      <c r="AH25" s="17">
        <v>0</v>
      </c>
      <c r="AI25" s="17">
        <v>0</v>
      </c>
      <c r="AJ25" s="17">
        <v>0</v>
      </c>
      <c r="AK25" s="12">
        <v>0</v>
      </c>
      <c r="AL25" s="16">
        <v>552454.5199999999</v>
      </c>
      <c r="AM25" s="17">
        <v>213897.23000000007</v>
      </c>
      <c r="AN25" s="17">
        <v>257939.0846772613</v>
      </c>
      <c r="AO25" s="17">
        <v>0</v>
      </c>
      <c r="AP25" s="17">
        <v>4373.1399999999985</v>
      </c>
      <c r="AQ25" s="12">
        <v>1028663.9746772613</v>
      </c>
      <c r="AR25" s="16">
        <v>0</v>
      </c>
      <c r="AS25" s="17">
        <v>860409.69</v>
      </c>
      <c r="AT25" s="17">
        <v>154450.93894660653</v>
      </c>
      <c r="AU25" s="17">
        <v>0</v>
      </c>
      <c r="AV25" s="17">
        <v>310998.88</v>
      </c>
      <c r="AW25" s="12">
        <v>1325859.5089466064</v>
      </c>
      <c r="AX25" s="16">
        <v>0</v>
      </c>
      <c r="AY25" s="17">
        <v>0</v>
      </c>
      <c r="AZ25" s="17">
        <v>177311.98757071741</v>
      </c>
      <c r="BA25" s="17">
        <v>0</v>
      </c>
      <c r="BB25" s="17">
        <v>0</v>
      </c>
      <c r="BC25" s="12">
        <v>177311.98757071741</v>
      </c>
      <c r="BD25" s="16">
        <v>100144.31</v>
      </c>
      <c r="BE25" s="17">
        <v>9181.36</v>
      </c>
      <c r="BF25" s="17">
        <v>767.34355971464856</v>
      </c>
      <c r="BG25" s="17">
        <v>0</v>
      </c>
      <c r="BH25" s="17">
        <v>113.64</v>
      </c>
      <c r="BI25" s="12">
        <v>110206.65355971464</v>
      </c>
      <c r="BJ25" s="16">
        <v>557808.93999999994</v>
      </c>
      <c r="BK25" s="17">
        <v>101872.7</v>
      </c>
      <c r="BL25" s="17">
        <v>28451.615853508927</v>
      </c>
      <c r="BM25" s="17">
        <v>0</v>
      </c>
      <c r="BN25" s="17">
        <v>54773.67</v>
      </c>
      <c r="BO25" s="12">
        <v>742906.92585350887</v>
      </c>
    </row>
    <row r="26" spans="1:67" x14ac:dyDescent="0.3">
      <c r="A26" s="4" t="s">
        <v>16</v>
      </c>
      <c r="B26" s="92">
        <v>2314660.46</v>
      </c>
      <c r="C26" s="87">
        <v>3080127.4499999997</v>
      </c>
      <c r="D26" s="87">
        <v>1191173.2532186764</v>
      </c>
      <c r="E26" s="87">
        <v>0</v>
      </c>
      <c r="F26" s="87">
        <v>985507.11</v>
      </c>
      <c r="G26" s="93">
        <v>7571468.2732186746</v>
      </c>
      <c r="H26" s="16">
        <v>214267.99000000002</v>
      </c>
      <c r="I26" s="17">
        <v>1071393.44</v>
      </c>
      <c r="J26" s="17">
        <v>371898.70807248575</v>
      </c>
      <c r="K26" s="17">
        <v>0</v>
      </c>
      <c r="L26" s="17">
        <v>631234.06000000006</v>
      </c>
      <c r="M26" s="12">
        <v>2288794.1980724856</v>
      </c>
      <c r="N26" s="16">
        <v>1194926.72</v>
      </c>
      <c r="O26" s="17">
        <v>919872.9</v>
      </c>
      <c r="P26" s="17">
        <v>4066.9768252157351</v>
      </c>
      <c r="Q26" s="17">
        <v>0</v>
      </c>
      <c r="R26" s="17">
        <v>44095.270000000004</v>
      </c>
      <c r="S26" s="12">
        <v>2162961.866825216</v>
      </c>
      <c r="T26" s="16">
        <v>0</v>
      </c>
      <c r="U26" s="17">
        <v>1283.68</v>
      </c>
      <c r="V26" s="17">
        <v>7275.3066056955213</v>
      </c>
      <c r="W26" s="17">
        <v>0</v>
      </c>
      <c r="X26" s="17">
        <v>728</v>
      </c>
      <c r="Y26" s="12">
        <v>9286.9866056955216</v>
      </c>
      <c r="Z26" s="16">
        <v>0</v>
      </c>
      <c r="AA26" s="17">
        <v>0</v>
      </c>
      <c r="AB26" s="17">
        <v>0</v>
      </c>
      <c r="AC26" s="17">
        <v>0</v>
      </c>
      <c r="AD26" s="17">
        <v>0</v>
      </c>
      <c r="AE26" s="12">
        <v>0</v>
      </c>
      <c r="AF26" s="16">
        <v>0</v>
      </c>
      <c r="AG26" s="17">
        <v>7300</v>
      </c>
      <c r="AH26" s="17">
        <v>150584.82989660546</v>
      </c>
      <c r="AI26" s="17">
        <v>0</v>
      </c>
      <c r="AJ26" s="17">
        <v>484.62</v>
      </c>
      <c r="AK26" s="12">
        <v>158369.44989660545</v>
      </c>
      <c r="AL26" s="16">
        <v>0</v>
      </c>
      <c r="AM26" s="17">
        <v>198096.72999999998</v>
      </c>
      <c r="AN26" s="17">
        <v>0</v>
      </c>
      <c r="AO26" s="17">
        <v>0</v>
      </c>
      <c r="AP26" s="17">
        <v>2500</v>
      </c>
      <c r="AQ26" s="12">
        <v>200596.72999999998</v>
      </c>
      <c r="AR26" s="16">
        <v>304045.48000000004</v>
      </c>
      <c r="AS26" s="17">
        <v>143000.82</v>
      </c>
      <c r="AT26" s="17">
        <v>40605.136992331056</v>
      </c>
      <c r="AU26" s="17">
        <v>0</v>
      </c>
      <c r="AV26" s="17">
        <v>157158.81</v>
      </c>
      <c r="AW26" s="12">
        <v>644810.24699233111</v>
      </c>
      <c r="AX26" s="16">
        <v>180265.19999999995</v>
      </c>
      <c r="AY26" s="17">
        <v>517300.36</v>
      </c>
      <c r="AZ26" s="17">
        <v>616742.29482634284</v>
      </c>
      <c r="BA26" s="17">
        <v>0</v>
      </c>
      <c r="BB26" s="17">
        <v>141954.35999999999</v>
      </c>
      <c r="BC26" s="12">
        <v>1456262.2148263426</v>
      </c>
      <c r="BD26" s="16">
        <v>45833.159999999989</v>
      </c>
      <c r="BE26" s="17">
        <v>203304.65</v>
      </c>
      <c r="BF26" s="17">
        <v>0</v>
      </c>
      <c r="BG26" s="17">
        <v>0</v>
      </c>
      <c r="BH26" s="17">
        <v>6250</v>
      </c>
      <c r="BI26" s="12">
        <v>255387.81</v>
      </c>
      <c r="BJ26" s="16">
        <v>375321.91000000003</v>
      </c>
      <c r="BK26" s="17">
        <v>18574.870000000003</v>
      </c>
      <c r="BL26" s="17">
        <v>0</v>
      </c>
      <c r="BM26" s="17">
        <v>0</v>
      </c>
      <c r="BN26" s="17">
        <v>1101.99</v>
      </c>
      <c r="BO26" s="12">
        <v>394998.77</v>
      </c>
    </row>
    <row r="27" spans="1:67" x14ac:dyDescent="0.3">
      <c r="A27" s="4" t="s">
        <v>17</v>
      </c>
      <c r="B27" s="92">
        <v>21342729</v>
      </c>
      <c r="C27" s="87">
        <v>11565107</v>
      </c>
      <c r="D27" s="87">
        <v>11870487</v>
      </c>
      <c r="E27" s="87">
        <v>0</v>
      </c>
      <c r="F27" s="87">
        <v>940060</v>
      </c>
      <c r="G27" s="93">
        <v>45718383</v>
      </c>
      <c r="H27" s="16">
        <v>4128054</v>
      </c>
      <c r="I27" s="17">
        <v>5018432</v>
      </c>
      <c r="J27" s="17">
        <v>3716679</v>
      </c>
      <c r="K27" s="17">
        <v>0</v>
      </c>
      <c r="L27" s="17">
        <v>0</v>
      </c>
      <c r="M27" s="12">
        <v>12863165</v>
      </c>
      <c r="N27" s="16">
        <v>4319693</v>
      </c>
      <c r="O27" s="17">
        <v>2568915</v>
      </c>
      <c r="P27" s="17">
        <v>6580771</v>
      </c>
      <c r="Q27" s="17">
        <v>0</v>
      </c>
      <c r="R27" s="17">
        <v>510612</v>
      </c>
      <c r="S27" s="12">
        <v>13979991</v>
      </c>
      <c r="T27" s="16">
        <v>0</v>
      </c>
      <c r="U27" s="17">
        <v>0</v>
      </c>
      <c r="V27" s="17">
        <v>0</v>
      </c>
      <c r="W27" s="17">
        <v>0</v>
      </c>
      <c r="X27" s="17">
        <v>0</v>
      </c>
      <c r="Y27" s="12">
        <v>0</v>
      </c>
      <c r="Z27" s="16">
        <v>98</v>
      </c>
      <c r="AA27" s="17">
        <v>21565</v>
      </c>
      <c r="AB27" s="17">
        <v>22589</v>
      </c>
      <c r="AC27" s="17">
        <v>0</v>
      </c>
      <c r="AD27" s="17">
        <v>0</v>
      </c>
      <c r="AE27" s="12">
        <v>44252</v>
      </c>
      <c r="AF27" s="16">
        <v>2159131</v>
      </c>
      <c r="AG27" s="17">
        <v>624675</v>
      </c>
      <c r="AH27" s="17">
        <v>62025</v>
      </c>
      <c r="AI27" s="17">
        <v>0</v>
      </c>
      <c r="AJ27" s="17">
        <v>0</v>
      </c>
      <c r="AK27" s="12">
        <v>2845831</v>
      </c>
      <c r="AL27" s="16">
        <v>1291733</v>
      </c>
      <c r="AM27" s="17">
        <v>290677</v>
      </c>
      <c r="AN27" s="17">
        <v>207688</v>
      </c>
      <c r="AO27" s="17">
        <v>0</v>
      </c>
      <c r="AP27" s="17">
        <v>0</v>
      </c>
      <c r="AQ27" s="12">
        <v>1790098</v>
      </c>
      <c r="AR27" s="16">
        <v>4859311</v>
      </c>
      <c r="AS27" s="17">
        <v>721331</v>
      </c>
      <c r="AT27" s="17">
        <v>787390</v>
      </c>
      <c r="AU27" s="17">
        <v>0</v>
      </c>
      <c r="AV27" s="17">
        <v>0</v>
      </c>
      <c r="AW27" s="12">
        <v>6368032</v>
      </c>
      <c r="AX27" s="16">
        <v>1344056</v>
      </c>
      <c r="AY27" s="17">
        <v>499434</v>
      </c>
      <c r="AZ27" s="17">
        <v>381886</v>
      </c>
      <c r="BA27" s="17">
        <v>0</v>
      </c>
      <c r="BB27" s="17">
        <v>0</v>
      </c>
      <c r="BC27" s="12">
        <v>2225376</v>
      </c>
      <c r="BD27" s="16">
        <v>1569969</v>
      </c>
      <c r="BE27" s="17">
        <v>711410</v>
      </c>
      <c r="BF27" s="17">
        <v>0</v>
      </c>
      <c r="BG27" s="17">
        <v>0</v>
      </c>
      <c r="BH27" s="17">
        <v>34799</v>
      </c>
      <c r="BI27" s="12">
        <v>2316178</v>
      </c>
      <c r="BJ27" s="16">
        <v>1670684</v>
      </c>
      <c r="BK27" s="17">
        <v>1108668</v>
      </c>
      <c r="BL27" s="17">
        <v>111459</v>
      </c>
      <c r="BM27" s="17">
        <v>0</v>
      </c>
      <c r="BN27" s="17">
        <v>394649</v>
      </c>
      <c r="BO27" s="12">
        <v>3285460</v>
      </c>
    </row>
    <row r="28" spans="1:67" x14ac:dyDescent="0.3">
      <c r="A28" s="4" t="s">
        <v>18</v>
      </c>
      <c r="B28" s="92">
        <v>10097843</v>
      </c>
      <c r="C28" s="87">
        <v>7716740</v>
      </c>
      <c r="D28" s="87">
        <v>5502300</v>
      </c>
      <c r="E28" s="87">
        <v>0</v>
      </c>
      <c r="F28" s="87">
        <v>99238</v>
      </c>
      <c r="G28" s="93">
        <v>23416121</v>
      </c>
      <c r="H28" s="16">
        <v>4328965</v>
      </c>
      <c r="I28" s="17">
        <v>3341283</v>
      </c>
      <c r="J28" s="17">
        <v>2440127</v>
      </c>
      <c r="K28" s="17">
        <v>0</v>
      </c>
      <c r="L28" s="17">
        <v>60377</v>
      </c>
      <c r="M28" s="12">
        <v>10170752</v>
      </c>
      <c r="N28" s="16">
        <v>3634929</v>
      </c>
      <c r="O28" s="17">
        <v>2193994</v>
      </c>
      <c r="P28" s="17">
        <v>348650</v>
      </c>
      <c r="Q28" s="17">
        <v>0</v>
      </c>
      <c r="R28" s="17">
        <v>3392</v>
      </c>
      <c r="S28" s="12">
        <v>6180965</v>
      </c>
      <c r="T28" s="16">
        <v>368543</v>
      </c>
      <c r="U28" s="17">
        <v>863048</v>
      </c>
      <c r="V28" s="17">
        <v>1704217</v>
      </c>
      <c r="W28" s="17">
        <v>0</v>
      </c>
      <c r="X28" s="17">
        <v>2639</v>
      </c>
      <c r="Y28" s="12">
        <v>2938447</v>
      </c>
      <c r="Z28" s="16">
        <v>219492</v>
      </c>
      <c r="AA28" s="17">
        <v>180750</v>
      </c>
      <c r="AB28" s="17">
        <v>110321</v>
      </c>
      <c r="AC28" s="17">
        <v>0</v>
      </c>
      <c r="AD28" s="17">
        <v>535</v>
      </c>
      <c r="AE28" s="12">
        <v>511098</v>
      </c>
      <c r="AF28" s="16">
        <v>0</v>
      </c>
      <c r="AG28" s="17">
        <v>0</v>
      </c>
      <c r="AH28" s="17">
        <v>39692</v>
      </c>
      <c r="AI28" s="17">
        <v>0</v>
      </c>
      <c r="AJ28" s="17">
        <v>0</v>
      </c>
      <c r="AK28" s="12">
        <v>39692</v>
      </c>
      <c r="AL28" s="16">
        <v>546402</v>
      </c>
      <c r="AM28" s="17">
        <v>359832</v>
      </c>
      <c r="AN28" s="17">
        <v>32707</v>
      </c>
      <c r="AO28" s="17">
        <v>0</v>
      </c>
      <c r="AP28" s="17">
        <v>5468</v>
      </c>
      <c r="AQ28" s="12">
        <v>944409</v>
      </c>
      <c r="AR28" s="16">
        <v>991733</v>
      </c>
      <c r="AS28" s="17">
        <v>228146</v>
      </c>
      <c r="AT28" s="17">
        <v>275463</v>
      </c>
      <c r="AU28" s="17">
        <v>0</v>
      </c>
      <c r="AV28" s="17">
        <v>26827</v>
      </c>
      <c r="AW28" s="12">
        <v>1522169</v>
      </c>
      <c r="AX28" s="16">
        <v>7779</v>
      </c>
      <c r="AY28" s="17">
        <v>513656</v>
      </c>
      <c r="AZ28" s="17">
        <v>551123</v>
      </c>
      <c r="BA28" s="17">
        <v>0</v>
      </c>
      <c r="BB28" s="17">
        <v>0</v>
      </c>
      <c r="BC28" s="12">
        <v>1072558</v>
      </c>
      <c r="BD28" s="16">
        <v>0</v>
      </c>
      <c r="BE28" s="17">
        <v>0</v>
      </c>
      <c r="BF28" s="17">
        <v>0</v>
      </c>
      <c r="BG28" s="17">
        <v>0</v>
      </c>
      <c r="BH28" s="17">
        <v>0</v>
      </c>
      <c r="BI28" s="12">
        <v>0</v>
      </c>
      <c r="BJ28" s="16">
        <v>0</v>
      </c>
      <c r="BK28" s="17">
        <v>36031</v>
      </c>
      <c r="BL28" s="17">
        <v>0</v>
      </c>
      <c r="BM28" s="17">
        <v>0</v>
      </c>
      <c r="BN28" s="17">
        <v>0</v>
      </c>
      <c r="BO28" s="12">
        <v>36031</v>
      </c>
    </row>
    <row r="29" spans="1:67" x14ac:dyDescent="0.3">
      <c r="A29" s="4" t="s">
        <v>19</v>
      </c>
      <c r="B29" s="92">
        <v>27125439.989999998</v>
      </c>
      <c r="C29" s="87">
        <v>17734883.690000001</v>
      </c>
      <c r="D29" s="87">
        <v>14345859.740000002</v>
      </c>
      <c r="E29" s="87">
        <v>22379.58</v>
      </c>
      <c r="F29" s="87">
        <v>2518127.7499999995</v>
      </c>
      <c r="G29" s="93">
        <v>61746690.75</v>
      </c>
      <c r="H29" s="16">
        <v>11212605.07</v>
      </c>
      <c r="I29" s="17">
        <v>7554899.4500000002</v>
      </c>
      <c r="J29" s="17">
        <v>10172720.170000002</v>
      </c>
      <c r="K29" s="17">
        <v>22379.58</v>
      </c>
      <c r="L29" s="17">
        <v>851845.74</v>
      </c>
      <c r="M29" s="12">
        <v>29814450.009999998</v>
      </c>
      <c r="N29" s="16">
        <v>5915874.6900000004</v>
      </c>
      <c r="O29" s="17">
        <v>5979609.5900000008</v>
      </c>
      <c r="P29" s="17">
        <v>1984539.73</v>
      </c>
      <c r="Q29" s="17">
        <v>0</v>
      </c>
      <c r="R29" s="17">
        <v>1120719.1500000001</v>
      </c>
      <c r="S29" s="12">
        <v>15000743.160000002</v>
      </c>
      <c r="T29" s="16">
        <v>503054.48</v>
      </c>
      <c r="U29" s="17">
        <v>551595.5</v>
      </c>
      <c r="V29" s="17">
        <v>135547.03</v>
      </c>
      <c r="W29" s="17">
        <v>0</v>
      </c>
      <c r="X29" s="17">
        <v>139774.29999999999</v>
      </c>
      <c r="Y29" s="12">
        <v>1329971.31</v>
      </c>
      <c r="Z29" s="16">
        <v>0</v>
      </c>
      <c r="AA29" s="17">
        <v>0</v>
      </c>
      <c r="AB29" s="17">
        <v>0</v>
      </c>
      <c r="AC29" s="17">
        <v>0</v>
      </c>
      <c r="AD29" s="17">
        <v>0</v>
      </c>
      <c r="AE29" s="12">
        <v>0</v>
      </c>
      <c r="AF29" s="16">
        <v>0</v>
      </c>
      <c r="AG29" s="17">
        <v>0</v>
      </c>
      <c r="AH29" s="17">
        <v>37999.579999999994</v>
      </c>
      <c r="AI29" s="17">
        <v>0</v>
      </c>
      <c r="AJ29" s="17">
        <v>0</v>
      </c>
      <c r="AK29" s="12">
        <v>37999.579999999994</v>
      </c>
      <c r="AL29" s="16">
        <v>3422921.08</v>
      </c>
      <c r="AM29" s="17">
        <v>1629963.01</v>
      </c>
      <c r="AN29" s="17">
        <v>651181.64899999998</v>
      </c>
      <c r="AO29" s="17">
        <v>0</v>
      </c>
      <c r="AP29" s="17">
        <v>221250.19</v>
      </c>
      <c r="AQ29" s="12">
        <v>5925315.9290000005</v>
      </c>
      <c r="AR29" s="16">
        <v>3696204.55</v>
      </c>
      <c r="AS29" s="17">
        <v>436996.45</v>
      </c>
      <c r="AT29" s="17">
        <v>1095286.2409999999</v>
      </c>
      <c r="AU29" s="17">
        <v>0</v>
      </c>
      <c r="AV29" s="17">
        <v>42388.69</v>
      </c>
      <c r="AW29" s="12">
        <v>5270875.9310000008</v>
      </c>
      <c r="AX29" s="16">
        <v>86806.68</v>
      </c>
      <c r="AY29" s="17">
        <v>47875.040000000001</v>
      </c>
      <c r="AZ29" s="17">
        <v>174825.68999999997</v>
      </c>
      <c r="BA29" s="17">
        <v>0</v>
      </c>
      <c r="BB29" s="17">
        <v>16164.92</v>
      </c>
      <c r="BC29" s="12">
        <v>325672.32999999996</v>
      </c>
      <c r="BD29" s="16">
        <v>1342448.7</v>
      </c>
      <c r="BE29" s="17">
        <v>1495862.39</v>
      </c>
      <c r="BF29" s="17">
        <v>93759.65</v>
      </c>
      <c r="BG29" s="17">
        <v>0</v>
      </c>
      <c r="BH29" s="17">
        <v>64585.13</v>
      </c>
      <c r="BI29" s="12">
        <v>2996655.8699999996</v>
      </c>
      <c r="BJ29" s="16">
        <v>945524.74</v>
      </c>
      <c r="BK29" s="17">
        <v>38082.259999999995</v>
      </c>
      <c r="BL29" s="17">
        <v>0</v>
      </c>
      <c r="BM29" s="17">
        <v>0</v>
      </c>
      <c r="BN29" s="17">
        <v>61399.63</v>
      </c>
      <c r="BO29" s="12">
        <v>1045006.63</v>
      </c>
    </row>
    <row r="30" spans="1:67" x14ac:dyDescent="0.3">
      <c r="A30" s="4" t="s">
        <v>20</v>
      </c>
      <c r="B30" s="92">
        <v>1540731</v>
      </c>
      <c r="C30" s="87">
        <v>1190066</v>
      </c>
      <c r="D30" s="87">
        <v>948817</v>
      </c>
      <c r="E30" s="87">
        <v>0</v>
      </c>
      <c r="F30" s="87">
        <v>0</v>
      </c>
      <c r="G30" s="93">
        <v>3679614</v>
      </c>
      <c r="H30" s="16">
        <v>457808</v>
      </c>
      <c r="I30" s="17">
        <v>648479</v>
      </c>
      <c r="J30" s="17">
        <v>405387</v>
      </c>
      <c r="K30" s="17">
        <v>0</v>
      </c>
      <c r="L30" s="17">
        <v>0</v>
      </c>
      <c r="M30" s="12">
        <v>1511674</v>
      </c>
      <c r="N30" s="16">
        <v>529370</v>
      </c>
      <c r="O30" s="17">
        <v>260645</v>
      </c>
      <c r="P30" s="17">
        <v>129726</v>
      </c>
      <c r="Q30" s="17">
        <v>0</v>
      </c>
      <c r="R30" s="17">
        <v>0</v>
      </c>
      <c r="S30" s="12">
        <v>919741</v>
      </c>
      <c r="T30" s="16">
        <v>250</v>
      </c>
      <c r="U30" s="17">
        <v>47</v>
      </c>
      <c r="V30" s="17">
        <v>50000</v>
      </c>
      <c r="W30" s="17">
        <v>0</v>
      </c>
      <c r="X30" s="17">
        <v>0</v>
      </c>
      <c r="Y30" s="12">
        <v>50297</v>
      </c>
      <c r="Z30" s="16">
        <v>0</v>
      </c>
      <c r="AA30" s="17">
        <v>0</v>
      </c>
      <c r="AB30" s="17">
        <v>0</v>
      </c>
      <c r="AC30" s="17">
        <v>0</v>
      </c>
      <c r="AD30" s="17">
        <v>0</v>
      </c>
      <c r="AE30" s="12">
        <v>0</v>
      </c>
      <c r="AF30" s="16">
        <v>282</v>
      </c>
      <c r="AG30" s="17">
        <v>4469</v>
      </c>
      <c r="AH30" s="17">
        <v>13935</v>
      </c>
      <c r="AI30" s="17">
        <v>0</v>
      </c>
      <c r="AJ30" s="17">
        <v>0</v>
      </c>
      <c r="AK30" s="12">
        <v>18686</v>
      </c>
      <c r="AL30" s="16">
        <v>0</v>
      </c>
      <c r="AM30" s="17">
        <v>0</v>
      </c>
      <c r="AN30" s="17">
        <v>0</v>
      </c>
      <c r="AO30" s="17">
        <v>0</v>
      </c>
      <c r="AP30" s="17">
        <v>0</v>
      </c>
      <c r="AQ30" s="12">
        <v>0</v>
      </c>
      <c r="AR30" s="16">
        <v>542080</v>
      </c>
      <c r="AS30" s="17">
        <v>174799</v>
      </c>
      <c r="AT30" s="17">
        <v>134943</v>
      </c>
      <c r="AU30" s="17">
        <v>0</v>
      </c>
      <c r="AV30" s="17">
        <v>0</v>
      </c>
      <c r="AW30" s="12">
        <v>851822</v>
      </c>
      <c r="AX30" s="16">
        <v>10315</v>
      </c>
      <c r="AY30" s="17">
        <v>84997</v>
      </c>
      <c r="AZ30" s="17">
        <v>214826</v>
      </c>
      <c r="BA30" s="17">
        <v>0</v>
      </c>
      <c r="BB30" s="17">
        <v>0</v>
      </c>
      <c r="BC30" s="12">
        <v>310138</v>
      </c>
      <c r="BD30" s="16">
        <v>626</v>
      </c>
      <c r="BE30" s="17">
        <v>16630</v>
      </c>
      <c r="BF30" s="17">
        <v>0</v>
      </c>
      <c r="BG30" s="17">
        <v>0</v>
      </c>
      <c r="BH30" s="17">
        <v>0</v>
      </c>
      <c r="BI30" s="12">
        <v>17256</v>
      </c>
      <c r="BJ30" s="16">
        <v>0</v>
      </c>
      <c r="BK30" s="17">
        <v>0</v>
      </c>
      <c r="BL30" s="17">
        <v>0</v>
      </c>
      <c r="BM30" s="17">
        <v>0</v>
      </c>
      <c r="BN30" s="17">
        <v>0</v>
      </c>
      <c r="BO30" s="12">
        <v>0</v>
      </c>
    </row>
    <row r="31" spans="1:67" x14ac:dyDescent="0.3">
      <c r="A31" s="4" t="s">
        <v>21</v>
      </c>
      <c r="B31" s="92">
        <v>23009721.82</v>
      </c>
      <c r="C31" s="87">
        <v>14750496.099999998</v>
      </c>
      <c r="D31" s="87">
        <v>11028920</v>
      </c>
      <c r="E31" s="87">
        <v>20043.259999999998</v>
      </c>
      <c r="F31" s="87">
        <v>1789120.4100000001</v>
      </c>
      <c r="G31" s="93">
        <v>50598301.589999996</v>
      </c>
      <c r="H31" s="16">
        <v>5623021.1600000001</v>
      </c>
      <c r="I31" s="17">
        <v>1366909.85</v>
      </c>
      <c r="J31" s="17">
        <v>6098881</v>
      </c>
      <c r="K31" s="17">
        <v>20043.259999999998</v>
      </c>
      <c r="L31" s="17">
        <v>128992.6</v>
      </c>
      <c r="M31" s="12">
        <v>13237847.869999999</v>
      </c>
      <c r="N31" s="16">
        <v>4852393.63</v>
      </c>
      <c r="O31" s="17">
        <v>8632171.9800000004</v>
      </c>
      <c r="P31" s="17">
        <v>3594222</v>
      </c>
      <c r="Q31" s="17">
        <v>0</v>
      </c>
      <c r="R31" s="17">
        <v>528151.79</v>
      </c>
      <c r="S31" s="12">
        <v>17606939.399999999</v>
      </c>
      <c r="T31" s="16">
        <v>0</v>
      </c>
      <c r="U31" s="17">
        <v>0</v>
      </c>
      <c r="V31" s="17">
        <v>0</v>
      </c>
      <c r="W31" s="17">
        <v>0</v>
      </c>
      <c r="X31" s="17">
        <v>0</v>
      </c>
      <c r="Y31" s="12">
        <v>0</v>
      </c>
      <c r="Z31" s="16">
        <v>272983.49</v>
      </c>
      <c r="AA31" s="17">
        <v>75912.789999999994</v>
      </c>
      <c r="AB31" s="17">
        <v>0</v>
      </c>
      <c r="AC31" s="17">
        <v>0</v>
      </c>
      <c r="AD31" s="17">
        <v>153355.4</v>
      </c>
      <c r="AE31" s="12">
        <v>502251.67999999993</v>
      </c>
      <c r="AF31" s="16">
        <v>0</v>
      </c>
      <c r="AG31" s="17">
        <v>0</v>
      </c>
      <c r="AH31" s="17">
        <v>13511</v>
      </c>
      <c r="AI31" s="17">
        <v>0</v>
      </c>
      <c r="AJ31" s="17">
        <v>0</v>
      </c>
      <c r="AK31" s="12">
        <v>13511</v>
      </c>
      <c r="AL31" s="16">
        <v>0</v>
      </c>
      <c r="AM31" s="17">
        <v>0</v>
      </c>
      <c r="AN31" s="17">
        <v>0</v>
      </c>
      <c r="AO31" s="17">
        <v>0</v>
      </c>
      <c r="AP31" s="17">
        <v>0</v>
      </c>
      <c r="AQ31" s="12">
        <v>0</v>
      </c>
      <c r="AR31" s="16">
        <v>3651770.36</v>
      </c>
      <c r="AS31" s="17">
        <v>259768.65</v>
      </c>
      <c r="AT31" s="17">
        <v>258470</v>
      </c>
      <c r="AU31" s="17">
        <v>0</v>
      </c>
      <c r="AV31" s="17">
        <v>644.80999999999995</v>
      </c>
      <c r="AW31" s="12">
        <v>4170653.82</v>
      </c>
      <c r="AX31" s="16">
        <v>0</v>
      </c>
      <c r="AY31" s="17">
        <v>56890.1</v>
      </c>
      <c r="AZ31" s="17">
        <v>1063836</v>
      </c>
      <c r="BA31" s="17">
        <v>0</v>
      </c>
      <c r="BB31" s="17">
        <v>-10767.3</v>
      </c>
      <c r="BC31" s="12">
        <v>1109958.8</v>
      </c>
      <c r="BD31" s="16">
        <v>144.94999999999999</v>
      </c>
      <c r="BE31" s="17">
        <v>480615.12</v>
      </c>
      <c r="BF31" s="17">
        <v>0</v>
      </c>
      <c r="BG31" s="17">
        <v>0</v>
      </c>
      <c r="BH31" s="17">
        <v>200083.35</v>
      </c>
      <c r="BI31" s="12">
        <v>680843.42</v>
      </c>
      <c r="BJ31" s="16">
        <v>8609408.2300000004</v>
      </c>
      <c r="BK31" s="17">
        <v>3878227.61</v>
      </c>
      <c r="BL31" s="17">
        <v>0</v>
      </c>
      <c r="BM31" s="17">
        <v>0</v>
      </c>
      <c r="BN31" s="17">
        <v>788659.76</v>
      </c>
      <c r="BO31" s="12">
        <v>13276295.6</v>
      </c>
    </row>
    <row r="32" spans="1:67" x14ac:dyDescent="0.3">
      <c r="A32" s="4" t="s">
        <v>22</v>
      </c>
      <c r="B32" s="92">
        <v>2419229.1500000004</v>
      </c>
      <c r="C32" s="87">
        <v>3614586.629999999</v>
      </c>
      <c r="D32" s="87">
        <v>1648409.6301999989</v>
      </c>
      <c r="E32" s="87">
        <v>33.5</v>
      </c>
      <c r="F32" s="87">
        <v>336805.33999999997</v>
      </c>
      <c r="G32" s="93">
        <v>8019064.2501999978</v>
      </c>
      <c r="H32" s="16">
        <v>235305.29999999993</v>
      </c>
      <c r="I32" s="17">
        <v>2113169.7899999996</v>
      </c>
      <c r="J32" s="17">
        <v>1247186.4824999999</v>
      </c>
      <c r="K32" s="17">
        <v>0</v>
      </c>
      <c r="L32" s="17">
        <v>23833.899999999998</v>
      </c>
      <c r="M32" s="12">
        <v>3619495.4724999992</v>
      </c>
      <c r="N32" s="16">
        <v>668321.44000000029</v>
      </c>
      <c r="O32" s="17">
        <v>503368.06</v>
      </c>
      <c r="P32" s="17">
        <v>21091.03</v>
      </c>
      <c r="Q32" s="17">
        <v>0</v>
      </c>
      <c r="R32" s="17">
        <v>5615.05</v>
      </c>
      <c r="S32" s="12">
        <v>1198395.5800000003</v>
      </c>
      <c r="T32" s="16">
        <v>276231.85000000003</v>
      </c>
      <c r="U32" s="17">
        <v>311246.08999999997</v>
      </c>
      <c r="V32" s="17">
        <v>0</v>
      </c>
      <c r="W32" s="17">
        <v>33.5</v>
      </c>
      <c r="X32" s="17">
        <v>25628.959999999999</v>
      </c>
      <c r="Y32" s="12">
        <v>613140.39999999991</v>
      </c>
      <c r="Z32" s="16">
        <v>559.39</v>
      </c>
      <c r="AA32" s="17">
        <v>3539.7999999999997</v>
      </c>
      <c r="AB32" s="17">
        <v>0</v>
      </c>
      <c r="AC32" s="17">
        <v>0</v>
      </c>
      <c r="AD32" s="17">
        <v>0</v>
      </c>
      <c r="AE32" s="12">
        <v>4099.1899999999996</v>
      </c>
      <c r="AF32" s="16">
        <v>103608.9</v>
      </c>
      <c r="AG32" s="17">
        <v>97093.11</v>
      </c>
      <c r="AH32" s="17">
        <v>282864.07599999901</v>
      </c>
      <c r="AI32" s="17">
        <v>0</v>
      </c>
      <c r="AJ32" s="17">
        <v>7829.2400000000007</v>
      </c>
      <c r="AK32" s="12">
        <v>491395.32599999901</v>
      </c>
      <c r="AL32" s="16">
        <v>312985.50000000006</v>
      </c>
      <c r="AM32" s="17">
        <v>272492.62000000005</v>
      </c>
      <c r="AN32" s="17">
        <v>0</v>
      </c>
      <c r="AO32" s="17">
        <v>0</v>
      </c>
      <c r="AP32" s="17">
        <v>42487.37999999999</v>
      </c>
      <c r="AQ32" s="12">
        <v>627965.50000000012</v>
      </c>
      <c r="AR32" s="16">
        <v>588770.17000000004</v>
      </c>
      <c r="AS32" s="17">
        <v>63319.099999999991</v>
      </c>
      <c r="AT32" s="17">
        <v>97268.041700000002</v>
      </c>
      <c r="AU32" s="17">
        <v>0</v>
      </c>
      <c r="AV32" s="17">
        <v>41178.700000000004</v>
      </c>
      <c r="AW32" s="12">
        <v>790536.01169999992</v>
      </c>
      <c r="AX32" s="16">
        <v>14757.47</v>
      </c>
      <c r="AY32" s="17">
        <v>231003.88000000006</v>
      </c>
      <c r="AZ32" s="17">
        <v>0</v>
      </c>
      <c r="BA32" s="17">
        <v>0</v>
      </c>
      <c r="BB32" s="17">
        <v>0</v>
      </c>
      <c r="BC32" s="12">
        <v>245761.35000000006</v>
      </c>
      <c r="BD32" s="16">
        <v>7068.8799999999992</v>
      </c>
      <c r="BE32" s="17">
        <v>8150.03</v>
      </c>
      <c r="BF32" s="17">
        <v>0</v>
      </c>
      <c r="BG32" s="17">
        <v>0</v>
      </c>
      <c r="BH32" s="17">
        <v>182538.37</v>
      </c>
      <c r="BI32" s="12">
        <v>197757.28</v>
      </c>
      <c r="BJ32" s="16">
        <v>211620.24999999994</v>
      </c>
      <c r="BK32" s="17">
        <v>11204.150000000001</v>
      </c>
      <c r="BL32" s="17">
        <v>0</v>
      </c>
      <c r="BM32" s="17">
        <v>0</v>
      </c>
      <c r="BN32" s="17">
        <v>7693.74</v>
      </c>
      <c r="BO32" s="12">
        <v>230518.13999999993</v>
      </c>
    </row>
    <row r="33" spans="1:67" x14ac:dyDescent="0.3">
      <c r="A33" s="4" t="s">
        <v>23</v>
      </c>
      <c r="B33" s="92">
        <v>1913089.2231973207</v>
      </c>
      <c r="C33" s="87">
        <v>3810443.1007400304</v>
      </c>
      <c r="D33" s="87">
        <v>2551906.7958744909</v>
      </c>
      <c r="E33" s="87">
        <v>0</v>
      </c>
      <c r="F33" s="87">
        <v>0</v>
      </c>
      <c r="G33" s="93">
        <v>8275439.1198118422</v>
      </c>
      <c r="H33" s="16">
        <v>3841.3093665663114</v>
      </c>
      <c r="I33" s="17">
        <v>1358076.1316530476</v>
      </c>
      <c r="J33" s="17">
        <v>0</v>
      </c>
      <c r="K33" s="17">
        <v>0</v>
      </c>
      <c r="L33" s="17">
        <v>0</v>
      </c>
      <c r="M33" s="12">
        <v>1361917.441019614</v>
      </c>
      <c r="N33" s="16">
        <v>0</v>
      </c>
      <c r="O33" s="17">
        <v>217099.60770550306</v>
      </c>
      <c r="P33" s="17">
        <v>2509951.8103545001</v>
      </c>
      <c r="Q33" s="17">
        <v>0</v>
      </c>
      <c r="R33" s="17">
        <v>0</v>
      </c>
      <c r="S33" s="12">
        <v>2727051.4180600033</v>
      </c>
      <c r="T33" s="16">
        <v>0</v>
      </c>
      <c r="U33" s="17">
        <v>0</v>
      </c>
      <c r="V33" s="17">
        <v>0</v>
      </c>
      <c r="W33" s="17">
        <v>0</v>
      </c>
      <c r="X33" s="17">
        <v>0</v>
      </c>
      <c r="Y33" s="12">
        <v>0</v>
      </c>
      <c r="Z33" s="16">
        <v>0</v>
      </c>
      <c r="AA33" s="17">
        <v>0</v>
      </c>
      <c r="AB33" s="17">
        <v>0</v>
      </c>
      <c r="AC33" s="17">
        <v>0</v>
      </c>
      <c r="AD33" s="17">
        <v>0</v>
      </c>
      <c r="AE33" s="12">
        <v>0</v>
      </c>
      <c r="AF33" s="16">
        <v>0</v>
      </c>
      <c r="AG33" s="17">
        <v>0</v>
      </c>
      <c r="AH33" s="17">
        <v>0</v>
      </c>
      <c r="AI33" s="17">
        <v>0</v>
      </c>
      <c r="AJ33" s="17">
        <v>0</v>
      </c>
      <c r="AK33" s="12">
        <v>0</v>
      </c>
      <c r="AL33" s="16">
        <v>0</v>
      </c>
      <c r="AM33" s="17">
        <v>0</v>
      </c>
      <c r="AN33" s="17">
        <v>0</v>
      </c>
      <c r="AO33" s="17">
        <v>0</v>
      </c>
      <c r="AP33" s="17">
        <v>0</v>
      </c>
      <c r="AQ33" s="12">
        <v>0</v>
      </c>
      <c r="AR33" s="16">
        <v>0</v>
      </c>
      <c r="AS33" s="17">
        <v>571408.42347852828</v>
      </c>
      <c r="AT33" s="17">
        <v>41954.985519990943</v>
      </c>
      <c r="AU33" s="17">
        <v>0</v>
      </c>
      <c r="AV33" s="17">
        <v>0</v>
      </c>
      <c r="AW33" s="12">
        <v>613363.40899851918</v>
      </c>
      <c r="AX33" s="16">
        <v>1116.5162113770805</v>
      </c>
      <c r="AY33" s="17">
        <v>1092187.2770344915</v>
      </c>
      <c r="AZ33" s="17">
        <v>0</v>
      </c>
      <c r="BA33" s="17">
        <v>0</v>
      </c>
      <c r="BB33" s="17">
        <v>0</v>
      </c>
      <c r="BC33" s="12">
        <v>1093303.7932458685</v>
      </c>
      <c r="BD33" s="16">
        <v>104747.08188248429</v>
      </c>
      <c r="BE33" s="17">
        <v>437750.35152473621</v>
      </c>
      <c r="BF33" s="17">
        <v>0</v>
      </c>
      <c r="BG33" s="17">
        <v>0</v>
      </c>
      <c r="BH33" s="17">
        <v>0</v>
      </c>
      <c r="BI33" s="12">
        <v>542497.43340722052</v>
      </c>
      <c r="BJ33" s="16">
        <v>1803384.3157368931</v>
      </c>
      <c r="BK33" s="17">
        <v>133921.30934372387</v>
      </c>
      <c r="BL33" s="17">
        <v>0</v>
      </c>
      <c r="BM33" s="17">
        <v>0</v>
      </c>
      <c r="BN33" s="17">
        <v>0</v>
      </c>
      <c r="BO33" s="12">
        <v>1937305.6250806169</v>
      </c>
    </row>
    <row r="34" spans="1:67" ht="13.25" customHeight="1" x14ac:dyDescent="0.3">
      <c r="A34" s="4" t="s">
        <v>24</v>
      </c>
      <c r="B34" s="92">
        <v>15120288.549999997</v>
      </c>
      <c r="C34" s="87">
        <v>36120880.520000003</v>
      </c>
      <c r="D34" s="87">
        <v>14565638</v>
      </c>
      <c r="E34" s="87">
        <v>0</v>
      </c>
      <c r="F34" s="87">
        <v>4178586.04</v>
      </c>
      <c r="G34" s="93">
        <v>69985393.109999985</v>
      </c>
      <c r="H34" s="16">
        <v>2635880.77</v>
      </c>
      <c r="I34" s="17">
        <v>18731727.920000002</v>
      </c>
      <c r="J34" s="17">
        <v>8037208</v>
      </c>
      <c r="K34" s="17">
        <v>0</v>
      </c>
      <c r="L34" s="17">
        <v>3175050.49</v>
      </c>
      <c r="M34" s="12">
        <v>32579867.18</v>
      </c>
      <c r="N34" s="16">
        <v>4774504.18</v>
      </c>
      <c r="O34" s="17">
        <v>3709735.72</v>
      </c>
      <c r="P34" s="17">
        <v>1862454</v>
      </c>
      <c r="Q34" s="17">
        <v>0</v>
      </c>
      <c r="R34" s="17">
        <v>1003916.8300000001</v>
      </c>
      <c r="S34" s="12">
        <v>11350610.73</v>
      </c>
      <c r="T34" s="16">
        <v>0</v>
      </c>
      <c r="U34" s="17">
        <v>0</v>
      </c>
      <c r="V34" s="17">
        <v>0</v>
      </c>
      <c r="W34" s="17">
        <v>0</v>
      </c>
      <c r="X34" s="17">
        <v>0</v>
      </c>
      <c r="Y34" s="12">
        <v>0</v>
      </c>
      <c r="Z34" s="16">
        <v>2040670.13</v>
      </c>
      <c r="AA34" s="17">
        <v>3281852.46</v>
      </c>
      <c r="AB34" s="17">
        <v>941668</v>
      </c>
      <c r="AC34" s="17">
        <v>0</v>
      </c>
      <c r="AD34" s="17">
        <v>0</v>
      </c>
      <c r="AE34" s="12">
        <v>6264190.5899999999</v>
      </c>
      <c r="AF34" s="16">
        <v>0</v>
      </c>
      <c r="AG34" s="17">
        <v>390212.79</v>
      </c>
      <c r="AH34" s="17">
        <v>1195220</v>
      </c>
      <c r="AI34" s="17">
        <v>0</v>
      </c>
      <c r="AJ34" s="17">
        <v>0</v>
      </c>
      <c r="AK34" s="12">
        <v>1585432.79</v>
      </c>
      <c r="AL34" s="16">
        <v>2555733.94</v>
      </c>
      <c r="AM34" s="17">
        <v>2101528.84</v>
      </c>
      <c r="AN34" s="17">
        <v>659796</v>
      </c>
      <c r="AO34" s="17">
        <v>0</v>
      </c>
      <c r="AP34" s="17">
        <v>771.4</v>
      </c>
      <c r="AQ34" s="12">
        <v>5317830.18</v>
      </c>
      <c r="AR34" s="16">
        <v>0</v>
      </c>
      <c r="AS34" s="17">
        <v>3836521.41</v>
      </c>
      <c r="AT34" s="17">
        <v>257771</v>
      </c>
      <c r="AU34" s="17">
        <v>0</v>
      </c>
      <c r="AV34" s="17">
        <v>0</v>
      </c>
      <c r="AW34" s="12">
        <v>4094292.41</v>
      </c>
      <c r="AX34" s="16">
        <v>0</v>
      </c>
      <c r="AY34" s="17">
        <v>538222.15</v>
      </c>
      <c r="AZ34" s="17">
        <v>1601569</v>
      </c>
      <c r="BA34" s="17">
        <v>0</v>
      </c>
      <c r="BB34" s="17">
        <v>0</v>
      </c>
      <c r="BC34" s="12">
        <v>2139791.15</v>
      </c>
      <c r="BD34" s="16">
        <v>986485.2</v>
      </c>
      <c r="BE34" s="17">
        <v>1792507.06</v>
      </c>
      <c r="BF34" s="17">
        <v>0</v>
      </c>
      <c r="BG34" s="17">
        <v>0</v>
      </c>
      <c r="BH34" s="17">
        <v>-7.1054273576010019E-14</v>
      </c>
      <c r="BI34" s="12">
        <v>2778992.26</v>
      </c>
      <c r="BJ34" s="16">
        <v>2127014.33</v>
      </c>
      <c r="BK34" s="17">
        <v>1738572.17</v>
      </c>
      <c r="BL34" s="17">
        <v>9952</v>
      </c>
      <c r="BM34" s="17">
        <v>0</v>
      </c>
      <c r="BN34" s="17">
        <v>-1152.68</v>
      </c>
      <c r="BO34" s="12">
        <v>3874385.82</v>
      </c>
    </row>
    <row r="35" spans="1:67" x14ac:dyDescent="0.3">
      <c r="A35" s="4" t="s">
        <v>25</v>
      </c>
      <c r="B35" s="92">
        <v>24336363.332998842</v>
      </c>
      <c r="C35" s="87">
        <v>27809622</v>
      </c>
      <c r="D35" s="87">
        <v>12458114.711400025</v>
      </c>
      <c r="E35" s="87">
        <v>0</v>
      </c>
      <c r="F35" s="87">
        <v>2424603</v>
      </c>
      <c r="G35" s="93">
        <v>67028703.044398874</v>
      </c>
      <c r="H35" s="16">
        <v>3273462.3074096814</v>
      </c>
      <c r="I35" s="17">
        <v>8942800</v>
      </c>
      <c r="J35" s="17">
        <v>6589951.3360000309</v>
      </c>
      <c r="K35" s="17">
        <v>0</v>
      </c>
      <c r="L35" s="17">
        <v>77618</v>
      </c>
      <c r="M35" s="12">
        <v>18883831.643409714</v>
      </c>
      <c r="N35" s="16">
        <v>5991705.5986071797</v>
      </c>
      <c r="O35" s="17">
        <v>12072618</v>
      </c>
      <c r="P35" s="17">
        <v>2435578.3867999939</v>
      </c>
      <c r="Q35" s="17">
        <v>0</v>
      </c>
      <c r="R35" s="17">
        <v>95023</v>
      </c>
      <c r="S35" s="12">
        <v>20594924.985407174</v>
      </c>
      <c r="T35" s="16">
        <v>0</v>
      </c>
      <c r="U35" s="17">
        <v>0</v>
      </c>
      <c r="V35" s="17">
        <v>0</v>
      </c>
      <c r="W35" s="17">
        <v>0</v>
      </c>
      <c r="X35" s="17">
        <v>0</v>
      </c>
      <c r="Y35" s="12">
        <v>0</v>
      </c>
      <c r="Z35" s="16">
        <v>13160.552945804582</v>
      </c>
      <c r="AA35" s="17">
        <v>142164</v>
      </c>
      <c r="AB35" s="17">
        <v>147739.71739999996</v>
      </c>
      <c r="AC35" s="17">
        <v>0</v>
      </c>
      <c r="AD35" s="17">
        <v>134855</v>
      </c>
      <c r="AE35" s="12">
        <v>437919.27034580451</v>
      </c>
      <c r="AF35" s="16">
        <v>932636.90925969882</v>
      </c>
      <c r="AG35" s="17">
        <v>401093</v>
      </c>
      <c r="AH35" s="17">
        <v>67858.796999999948</v>
      </c>
      <c r="AI35" s="17">
        <v>0</v>
      </c>
      <c r="AJ35" s="17">
        <v>1111</v>
      </c>
      <c r="AK35" s="12">
        <v>1402699.7062596988</v>
      </c>
      <c r="AL35" s="16">
        <v>1523564.9416560642</v>
      </c>
      <c r="AM35" s="17">
        <v>956360</v>
      </c>
      <c r="AN35" s="17">
        <v>366778.14359999972</v>
      </c>
      <c r="AO35" s="17">
        <v>0</v>
      </c>
      <c r="AP35" s="17">
        <v>36410</v>
      </c>
      <c r="AQ35" s="12">
        <v>2883113.0852560638</v>
      </c>
      <c r="AR35" s="16">
        <v>8589527.5487656444</v>
      </c>
      <c r="AS35" s="17">
        <v>2871189</v>
      </c>
      <c r="AT35" s="17">
        <v>2266979.4578000004</v>
      </c>
      <c r="AU35" s="17">
        <v>0</v>
      </c>
      <c r="AV35" s="17">
        <v>99627</v>
      </c>
      <c r="AW35" s="12">
        <v>13827323.006565645</v>
      </c>
      <c r="AX35" s="16">
        <v>2070398.7073351422</v>
      </c>
      <c r="AY35" s="17">
        <v>1101251</v>
      </c>
      <c r="AZ35" s="17">
        <v>583228.87279999943</v>
      </c>
      <c r="BA35" s="17">
        <v>0</v>
      </c>
      <c r="BB35" s="17">
        <v>89830</v>
      </c>
      <c r="BC35" s="12">
        <v>3844708.580135142</v>
      </c>
      <c r="BD35" s="16">
        <v>1292507.6995236436</v>
      </c>
      <c r="BE35" s="17">
        <v>785787</v>
      </c>
      <c r="BF35" s="17">
        <v>0</v>
      </c>
      <c r="BG35" s="17">
        <v>0</v>
      </c>
      <c r="BH35" s="17">
        <v>1886145</v>
      </c>
      <c r="BI35" s="12">
        <v>3964439.6995236436</v>
      </c>
      <c r="BJ35" s="16">
        <v>649399.06749598694</v>
      </c>
      <c r="BK35" s="17">
        <v>536360</v>
      </c>
      <c r="BL35" s="17">
        <v>0</v>
      </c>
      <c r="BM35" s="17">
        <v>0</v>
      </c>
      <c r="BN35" s="17">
        <v>3984</v>
      </c>
      <c r="BO35" s="12">
        <v>1189743.0674959868</v>
      </c>
    </row>
    <row r="36" spans="1:67" x14ac:dyDescent="0.3">
      <c r="A36" s="4" t="s">
        <v>26</v>
      </c>
      <c r="B36" s="92">
        <v>37721891.679999992</v>
      </c>
      <c r="C36" s="87">
        <v>25084336.940000005</v>
      </c>
      <c r="D36" s="87">
        <v>18793363.59</v>
      </c>
      <c r="E36" s="87">
        <v>0</v>
      </c>
      <c r="F36" s="87">
        <v>17122992.32</v>
      </c>
      <c r="G36" s="93">
        <v>98722584.530000001</v>
      </c>
      <c r="H36" s="16">
        <v>10512752.329999998</v>
      </c>
      <c r="I36" s="17">
        <v>4478846.4099999983</v>
      </c>
      <c r="J36" s="17">
        <v>10652665.59</v>
      </c>
      <c r="K36" s="17">
        <v>0</v>
      </c>
      <c r="L36" s="17">
        <v>-283375.85999999981</v>
      </c>
      <c r="M36" s="12">
        <v>25360888.469999999</v>
      </c>
      <c r="N36" s="16">
        <v>11458490.839999996</v>
      </c>
      <c r="O36" s="17">
        <v>12884898.900000006</v>
      </c>
      <c r="P36" s="17">
        <v>1885494.6000000003</v>
      </c>
      <c r="Q36" s="17">
        <v>0</v>
      </c>
      <c r="R36" s="17">
        <v>2067661.2599999993</v>
      </c>
      <c r="S36" s="12">
        <v>28296545.600000001</v>
      </c>
      <c r="T36" s="16">
        <v>0</v>
      </c>
      <c r="U36" s="17">
        <v>0</v>
      </c>
      <c r="V36" s="17">
        <v>0</v>
      </c>
      <c r="W36" s="17">
        <v>0</v>
      </c>
      <c r="X36" s="17">
        <v>0</v>
      </c>
      <c r="Y36" s="12">
        <v>0</v>
      </c>
      <c r="Z36" s="16">
        <v>131072.69</v>
      </c>
      <c r="AA36" s="17">
        <v>156931.72</v>
      </c>
      <c r="AB36" s="17">
        <v>170415.14</v>
      </c>
      <c r="AC36" s="17">
        <v>0</v>
      </c>
      <c r="AD36" s="17">
        <v>13903599.960000001</v>
      </c>
      <c r="AE36" s="12">
        <v>14362019.510000002</v>
      </c>
      <c r="AF36" s="16">
        <v>1160550.1200000001</v>
      </c>
      <c r="AG36" s="17">
        <v>777557.74000000011</v>
      </c>
      <c r="AH36" s="17">
        <v>395999.48999999993</v>
      </c>
      <c r="AI36" s="17">
        <v>0</v>
      </c>
      <c r="AJ36" s="17">
        <v>-52843.249999999993</v>
      </c>
      <c r="AK36" s="12">
        <v>2281264.1</v>
      </c>
      <c r="AL36" s="16">
        <v>533810.81000000006</v>
      </c>
      <c r="AM36" s="17">
        <v>95941.01999999999</v>
      </c>
      <c r="AN36" s="17">
        <v>43496.460000000006</v>
      </c>
      <c r="AO36" s="17">
        <v>0</v>
      </c>
      <c r="AP36" s="17">
        <v>234167.15999999997</v>
      </c>
      <c r="AQ36" s="12">
        <v>907415.45</v>
      </c>
      <c r="AR36" s="16">
        <v>0</v>
      </c>
      <c r="AS36" s="17">
        <v>1020148.67</v>
      </c>
      <c r="AT36" s="17">
        <v>851418.87</v>
      </c>
      <c r="AU36" s="17">
        <v>0</v>
      </c>
      <c r="AV36" s="17">
        <v>61001.04</v>
      </c>
      <c r="AW36" s="12">
        <v>1932568.58</v>
      </c>
      <c r="AX36" s="16">
        <v>0</v>
      </c>
      <c r="AY36" s="17">
        <v>298451.00000000012</v>
      </c>
      <c r="AZ36" s="17">
        <v>831960.73999999987</v>
      </c>
      <c r="BA36" s="17">
        <v>0</v>
      </c>
      <c r="BB36" s="17">
        <v>-387888.11</v>
      </c>
      <c r="BC36" s="12">
        <v>742523.63</v>
      </c>
      <c r="BD36" s="16">
        <v>0</v>
      </c>
      <c r="BE36" s="17">
        <v>400237.78</v>
      </c>
      <c r="BF36" s="17">
        <v>0</v>
      </c>
      <c r="BG36" s="17">
        <v>0</v>
      </c>
      <c r="BH36" s="17">
        <v>70742.760000000009</v>
      </c>
      <c r="BI36" s="12">
        <v>470980.54000000004</v>
      </c>
      <c r="BJ36" s="16">
        <v>13925214.889999999</v>
      </c>
      <c r="BK36" s="17">
        <v>4971323.7000000011</v>
      </c>
      <c r="BL36" s="17">
        <v>3961912.6999999997</v>
      </c>
      <c r="BM36" s="17">
        <v>0</v>
      </c>
      <c r="BN36" s="17">
        <v>1509927.3599999996</v>
      </c>
      <c r="BO36" s="12">
        <v>24368378.649999999</v>
      </c>
    </row>
    <row r="37" spans="1:67" x14ac:dyDescent="0.3">
      <c r="A37" s="4" t="s">
        <v>27</v>
      </c>
      <c r="B37" s="92">
        <v>9883826</v>
      </c>
      <c r="C37" s="87">
        <v>9027854</v>
      </c>
      <c r="D37" s="87">
        <v>4698996</v>
      </c>
      <c r="E37" s="87">
        <v>0</v>
      </c>
      <c r="F37" s="87">
        <v>14781</v>
      </c>
      <c r="G37" s="93">
        <v>23625457</v>
      </c>
      <c r="H37" s="16">
        <v>3531834</v>
      </c>
      <c r="I37" s="17">
        <v>1713352</v>
      </c>
      <c r="J37" s="17">
        <v>3907827</v>
      </c>
      <c r="K37" s="17">
        <v>0</v>
      </c>
      <c r="L37" s="17">
        <v>0</v>
      </c>
      <c r="M37" s="12">
        <v>9153013</v>
      </c>
      <c r="N37" s="16">
        <v>2828517</v>
      </c>
      <c r="O37" s="17">
        <v>2386699</v>
      </c>
      <c r="P37" s="17">
        <v>791169</v>
      </c>
      <c r="Q37" s="17">
        <v>0</v>
      </c>
      <c r="R37" s="17">
        <v>0</v>
      </c>
      <c r="S37" s="12">
        <v>6006385</v>
      </c>
      <c r="T37" s="16">
        <v>0</v>
      </c>
      <c r="U37" s="17">
        <v>0</v>
      </c>
      <c r="V37" s="17">
        <v>0</v>
      </c>
      <c r="W37" s="17">
        <v>0</v>
      </c>
      <c r="X37" s="17">
        <v>0</v>
      </c>
      <c r="Y37" s="12">
        <v>0</v>
      </c>
      <c r="Z37" s="16">
        <v>105151</v>
      </c>
      <c r="AA37" s="17">
        <v>2984114</v>
      </c>
      <c r="AB37" s="17">
        <v>0</v>
      </c>
      <c r="AC37" s="17">
        <v>0</v>
      </c>
      <c r="AD37" s="17">
        <v>0</v>
      </c>
      <c r="AE37" s="12">
        <v>3089265</v>
      </c>
      <c r="AF37" s="16">
        <v>1291</v>
      </c>
      <c r="AG37" s="17">
        <v>217479</v>
      </c>
      <c r="AH37" s="17">
        <v>0</v>
      </c>
      <c r="AI37" s="17">
        <v>0</v>
      </c>
      <c r="AJ37" s="17">
        <v>0</v>
      </c>
      <c r="AK37" s="12">
        <v>218770</v>
      </c>
      <c r="AL37" s="16">
        <v>248166</v>
      </c>
      <c r="AM37" s="17">
        <v>58664</v>
      </c>
      <c r="AN37" s="17">
        <v>0</v>
      </c>
      <c r="AO37" s="17">
        <v>0</v>
      </c>
      <c r="AP37" s="17">
        <v>0</v>
      </c>
      <c r="AQ37" s="12">
        <v>306830</v>
      </c>
      <c r="AR37" s="16">
        <v>0</v>
      </c>
      <c r="AS37" s="17">
        <v>0</v>
      </c>
      <c r="AT37" s="17">
        <v>0</v>
      </c>
      <c r="AU37" s="17">
        <v>0</v>
      </c>
      <c r="AV37" s="17">
        <v>0</v>
      </c>
      <c r="AW37" s="12">
        <v>0</v>
      </c>
      <c r="AX37" s="16">
        <v>1173466</v>
      </c>
      <c r="AY37" s="17">
        <v>547114</v>
      </c>
      <c r="AZ37" s="17">
        <v>0</v>
      </c>
      <c r="BA37" s="17">
        <v>0</v>
      </c>
      <c r="BB37" s="17">
        <v>4664</v>
      </c>
      <c r="BC37" s="12">
        <v>1725244</v>
      </c>
      <c r="BD37" s="16">
        <v>873940</v>
      </c>
      <c r="BE37" s="17">
        <v>685825</v>
      </c>
      <c r="BF37" s="17">
        <v>0</v>
      </c>
      <c r="BG37" s="17">
        <v>0</v>
      </c>
      <c r="BH37" s="17">
        <v>0</v>
      </c>
      <c r="BI37" s="12">
        <v>1559765</v>
      </c>
      <c r="BJ37" s="16">
        <v>1121461</v>
      </c>
      <c r="BK37" s="17">
        <v>434607</v>
      </c>
      <c r="BL37" s="17">
        <v>0</v>
      </c>
      <c r="BM37" s="17">
        <v>0</v>
      </c>
      <c r="BN37" s="17">
        <v>10117</v>
      </c>
      <c r="BO37" s="12">
        <v>1566185</v>
      </c>
    </row>
    <row r="38" spans="1:67" x14ac:dyDescent="0.3">
      <c r="A38" s="4" t="s">
        <v>28</v>
      </c>
      <c r="B38" s="92">
        <v>2609051</v>
      </c>
      <c r="C38" s="87">
        <v>2663739</v>
      </c>
      <c r="D38" s="87">
        <v>906902</v>
      </c>
      <c r="E38" s="87">
        <v>0</v>
      </c>
      <c r="F38" s="87">
        <v>72333</v>
      </c>
      <c r="G38" s="93">
        <v>6252025</v>
      </c>
      <c r="H38" s="16">
        <v>698679</v>
      </c>
      <c r="I38" s="17">
        <v>230452</v>
      </c>
      <c r="J38" s="17">
        <v>679038</v>
      </c>
      <c r="K38" s="17">
        <v>0</v>
      </c>
      <c r="L38" s="17">
        <v>31073</v>
      </c>
      <c r="M38" s="12">
        <v>1639242</v>
      </c>
      <c r="N38" s="16">
        <v>904676</v>
      </c>
      <c r="O38" s="17">
        <v>1349941</v>
      </c>
      <c r="P38" s="17">
        <v>191618</v>
      </c>
      <c r="Q38" s="17">
        <v>0</v>
      </c>
      <c r="R38" s="17">
        <v>0</v>
      </c>
      <c r="S38" s="12">
        <v>2446235</v>
      </c>
      <c r="T38" s="16">
        <v>0</v>
      </c>
      <c r="U38" s="17">
        <v>0</v>
      </c>
      <c r="V38" s="17">
        <v>0</v>
      </c>
      <c r="W38" s="17">
        <v>0</v>
      </c>
      <c r="X38" s="17">
        <v>0</v>
      </c>
      <c r="Y38" s="12">
        <v>0</v>
      </c>
      <c r="Z38" s="16">
        <v>0</v>
      </c>
      <c r="AA38" s="17">
        <v>0</v>
      </c>
      <c r="AB38" s="17">
        <v>0</v>
      </c>
      <c r="AC38" s="17">
        <v>0</v>
      </c>
      <c r="AD38" s="17">
        <v>0</v>
      </c>
      <c r="AE38" s="12">
        <v>0</v>
      </c>
      <c r="AF38" s="16">
        <v>63196</v>
      </c>
      <c r="AG38" s="17">
        <v>69082</v>
      </c>
      <c r="AH38" s="17">
        <v>0</v>
      </c>
      <c r="AI38" s="17">
        <v>0</v>
      </c>
      <c r="AJ38" s="17">
        <v>15000</v>
      </c>
      <c r="AK38" s="12">
        <v>147278</v>
      </c>
      <c r="AL38" s="16">
        <v>0</v>
      </c>
      <c r="AM38" s="17">
        <v>0</v>
      </c>
      <c r="AN38" s="17">
        <v>0</v>
      </c>
      <c r="AO38" s="17">
        <v>0</v>
      </c>
      <c r="AP38" s="17">
        <v>0</v>
      </c>
      <c r="AQ38" s="12">
        <v>0</v>
      </c>
      <c r="AR38" s="16">
        <v>370052</v>
      </c>
      <c r="AS38" s="17">
        <v>113117</v>
      </c>
      <c r="AT38" s="17">
        <v>36246</v>
      </c>
      <c r="AU38" s="17">
        <v>0</v>
      </c>
      <c r="AV38" s="17">
        <v>0</v>
      </c>
      <c r="AW38" s="12">
        <v>519415</v>
      </c>
      <c r="AX38" s="16">
        <v>466724</v>
      </c>
      <c r="AY38" s="17">
        <v>677010</v>
      </c>
      <c r="AZ38" s="17">
        <v>0</v>
      </c>
      <c r="BA38" s="17">
        <v>0</v>
      </c>
      <c r="BB38" s="17">
        <v>26260</v>
      </c>
      <c r="BC38" s="12">
        <v>1169994</v>
      </c>
      <c r="BD38" s="16">
        <v>0</v>
      </c>
      <c r="BE38" s="17">
        <v>0</v>
      </c>
      <c r="BF38" s="17">
        <v>0</v>
      </c>
      <c r="BG38" s="17">
        <v>0</v>
      </c>
      <c r="BH38" s="17">
        <v>0</v>
      </c>
      <c r="BI38" s="12">
        <v>0</v>
      </c>
      <c r="BJ38" s="16">
        <v>105724</v>
      </c>
      <c r="BK38" s="17">
        <v>224137</v>
      </c>
      <c r="BL38" s="17">
        <v>0</v>
      </c>
      <c r="BM38" s="17">
        <v>0</v>
      </c>
      <c r="BN38" s="17">
        <v>0</v>
      </c>
      <c r="BO38" s="12">
        <v>329861</v>
      </c>
    </row>
    <row r="39" spans="1:67" x14ac:dyDescent="0.3">
      <c r="A39" s="4" t="s">
        <v>29</v>
      </c>
      <c r="B39" s="92">
        <v>811228.39999999991</v>
      </c>
      <c r="C39" s="87">
        <v>933839.22</v>
      </c>
      <c r="D39" s="87">
        <v>650798.45000000007</v>
      </c>
      <c r="E39" s="87">
        <v>0</v>
      </c>
      <c r="F39" s="87">
        <v>23524.47</v>
      </c>
      <c r="G39" s="93">
        <v>2419390.54</v>
      </c>
      <c r="H39" s="16">
        <v>150446.20000000001</v>
      </c>
      <c r="I39" s="17">
        <v>575713.52</v>
      </c>
      <c r="J39" s="17">
        <v>370184.69</v>
      </c>
      <c r="K39" s="17">
        <v>0</v>
      </c>
      <c r="L39" s="17">
        <v>0</v>
      </c>
      <c r="M39" s="12">
        <v>1096344.4099999999</v>
      </c>
      <c r="N39" s="16">
        <v>213865.19</v>
      </c>
      <c r="O39" s="17">
        <v>150746.44</v>
      </c>
      <c r="P39" s="17">
        <v>0</v>
      </c>
      <c r="Q39" s="17">
        <v>0</v>
      </c>
      <c r="R39" s="17">
        <v>0</v>
      </c>
      <c r="S39" s="12">
        <v>364611.63</v>
      </c>
      <c r="T39" s="16">
        <v>12452.67</v>
      </c>
      <c r="U39" s="17">
        <v>9325.09</v>
      </c>
      <c r="V39" s="17">
        <v>33677.440000000002</v>
      </c>
      <c r="W39" s="17">
        <v>0</v>
      </c>
      <c r="X39" s="17">
        <v>0</v>
      </c>
      <c r="Y39" s="12">
        <v>55455.200000000004</v>
      </c>
      <c r="Z39" s="16">
        <v>0</v>
      </c>
      <c r="AA39" s="17">
        <v>0</v>
      </c>
      <c r="AB39" s="17">
        <v>0</v>
      </c>
      <c r="AC39" s="17">
        <v>0</v>
      </c>
      <c r="AD39" s="17">
        <v>0</v>
      </c>
      <c r="AE39" s="12">
        <v>0</v>
      </c>
      <c r="AF39" s="16">
        <v>0</v>
      </c>
      <c r="AG39" s="17">
        <v>0</v>
      </c>
      <c r="AH39" s="17">
        <v>0</v>
      </c>
      <c r="AI39" s="17">
        <v>0</v>
      </c>
      <c r="AJ39" s="17">
        <v>163.22</v>
      </c>
      <c r="AK39" s="12">
        <v>163.22</v>
      </c>
      <c r="AL39" s="16">
        <v>0</v>
      </c>
      <c r="AM39" s="17">
        <v>0</v>
      </c>
      <c r="AN39" s="17">
        <v>0</v>
      </c>
      <c r="AO39" s="17">
        <v>0</v>
      </c>
      <c r="AP39" s="17">
        <v>0</v>
      </c>
      <c r="AQ39" s="12">
        <v>0</v>
      </c>
      <c r="AR39" s="16">
        <v>250952.05</v>
      </c>
      <c r="AS39" s="17">
        <v>45208.69</v>
      </c>
      <c r="AT39" s="17">
        <v>34533.64</v>
      </c>
      <c r="AU39" s="17">
        <v>0</v>
      </c>
      <c r="AV39" s="17">
        <v>21734.53</v>
      </c>
      <c r="AW39" s="12">
        <v>352428.91000000003</v>
      </c>
      <c r="AX39" s="16">
        <v>89345.84</v>
      </c>
      <c r="AY39" s="17">
        <v>128185.29</v>
      </c>
      <c r="AZ39" s="17">
        <v>109885.65</v>
      </c>
      <c r="BA39" s="17">
        <v>0</v>
      </c>
      <c r="BB39" s="17">
        <v>0</v>
      </c>
      <c r="BC39" s="12">
        <v>327416.78000000003</v>
      </c>
      <c r="BD39" s="16">
        <v>21667.83</v>
      </c>
      <c r="BE39" s="17">
        <v>19088</v>
      </c>
      <c r="BF39" s="17">
        <v>0</v>
      </c>
      <c r="BG39" s="17">
        <v>0</v>
      </c>
      <c r="BH39" s="17">
        <v>1626.72</v>
      </c>
      <c r="BI39" s="12">
        <v>42382.55</v>
      </c>
      <c r="BJ39" s="16">
        <v>72498.62</v>
      </c>
      <c r="BK39" s="17">
        <v>5572.19</v>
      </c>
      <c r="BL39" s="17">
        <v>102517.03</v>
      </c>
      <c r="BM39" s="17">
        <v>0</v>
      </c>
      <c r="BN39" s="17">
        <v>0</v>
      </c>
      <c r="BO39" s="12">
        <v>180587.84</v>
      </c>
    </row>
    <row r="40" spans="1:67" x14ac:dyDescent="0.3">
      <c r="A40" s="4" t="s">
        <v>30</v>
      </c>
      <c r="B40" s="92">
        <v>17383039</v>
      </c>
      <c r="C40" s="87">
        <v>13884170</v>
      </c>
      <c r="D40" s="87">
        <v>12152393</v>
      </c>
      <c r="E40" s="87">
        <v>0</v>
      </c>
      <c r="F40" s="87">
        <v>82295</v>
      </c>
      <c r="G40" s="93">
        <v>43501897</v>
      </c>
      <c r="H40" s="16">
        <v>1501855</v>
      </c>
      <c r="I40" s="17">
        <v>2183883</v>
      </c>
      <c r="J40" s="17">
        <v>5654096</v>
      </c>
      <c r="K40" s="17">
        <v>0</v>
      </c>
      <c r="L40" s="17">
        <v>0</v>
      </c>
      <c r="M40" s="12">
        <v>9339834</v>
      </c>
      <c r="N40" s="16">
        <v>5361581</v>
      </c>
      <c r="O40" s="17">
        <v>1249989</v>
      </c>
      <c r="P40" s="17">
        <v>5058752</v>
      </c>
      <c r="Q40" s="17">
        <v>0</v>
      </c>
      <c r="R40" s="17">
        <v>0</v>
      </c>
      <c r="S40" s="12">
        <v>11670322</v>
      </c>
      <c r="T40" s="16">
        <v>0</v>
      </c>
      <c r="U40" s="17">
        <v>0</v>
      </c>
      <c r="V40" s="17">
        <v>83339</v>
      </c>
      <c r="W40" s="17">
        <v>0</v>
      </c>
      <c r="X40" s="17">
        <v>0</v>
      </c>
      <c r="Y40" s="12">
        <v>83339</v>
      </c>
      <c r="Z40" s="16">
        <v>0</v>
      </c>
      <c r="AA40" s="17">
        <v>0</v>
      </c>
      <c r="AB40" s="17">
        <v>0</v>
      </c>
      <c r="AC40" s="17">
        <v>0</v>
      </c>
      <c r="AD40" s="17">
        <v>0</v>
      </c>
      <c r="AE40" s="12">
        <v>0</v>
      </c>
      <c r="AF40" s="16">
        <v>14352</v>
      </c>
      <c r="AG40" s="17">
        <v>791593</v>
      </c>
      <c r="AH40" s="17">
        <v>156251</v>
      </c>
      <c r="AI40" s="17">
        <v>0</v>
      </c>
      <c r="AJ40" s="17">
        <v>69060</v>
      </c>
      <c r="AK40" s="12">
        <v>1031256</v>
      </c>
      <c r="AL40" s="16">
        <v>0</v>
      </c>
      <c r="AM40" s="17">
        <v>8676</v>
      </c>
      <c r="AN40" s="17">
        <v>0</v>
      </c>
      <c r="AO40" s="17">
        <v>0</v>
      </c>
      <c r="AP40" s="17">
        <v>0</v>
      </c>
      <c r="AQ40" s="12">
        <v>8676</v>
      </c>
      <c r="AR40" s="16">
        <v>7857204</v>
      </c>
      <c r="AS40" s="17">
        <v>1105413</v>
      </c>
      <c r="AT40" s="17">
        <v>1104409</v>
      </c>
      <c r="AU40" s="17">
        <v>0</v>
      </c>
      <c r="AV40" s="17">
        <v>4935</v>
      </c>
      <c r="AW40" s="12">
        <v>10071961</v>
      </c>
      <c r="AX40" s="16">
        <v>1593190</v>
      </c>
      <c r="AY40" s="17">
        <v>7799676</v>
      </c>
      <c r="AZ40" s="17">
        <v>95546</v>
      </c>
      <c r="BA40" s="17">
        <v>0</v>
      </c>
      <c r="BB40" s="17">
        <v>0</v>
      </c>
      <c r="BC40" s="12">
        <v>9488412</v>
      </c>
      <c r="BD40" s="16">
        <v>35667</v>
      </c>
      <c r="BE40" s="17">
        <v>687140</v>
      </c>
      <c r="BF40" s="17">
        <v>0</v>
      </c>
      <c r="BG40" s="17">
        <v>0</v>
      </c>
      <c r="BH40" s="17">
        <v>0</v>
      </c>
      <c r="BI40" s="12">
        <v>722807</v>
      </c>
      <c r="BJ40" s="16">
        <v>1019190</v>
      </c>
      <c r="BK40" s="17">
        <v>57800</v>
      </c>
      <c r="BL40" s="17">
        <v>0</v>
      </c>
      <c r="BM40" s="17">
        <v>0</v>
      </c>
      <c r="BN40" s="17">
        <v>8300</v>
      </c>
      <c r="BO40" s="12">
        <v>1085290</v>
      </c>
    </row>
    <row r="41" spans="1:67" x14ac:dyDescent="0.3">
      <c r="A41" s="4" t="s">
        <v>31</v>
      </c>
      <c r="B41" s="92">
        <v>4377624.4649471603</v>
      </c>
      <c r="C41" s="87">
        <v>3982283.3959108903</v>
      </c>
      <c r="D41" s="87">
        <v>2607683.8522428498</v>
      </c>
      <c r="E41" s="87">
        <v>168408.08</v>
      </c>
      <c r="F41" s="87">
        <v>543750.00598335208</v>
      </c>
      <c r="G41" s="93">
        <v>11679749.799084254</v>
      </c>
      <c r="H41" s="16">
        <v>196872.12</v>
      </c>
      <c r="I41" s="17">
        <v>888899.87000000011</v>
      </c>
      <c r="J41" s="17">
        <v>696764.76</v>
      </c>
      <c r="K41" s="17">
        <v>8592.25</v>
      </c>
      <c r="L41" s="17">
        <v>188563.33</v>
      </c>
      <c r="M41" s="12">
        <v>1979692.3300000003</v>
      </c>
      <c r="N41" s="16">
        <v>1064668.8899999999</v>
      </c>
      <c r="O41" s="17">
        <v>583348.85000000009</v>
      </c>
      <c r="P41" s="17">
        <v>903638.62999999989</v>
      </c>
      <c r="Q41" s="17">
        <v>20621.400000000001</v>
      </c>
      <c r="R41" s="17">
        <v>10349.86</v>
      </c>
      <c r="S41" s="12">
        <v>2582627.63</v>
      </c>
      <c r="T41" s="16">
        <v>203734.1</v>
      </c>
      <c r="U41" s="17">
        <v>186676.78999999998</v>
      </c>
      <c r="V41" s="17">
        <v>195532.78</v>
      </c>
      <c r="W41" s="17">
        <v>0</v>
      </c>
      <c r="X41" s="17">
        <v>19906.690000000002</v>
      </c>
      <c r="Y41" s="12">
        <v>605850.3600000001</v>
      </c>
      <c r="Z41" s="16">
        <v>376423.43</v>
      </c>
      <c r="AA41" s="17">
        <v>179985.15</v>
      </c>
      <c r="AB41" s="17">
        <v>1754.19</v>
      </c>
      <c r="AC41" s="17">
        <v>0</v>
      </c>
      <c r="AD41" s="17">
        <v>20519.39</v>
      </c>
      <c r="AE41" s="12">
        <v>578682.15999999992</v>
      </c>
      <c r="AF41" s="16">
        <v>1847.4699999999998</v>
      </c>
      <c r="AG41" s="17">
        <v>32037.64</v>
      </c>
      <c r="AH41" s="17">
        <v>0</v>
      </c>
      <c r="AI41" s="17">
        <v>0</v>
      </c>
      <c r="AJ41" s="17">
        <v>28984.86</v>
      </c>
      <c r="AK41" s="12">
        <v>62869.97</v>
      </c>
      <c r="AL41" s="16">
        <v>1112687.98</v>
      </c>
      <c r="AM41" s="17">
        <v>1304202.8700000001</v>
      </c>
      <c r="AN41" s="17">
        <v>569236.97</v>
      </c>
      <c r="AO41" s="17">
        <v>139194.43</v>
      </c>
      <c r="AP41" s="17">
        <v>107822.05</v>
      </c>
      <c r="AQ41" s="12">
        <v>3233144.3000000003</v>
      </c>
      <c r="AR41" s="16">
        <v>556945.59000000008</v>
      </c>
      <c r="AS41" s="17">
        <v>274777.73</v>
      </c>
      <c r="AT41" s="17">
        <v>171218.08000000002</v>
      </c>
      <c r="AU41" s="17">
        <v>0</v>
      </c>
      <c r="AV41" s="17">
        <v>31445.27</v>
      </c>
      <c r="AW41" s="12">
        <v>1034386.6700000002</v>
      </c>
      <c r="AX41" s="16">
        <v>269.76</v>
      </c>
      <c r="AY41" s="17">
        <v>17359.940000000002</v>
      </c>
      <c r="AZ41" s="17">
        <v>0</v>
      </c>
      <c r="BA41" s="17">
        <v>0</v>
      </c>
      <c r="BB41" s="17">
        <v>26861.69</v>
      </c>
      <c r="BC41" s="12">
        <v>44491.39</v>
      </c>
      <c r="BD41" s="16">
        <v>0</v>
      </c>
      <c r="BE41" s="17">
        <v>0</v>
      </c>
      <c r="BF41" s="17">
        <v>0</v>
      </c>
      <c r="BG41" s="17">
        <v>0</v>
      </c>
      <c r="BH41" s="17">
        <v>0</v>
      </c>
      <c r="BI41" s="12">
        <v>0</v>
      </c>
      <c r="BJ41" s="16">
        <v>864175.12494716095</v>
      </c>
      <c r="BK41" s="17">
        <v>514994.55591089034</v>
      </c>
      <c r="BL41" s="17">
        <v>69538.442242849604</v>
      </c>
      <c r="BM41" s="17">
        <v>0</v>
      </c>
      <c r="BN41" s="17">
        <v>109296.86598335211</v>
      </c>
      <c r="BO41" s="12">
        <v>1558004.9890842531</v>
      </c>
    </row>
    <row r="42" spans="1:67" x14ac:dyDescent="0.3">
      <c r="A42" s="4" t="s">
        <v>32</v>
      </c>
      <c r="B42" s="92">
        <v>33990295.266927943</v>
      </c>
      <c r="C42" s="87">
        <v>37532440.880648687</v>
      </c>
      <c r="D42" s="87">
        <v>17840877.574127</v>
      </c>
      <c r="E42" s="87">
        <v>0</v>
      </c>
      <c r="F42" s="87">
        <v>792052.03671607177</v>
      </c>
      <c r="G42" s="93">
        <v>90155665.758419693</v>
      </c>
      <c r="H42" s="16">
        <v>14417214.420066193</v>
      </c>
      <c r="I42" s="17">
        <v>9731496.005341528</v>
      </c>
      <c r="J42" s="17">
        <v>8244546.5044112951</v>
      </c>
      <c r="K42" s="17">
        <v>0</v>
      </c>
      <c r="L42" s="17">
        <v>249264.66937441158</v>
      </c>
      <c r="M42" s="12">
        <v>32642521.599193428</v>
      </c>
      <c r="N42" s="16">
        <v>5540979.5195080061</v>
      </c>
      <c r="O42" s="17">
        <v>20116694.035504892</v>
      </c>
      <c r="P42" s="17">
        <v>6847132.0219361456</v>
      </c>
      <c r="Q42" s="17">
        <v>0</v>
      </c>
      <c r="R42" s="17">
        <v>81947.979794808998</v>
      </c>
      <c r="S42" s="12">
        <v>32586753.556743849</v>
      </c>
      <c r="T42" s="16">
        <v>0</v>
      </c>
      <c r="U42" s="17">
        <v>0</v>
      </c>
      <c r="V42" s="17">
        <v>0</v>
      </c>
      <c r="W42" s="17">
        <v>0</v>
      </c>
      <c r="X42" s="17">
        <v>0</v>
      </c>
      <c r="Y42" s="12">
        <v>0</v>
      </c>
      <c r="Z42" s="16">
        <v>379.95</v>
      </c>
      <c r="AA42" s="17">
        <v>312.04000000000002</v>
      </c>
      <c r="AB42" s="17">
        <v>0</v>
      </c>
      <c r="AC42" s="17">
        <v>0</v>
      </c>
      <c r="AD42" s="17">
        <v>0.13</v>
      </c>
      <c r="AE42" s="12">
        <v>692.12</v>
      </c>
      <c r="AF42" s="16">
        <v>192601.02645992077</v>
      </c>
      <c r="AG42" s="17">
        <v>69271.361802126732</v>
      </c>
      <c r="AH42" s="17">
        <v>24024.509999999995</v>
      </c>
      <c r="AI42" s="17">
        <v>0</v>
      </c>
      <c r="AJ42" s="17">
        <v>677.83020725388599</v>
      </c>
      <c r="AK42" s="12">
        <v>286574.72846930136</v>
      </c>
      <c r="AL42" s="16">
        <v>0</v>
      </c>
      <c r="AM42" s="17">
        <v>0</v>
      </c>
      <c r="AN42" s="17">
        <v>0</v>
      </c>
      <c r="AO42" s="17">
        <v>0</v>
      </c>
      <c r="AP42" s="17">
        <v>0</v>
      </c>
      <c r="AQ42" s="12">
        <v>0</v>
      </c>
      <c r="AR42" s="16">
        <v>6083980.8868059022</v>
      </c>
      <c r="AS42" s="17">
        <v>1615175.6490558016</v>
      </c>
      <c r="AT42" s="17">
        <v>998597.15140094433</v>
      </c>
      <c r="AU42" s="17">
        <v>0</v>
      </c>
      <c r="AV42" s="17">
        <v>73371.779795036622</v>
      </c>
      <c r="AW42" s="12">
        <v>8771125.4670576844</v>
      </c>
      <c r="AX42" s="16">
        <v>2967788.2301828722</v>
      </c>
      <c r="AY42" s="17">
        <v>3650585.8222716656</v>
      </c>
      <c r="AZ42" s="17">
        <v>1722392.6100000057</v>
      </c>
      <c r="BA42" s="17">
        <v>0</v>
      </c>
      <c r="BB42" s="17">
        <v>29193.937875647665</v>
      </c>
      <c r="BC42" s="12">
        <v>8369960.6003301917</v>
      </c>
      <c r="BD42" s="16">
        <v>1162719.9332651938</v>
      </c>
      <c r="BE42" s="17">
        <v>1512721.322883097</v>
      </c>
      <c r="BF42" s="17">
        <v>3545.1444253117879</v>
      </c>
      <c r="BG42" s="17">
        <v>0</v>
      </c>
      <c r="BH42" s="17">
        <v>318540.63654395362</v>
      </c>
      <c r="BI42" s="12">
        <v>2997527.0371175562</v>
      </c>
      <c r="BJ42" s="16">
        <v>3624631.3006398594</v>
      </c>
      <c r="BK42" s="17">
        <v>836184.64378957462</v>
      </c>
      <c r="BL42" s="17">
        <v>639.63195330016515</v>
      </c>
      <c r="BM42" s="17">
        <v>0</v>
      </c>
      <c r="BN42" s="17">
        <v>39055.073124959497</v>
      </c>
      <c r="BO42" s="12">
        <v>4500510.649507693</v>
      </c>
    </row>
    <row r="43" spans="1:67" x14ac:dyDescent="0.3">
      <c r="A43" s="4" t="s">
        <v>33</v>
      </c>
      <c r="B43" s="92">
        <v>2442017</v>
      </c>
      <c r="C43" s="87">
        <v>1247387</v>
      </c>
      <c r="D43" s="87">
        <v>790717</v>
      </c>
      <c r="E43" s="87">
        <v>0</v>
      </c>
      <c r="F43" s="87">
        <v>339449</v>
      </c>
      <c r="G43" s="93">
        <v>4819570</v>
      </c>
      <c r="H43" s="16">
        <v>116879</v>
      </c>
      <c r="I43" s="17">
        <v>612135</v>
      </c>
      <c r="J43" s="17">
        <v>790717</v>
      </c>
      <c r="K43" s="17">
        <v>0</v>
      </c>
      <c r="L43" s="17">
        <v>155458</v>
      </c>
      <c r="M43" s="12">
        <v>1675189</v>
      </c>
      <c r="N43" s="16">
        <v>1245035</v>
      </c>
      <c r="O43" s="17">
        <v>409962</v>
      </c>
      <c r="P43" s="17">
        <v>0</v>
      </c>
      <c r="Q43" s="17">
        <v>0</v>
      </c>
      <c r="R43" s="17">
        <v>73580</v>
      </c>
      <c r="S43" s="12">
        <v>1728577</v>
      </c>
      <c r="T43" s="16">
        <v>0</v>
      </c>
      <c r="U43" s="17">
        <v>0</v>
      </c>
      <c r="V43" s="17">
        <v>0</v>
      </c>
      <c r="W43" s="17">
        <v>0</v>
      </c>
      <c r="X43" s="17">
        <v>0</v>
      </c>
      <c r="Y43" s="12">
        <v>0</v>
      </c>
      <c r="Z43" s="16">
        <v>0</v>
      </c>
      <c r="AA43" s="17">
        <v>0</v>
      </c>
      <c r="AB43" s="17">
        <v>0</v>
      </c>
      <c r="AC43" s="17">
        <v>0</v>
      </c>
      <c r="AD43" s="17">
        <v>0</v>
      </c>
      <c r="AE43" s="12">
        <v>0</v>
      </c>
      <c r="AF43" s="16">
        <v>198977</v>
      </c>
      <c r="AG43" s="17">
        <v>41613</v>
      </c>
      <c r="AH43" s="17">
        <v>0</v>
      </c>
      <c r="AI43" s="17">
        <v>0</v>
      </c>
      <c r="AJ43" s="17">
        <v>8975</v>
      </c>
      <c r="AK43" s="12">
        <v>249565</v>
      </c>
      <c r="AL43" s="16">
        <v>0</v>
      </c>
      <c r="AM43" s="17">
        <v>0</v>
      </c>
      <c r="AN43" s="17">
        <v>0</v>
      </c>
      <c r="AO43" s="17">
        <v>0</v>
      </c>
      <c r="AP43" s="17">
        <v>0</v>
      </c>
      <c r="AQ43" s="12">
        <v>0</v>
      </c>
      <c r="AR43" s="16">
        <v>705460</v>
      </c>
      <c r="AS43" s="17">
        <v>67237</v>
      </c>
      <c r="AT43" s="17">
        <v>0</v>
      </c>
      <c r="AU43" s="17">
        <v>0</v>
      </c>
      <c r="AV43" s="17">
        <v>56591</v>
      </c>
      <c r="AW43" s="12">
        <v>829288</v>
      </c>
      <c r="AX43" s="16">
        <v>0</v>
      </c>
      <c r="AY43" s="17">
        <v>0</v>
      </c>
      <c r="AZ43" s="17">
        <v>0</v>
      </c>
      <c r="BA43" s="17">
        <v>0</v>
      </c>
      <c r="BB43" s="17">
        <v>0</v>
      </c>
      <c r="BC43" s="12">
        <v>0</v>
      </c>
      <c r="BD43" s="16">
        <v>95243</v>
      </c>
      <c r="BE43" s="17">
        <v>115758</v>
      </c>
      <c r="BF43" s="17">
        <v>0</v>
      </c>
      <c r="BG43" s="17">
        <v>0</v>
      </c>
      <c r="BH43" s="17">
        <v>44845</v>
      </c>
      <c r="BI43" s="12">
        <v>255846</v>
      </c>
      <c r="BJ43" s="16">
        <v>80423</v>
      </c>
      <c r="BK43" s="17">
        <v>682</v>
      </c>
      <c r="BL43" s="17">
        <v>0</v>
      </c>
      <c r="BM43" s="17">
        <v>0</v>
      </c>
      <c r="BN43" s="17">
        <v>0</v>
      </c>
      <c r="BO43" s="12">
        <v>81105</v>
      </c>
    </row>
    <row r="44" spans="1:67" x14ac:dyDescent="0.3">
      <c r="A44" s="4" t="s">
        <v>34</v>
      </c>
      <c r="B44" s="92">
        <v>27303306.350000001</v>
      </c>
      <c r="C44" s="87">
        <v>26027811.359999999</v>
      </c>
      <c r="D44" s="87">
        <v>13103671</v>
      </c>
      <c r="E44" s="87">
        <v>0</v>
      </c>
      <c r="F44" s="87">
        <v>0</v>
      </c>
      <c r="G44" s="93">
        <v>66434788.710000008</v>
      </c>
      <c r="H44" s="16">
        <v>6581429.6799999997</v>
      </c>
      <c r="I44" s="17">
        <v>2512952.6100000003</v>
      </c>
      <c r="J44" s="17">
        <v>4874046</v>
      </c>
      <c r="K44" s="17">
        <v>0</v>
      </c>
      <c r="L44" s="17">
        <v>0</v>
      </c>
      <c r="M44" s="12">
        <v>13968428.289999999</v>
      </c>
      <c r="N44" s="16">
        <v>6953500.8399999999</v>
      </c>
      <c r="O44" s="17">
        <v>16528513.850000001</v>
      </c>
      <c r="P44" s="17">
        <v>1070009</v>
      </c>
      <c r="Q44" s="17">
        <v>0</v>
      </c>
      <c r="R44" s="17">
        <v>0</v>
      </c>
      <c r="S44" s="12">
        <v>24552023.690000001</v>
      </c>
      <c r="T44" s="16">
        <v>1462504.9</v>
      </c>
      <c r="U44" s="17">
        <v>2620355.2200000002</v>
      </c>
      <c r="V44" s="17">
        <v>291105</v>
      </c>
      <c r="W44" s="17">
        <v>0</v>
      </c>
      <c r="X44" s="17">
        <v>0</v>
      </c>
      <c r="Y44" s="12">
        <v>4373965.12</v>
      </c>
      <c r="Z44" s="16">
        <v>243356.22</v>
      </c>
      <c r="AA44" s="17">
        <v>20615.439999999999</v>
      </c>
      <c r="AB44" s="17">
        <v>0</v>
      </c>
      <c r="AC44" s="17">
        <v>0</v>
      </c>
      <c r="AD44" s="17">
        <v>0</v>
      </c>
      <c r="AE44" s="12">
        <v>263971.65999999997</v>
      </c>
      <c r="AF44" s="16" t="s">
        <v>302</v>
      </c>
      <c r="AG44" s="17" t="s">
        <v>302</v>
      </c>
      <c r="AH44" s="17">
        <v>0</v>
      </c>
      <c r="AI44" s="17">
        <v>0</v>
      </c>
      <c r="AJ44" s="17">
        <v>0</v>
      </c>
      <c r="AK44" s="12">
        <v>0</v>
      </c>
      <c r="AL44" s="16">
        <v>2503851.4300000002</v>
      </c>
      <c r="AM44" s="17">
        <v>1502692.02</v>
      </c>
      <c r="AN44" s="17">
        <v>0</v>
      </c>
      <c r="AO44" s="17">
        <v>0</v>
      </c>
      <c r="AP44" s="17">
        <v>0</v>
      </c>
      <c r="AQ44" s="12">
        <v>4006543.45</v>
      </c>
      <c r="AR44" s="16">
        <v>7261705.7800000003</v>
      </c>
      <c r="AS44" s="17">
        <v>964080.68</v>
      </c>
      <c r="AT44" s="17">
        <v>3005465</v>
      </c>
      <c r="AU44" s="17">
        <v>0</v>
      </c>
      <c r="AV44" s="17">
        <v>0</v>
      </c>
      <c r="AW44" s="12">
        <v>11231251.460000001</v>
      </c>
      <c r="AX44" s="16">
        <v>699374.5</v>
      </c>
      <c r="AY44" s="17">
        <v>81458.45</v>
      </c>
      <c r="AZ44" s="17">
        <v>3863046</v>
      </c>
      <c r="BA44" s="17">
        <v>0</v>
      </c>
      <c r="BB44" s="17">
        <v>0</v>
      </c>
      <c r="BC44" s="12">
        <v>4643878.95</v>
      </c>
      <c r="BD44" s="16">
        <v>1597583</v>
      </c>
      <c r="BE44" s="17">
        <v>1797143.09</v>
      </c>
      <c r="BF44" s="17">
        <v>0</v>
      </c>
      <c r="BG44" s="17">
        <v>0</v>
      </c>
      <c r="BH44" s="17">
        <v>0</v>
      </c>
      <c r="BI44" s="12">
        <v>3394726.09</v>
      </c>
      <c r="BJ44" s="16" t="s">
        <v>302</v>
      </c>
      <c r="BK44" s="17" t="s">
        <v>302</v>
      </c>
      <c r="BL44" s="17">
        <v>0</v>
      </c>
      <c r="BM44" s="17">
        <v>0</v>
      </c>
      <c r="BN44" s="17">
        <v>0</v>
      </c>
      <c r="BO44" s="12">
        <v>0</v>
      </c>
    </row>
    <row r="45" spans="1:67" x14ac:dyDescent="0.3">
      <c r="A45" s="4" t="s">
        <v>35</v>
      </c>
      <c r="B45" s="92">
        <v>6576980.7299999995</v>
      </c>
      <c r="C45" s="87">
        <v>11646446</v>
      </c>
      <c r="D45" s="87">
        <v>6786223.2169678109</v>
      </c>
      <c r="E45" s="87">
        <v>0</v>
      </c>
      <c r="F45" s="87">
        <v>4314000</v>
      </c>
      <c r="G45" s="93">
        <v>29323649.946967807</v>
      </c>
      <c r="H45" s="16">
        <v>2860283.61</v>
      </c>
      <c r="I45" s="17">
        <v>5923144</v>
      </c>
      <c r="J45" s="17">
        <v>4983569.5</v>
      </c>
      <c r="K45" s="17">
        <v>0</v>
      </c>
      <c r="L45" s="17">
        <v>2000</v>
      </c>
      <c r="M45" s="12">
        <v>13768997.109999999</v>
      </c>
      <c r="N45" s="16">
        <v>1509085.34</v>
      </c>
      <c r="O45" s="17">
        <v>2801952</v>
      </c>
      <c r="P45" s="17">
        <v>759883.73709159112</v>
      </c>
      <c r="Q45" s="17">
        <v>0</v>
      </c>
      <c r="R45" s="17">
        <v>0</v>
      </c>
      <c r="S45" s="12">
        <v>5070921.0770915914</v>
      </c>
      <c r="T45" s="16">
        <v>0</v>
      </c>
      <c r="U45" s="17">
        <v>366</v>
      </c>
      <c r="V45" s="17">
        <v>0</v>
      </c>
      <c r="W45" s="17">
        <v>0</v>
      </c>
      <c r="X45" s="17">
        <v>0</v>
      </c>
      <c r="Y45" s="12">
        <v>366</v>
      </c>
      <c r="Z45" s="16">
        <v>82207.839999999997</v>
      </c>
      <c r="AA45" s="17">
        <v>167006</v>
      </c>
      <c r="AB45" s="17">
        <v>0</v>
      </c>
      <c r="AC45" s="17">
        <v>0</v>
      </c>
      <c r="AD45" s="17">
        <v>0</v>
      </c>
      <c r="AE45" s="12">
        <v>249213.84</v>
      </c>
      <c r="AF45" s="16">
        <v>0</v>
      </c>
      <c r="AG45" s="17">
        <v>52701</v>
      </c>
      <c r="AH45" s="17">
        <v>36305.304515772819</v>
      </c>
      <c r="AI45" s="17">
        <v>0</v>
      </c>
      <c r="AJ45" s="17">
        <v>0</v>
      </c>
      <c r="AK45" s="12">
        <v>89006.304515772819</v>
      </c>
      <c r="AL45" s="16">
        <v>335339.7</v>
      </c>
      <c r="AM45" s="17">
        <v>244240</v>
      </c>
      <c r="AN45" s="17">
        <v>39539.037175774138</v>
      </c>
      <c r="AO45" s="17">
        <v>0</v>
      </c>
      <c r="AP45" s="17">
        <v>0</v>
      </c>
      <c r="AQ45" s="12">
        <v>619118.73717577406</v>
      </c>
      <c r="AR45" s="16">
        <v>0</v>
      </c>
      <c r="AS45" s="17">
        <v>990571</v>
      </c>
      <c r="AT45" s="17">
        <v>454461.49723602302</v>
      </c>
      <c r="AU45" s="17">
        <v>0</v>
      </c>
      <c r="AV45" s="17">
        <v>4312000</v>
      </c>
      <c r="AW45" s="12">
        <v>5757032.4972360227</v>
      </c>
      <c r="AX45" s="16">
        <v>495850.45999999996</v>
      </c>
      <c r="AY45" s="17">
        <v>516422</v>
      </c>
      <c r="AZ45" s="17">
        <v>503866.7009486488</v>
      </c>
      <c r="BA45" s="17">
        <v>0</v>
      </c>
      <c r="BB45" s="17">
        <v>0</v>
      </c>
      <c r="BC45" s="12">
        <v>1516139.1609486488</v>
      </c>
      <c r="BD45" s="16">
        <v>3442.8099999999995</v>
      </c>
      <c r="BE45" s="17">
        <v>825196</v>
      </c>
      <c r="BF45" s="17">
        <v>404.04</v>
      </c>
      <c r="BG45" s="17">
        <v>0</v>
      </c>
      <c r="BH45" s="17">
        <v>0</v>
      </c>
      <c r="BI45" s="12">
        <v>829042.85000000009</v>
      </c>
      <c r="BJ45" s="16">
        <v>1290770.97</v>
      </c>
      <c r="BK45" s="17">
        <v>124848</v>
      </c>
      <c r="BL45" s="17">
        <v>8193.4</v>
      </c>
      <c r="BM45" s="17">
        <v>0</v>
      </c>
      <c r="BN45" s="17">
        <v>0</v>
      </c>
      <c r="BO45" s="12">
        <v>1423812.3699999999</v>
      </c>
    </row>
    <row r="46" spans="1:67" x14ac:dyDescent="0.3">
      <c r="A46" s="4" t="s">
        <v>36</v>
      </c>
      <c r="B46" s="92">
        <v>14338181.316201633</v>
      </c>
      <c r="C46" s="87">
        <v>11878657.41242256</v>
      </c>
      <c r="D46" s="87">
        <v>9082411.7325471826</v>
      </c>
      <c r="E46" s="87">
        <v>16283.76</v>
      </c>
      <c r="F46" s="87">
        <v>625292</v>
      </c>
      <c r="G46" s="93">
        <v>35940826.221171379</v>
      </c>
      <c r="H46" s="16">
        <v>5472680.5263375212</v>
      </c>
      <c r="I46" s="17">
        <v>6719915.1244093059</v>
      </c>
      <c r="J46" s="17">
        <v>5361543.2354246974</v>
      </c>
      <c r="K46" s="17">
        <v>16283.76</v>
      </c>
      <c r="L46" s="17">
        <v>58017.849999999991</v>
      </c>
      <c r="M46" s="12">
        <v>17628440.496171527</v>
      </c>
      <c r="N46" s="16">
        <v>2931250.0136369895</v>
      </c>
      <c r="O46" s="17">
        <v>1778764.7710907431</v>
      </c>
      <c r="P46" s="17">
        <v>2186084.7022785298</v>
      </c>
      <c r="Q46" s="17">
        <v>0</v>
      </c>
      <c r="R46" s="17">
        <v>87.27</v>
      </c>
      <c r="S46" s="12">
        <v>6896186.7570062615</v>
      </c>
      <c r="T46" s="16">
        <v>0</v>
      </c>
      <c r="U46" s="17">
        <v>0</v>
      </c>
      <c r="V46" s="17">
        <v>0</v>
      </c>
      <c r="W46" s="17">
        <v>0</v>
      </c>
      <c r="X46" s="17">
        <v>0</v>
      </c>
      <c r="Y46" s="12">
        <v>0</v>
      </c>
      <c r="Z46" s="16">
        <v>939835.61543871113</v>
      </c>
      <c r="AA46" s="17">
        <v>513006.13382137293</v>
      </c>
      <c r="AB46" s="17">
        <v>152090.0064688744</v>
      </c>
      <c r="AC46" s="17">
        <v>0</v>
      </c>
      <c r="AD46" s="17">
        <v>0</v>
      </c>
      <c r="AE46" s="12">
        <v>1604931.7557289584</v>
      </c>
      <c r="AF46" s="16">
        <v>262.32</v>
      </c>
      <c r="AG46" s="17">
        <v>14036.390000000001</v>
      </c>
      <c r="AH46" s="17">
        <v>55884.348799999992</v>
      </c>
      <c r="AI46" s="17">
        <v>0</v>
      </c>
      <c r="AJ46" s="17">
        <v>0</v>
      </c>
      <c r="AK46" s="12">
        <v>70183.058799999999</v>
      </c>
      <c r="AL46" s="16">
        <v>1452832.7741280082</v>
      </c>
      <c r="AM46" s="17">
        <v>819609.82631952071</v>
      </c>
      <c r="AN46" s="17">
        <v>807925.39387176069</v>
      </c>
      <c r="AO46" s="17">
        <v>0</v>
      </c>
      <c r="AP46" s="17">
        <v>0</v>
      </c>
      <c r="AQ46" s="12">
        <v>3080367.9943192899</v>
      </c>
      <c r="AR46" s="16">
        <v>2540834.3872515447</v>
      </c>
      <c r="AS46" s="17">
        <v>1041246.6289151511</v>
      </c>
      <c r="AT46" s="17">
        <v>197313.60474252331</v>
      </c>
      <c r="AU46" s="17">
        <v>0</v>
      </c>
      <c r="AV46" s="17">
        <v>0</v>
      </c>
      <c r="AW46" s="12">
        <v>3779394.6209092191</v>
      </c>
      <c r="AX46" s="16">
        <v>97349.594843238359</v>
      </c>
      <c r="AY46" s="17">
        <v>264653.33232117625</v>
      </c>
      <c r="AZ46" s="17">
        <v>315104.76218076097</v>
      </c>
      <c r="BA46" s="17">
        <v>0</v>
      </c>
      <c r="BB46" s="17">
        <v>0</v>
      </c>
      <c r="BC46" s="12">
        <v>677107.68934517563</v>
      </c>
      <c r="BD46" s="16">
        <v>726376.28</v>
      </c>
      <c r="BE46" s="17">
        <v>677338.32</v>
      </c>
      <c r="BF46" s="17">
        <v>322.01</v>
      </c>
      <c r="BG46" s="17">
        <v>0</v>
      </c>
      <c r="BH46" s="17">
        <v>0</v>
      </c>
      <c r="BI46" s="12">
        <v>1404036.61</v>
      </c>
      <c r="BJ46" s="16">
        <v>176759.80456561921</v>
      </c>
      <c r="BK46" s="17">
        <v>50086.885545286503</v>
      </c>
      <c r="BL46" s="17">
        <v>6143.6687800369682</v>
      </c>
      <c r="BM46" s="17">
        <v>0</v>
      </c>
      <c r="BN46" s="17">
        <v>567186.88</v>
      </c>
      <c r="BO46" s="12">
        <v>800177.23889094265</v>
      </c>
    </row>
    <row r="47" spans="1:67" x14ac:dyDescent="0.3">
      <c r="A47" s="4" t="s">
        <v>37</v>
      </c>
      <c r="B47" s="92">
        <v>1247032.67</v>
      </c>
      <c r="C47" s="87">
        <v>2866184.17</v>
      </c>
      <c r="D47" s="87">
        <v>1732960</v>
      </c>
      <c r="E47" s="87">
        <v>0</v>
      </c>
      <c r="F47" s="87">
        <v>0</v>
      </c>
      <c r="G47" s="93">
        <v>5846176.8399999999</v>
      </c>
      <c r="H47" s="16">
        <v>63988.87</v>
      </c>
      <c r="I47" s="17">
        <v>1069419.3999999999</v>
      </c>
      <c r="J47" s="17">
        <v>0</v>
      </c>
      <c r="K47" s="17">
        <v>0</v>
      </c>
      <c r="L47" s="17">
        <v>0</v>
      </c>
      <c r="M47" s="12">
        <v>1133408.27</v>
      </c>
      <c r="N47" s="16">
        <v>503498.83</v>
      </c>
      <c r="O47" s="17">
        <v>334995.75</v>
      </c>
      <c r="P47" s="17">
        <v>0</v>
      </c>
      <c r="Q47" s="17">
        <v>0</v>
      </c>
      <c r="R47" s="17">
        <v>0</v>
      </c>
      <c r="S47" s="12">
        <v>838494.58000000007</v>
      </c>
      <c r="T47" s="16">
        <v>0</v>
      </c>
      <c r="U47" s="17">
        <v>28338.95</v>
      </c>
      <c r="V47" s="17">
        <v>0</v>
      </c>
      <c r="W47" s="17">
        <v>0</v>
      </c>
      <c r="X47" s="17">
        <v>0</v>
      </c>
      <c r="Y47" s="12">
        <v>28338.95</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217875</v>
      </c>
      <c r="AT47" s="17">
        <v>0</v>
      </c>
      <c r="AU47" s="17">
        <v>0</v>
      </c>
      <c r="AV47" s="17">
        <v>0</v>
      </c>
      <c r="AW47" s="12">
        <v>217875</v>
      </c>
      <c r="AX47" s="16">
        <v>217335.25</v>
      </c>
      <c r="AY47" s="17">
        <v>703376.42</v>
      </c>
      <c r="AZ47" s="17">
        <v>1732960</v>
      </c>
      <c r="BA47" s="17">
        <v>0</v>
      </c>
      <c r="BB47" s="17">
        <v>0</v>
      </c>
      <c r="BC47" s="12">
        <v>2653671.67</v>
      </c>
      <c r="BD47" s="16">
        <v>0</v>
      </c>
      <c r="BE47" s="17">
        <v>0</v>
      </c>
      <c r="BF47" s="17">
        <v>0</v>
      </c>
      <c r="BG47" s="17">
        <v>0</v>
      </c>
      <c r="BH47" s="17">
        <v>0</v>
      </c>
      <c r="BI47" s="12">
        <v>0</v>
      </c>
      <c r="BJ47" s="16">
        <v>462209.72</v>
      </c>
      <c r="BK47" s="17">
        <v>512178.65</v>
      </c>
      <c r="BL47" s="17">
        <v>0</v>
      </c>
      <c r="BM47" s="17">
        <v>0</v>
      </c>
      <c r="BN47" s="17">
        <v>0</v>
      </c>
      <c r="BO47" s="12">
        <v>974388.37</v>
      </c>
    </row>
    <row r="48" spans="1:67" x14ac:dyDescent="0.3">
      <c r="A48" s="4" t="s">
        <v>38</v>
      </c>
      <c r="B48" s="92">
        <v>9224701</v>
      </c>
      <c r="C48" s="87">
        <v>5150328</v>
      </c>
      <c r="D48" s="87">
        <v>3114200</v>
      </c>
      <c r="E48" s="87">
        <v>0</v>
      </c>
      <c r="F48" s="87">
        <v>1706485</v>
      </c>
      <c r="G48" s="93">
        <v>19195714</v>
      </c>
      <c r="H48" s="16">
        <v>4532581</v>
      </c>
      <c r="I48" s="17">
        <v>1684519</v>
      </c>
      <c r="J48" s="17">
        <v>2780200</v>
      </c>
      <c r="K48" s="17">
        <v>0</v>
      </c>
      <c r="L48" s="17">
        <v>70357</v>
      </c>
      <c r="M48" s="12">
        <v>9067657</v>
      </c>
      <c r="N48" s="16">
        <v>3130595</v>
      </c>
      <c r="O48" s="17">
        <v>2641670</v>
      </c>
      <c r="P48" s="17">
        <v>334000</v>
      </c>
      <c r="Q48" s="17">
        <v>0</v>
      </c>
      <c r="R48" s="17">
        <v>28202</v>
      </c>
      <c r="S48" s="12">
        <v>6134467</v>
      </c>
      <c r="T48" s="16">
        <v>0</v>
      </c>
      <c r="U48" s="17">
        <v>0</v>
      </c>
      <c r="V48" s="17">
        <v>0</v>
      </c>
      <c r="W48" s="17">
        <v>0</v>
      </c>
      <c r="X48" s="17">
        <v>0</v>
      </c>
      <c r="Y48" s="12">
        <v>0</v>
      </c>
      <c r="Z48" s="16">
        <v>0</v>
      </c>
      <c r="AA48" s="17">
        <v>0</v>
      </c>
      <c r="AB48" s="17">
        <v>0</v>
      </c>
      <c r="AC48" s="17">
        <v>0</v>
      </c>
      <c r="AD48" s="17">
        <v>0</v>
      </c>
      <c r="AE48" s="12">
        <v>0</v>
      </c>
      <c r="AF48" s="16">
        <v>120332</v>
      </c>
      <c r="AG48" s="17">
        <v>59125</v>
      </c>
      <c r="AH48" s="17">
        <v>0</v>
      </c>
      <c r="AI48" s="17">
        <v>0</v>
      </c>
      <c r="AJ48" s="17">
        <v>1111</v>
      </c>
      <c r="AK48" s="12">
        <v>180568</v>
      </c>
      <c r="AL48" s="16">
        <v>92312</v>
      </c>
      <c r="AM48" s="17">
        <v>98446</v>
      </c>
      <c r="AN48" s="17">
        <v>0</v>
      </c>
      <c r="AO48" s="17">
        <v>0</v>
      </c>
      <c r="AP48" s="17">
        <v>17441</v>
      </c>
      <c r="AQ48" s="12">
        <v>208199</v>
      </c>
      <c r="AR48" s="16">
        <v>58900</v>
      </c>
      <c r="AS48" s="17">
        <v>38269</v>
      </c>
      <c r="AT48" s="17">
        <v>0</v>
      </c>
      <c r="AU48" s="17">
        <v>0</v>
      </c>
      <c r="AV48" s="17">
        <v>1447489</v>
      </c>
      <c r="AW48" s="12">
        <v>1544658</v>
      </c>
      <c r="AX48" s="16">
        <v>194558</v>
      </c>
      <c r="AY48" s="17">
        <v>208950</v>
      </c>
      <c r="AZ48" s="17">
        <v>0</v>
      </c>
      <c r="BA48" s="17">
        <v>0</v>
      </c>
      <c r="BB48" s="17">
        <v>339</v>
      </c>
      <c r="BC48" s="12">
        <v>403847</v>
      </c>
      <c r="BD48" s="16">
        <v>1215</v>
      </c>
      <c r="BE48" s="17">
        <v>106631</v>
      </c>
      <c r="BF48" s="17">
        <v>0</v>
      </c>
      <c r="BG48" s="17">
        <v>0</v>
      </c>
      <c r="BH48" s="17">
        <v>103786</v>
      </c>
      <c r="BI48" s="12">
        <v>211632</v>
      </c>
      <c r="BJ48" s="16">
        <v>1094208</v>
      </c>
      <c r="BK48" s="17">
        <v>312718</v>
      </c>
      <c r="BL48" s="17">
        <v>0</v>
      </c>
      <c r="BM48" s="17">
        <v>0</v>
      </c>
      <c r="BN48" s="17">
        <v>37760</v>
      </c>
      <c r="BO48" s="12">
        <v>1444686</v>
      </c>
    </row>
    <row r="49" spans="1:67" x14ac:dyDescent="0.3">
      <c r="A49" s="4" t="s">
        <v>39</v>
      </c>
      <c r="B49" s="92">
        <v>9046312</v>
      </c>
      <c r="C49" s="87">
        <v>8320665</v>
      </c>
      <c r="D49" s="87">
        <v>9224722</v>
      </c>
      <c r="E49" s="87">
        <v>4924</v>
      </c>
      <c r="F49" s="87">
        <v>5384451</v>
      </c>
      <c r="G49" s="93">
        <v>31981074</v>
      </c>
      <c r="H49" s="16">
        <v>609712</v>
      </c>
      <c r="I49" s="17">
        <v>1606208</v>
      </c>
      <c r="J49" s="17">
        <v>4732936</v>
      </c>
      <c r="K49" s="17">
        <v>0</v>
      </c>
      <c r="L49" s="17">
        <v>7605</v>
      </c>
      <c r="M49" s="12">
        <v>6956461</v>
      </c>
      <c r="N49" s="16">
        <v>3595388</v>
      </c>
      <c r="O49" s="17">
        <v>4030591</v>
      </c>
      <c r="P49" s="17">
        <v>4491786</v>
      </c>
      <c r="Q49" s="17">
        <v>0</v>
      </c>
      <c r="R49" s="17">
        <v>257184</v>
      </c>
      <c r="S49" s="12">
        <v>12374949</v>
      </c>
      <c r="T49" s="16">
        <v>0</v>
      </c>
      <c r="U49" s="17">
        <v>0</v>
      </c>
      <c r="V49" s="17">
        <v>0</v>
      </c>
      <c r="W49" s="17">
        <v>0</v>
      </c>
      <c r="X49" s="17">
        <v>0</v>
      </c>
      <c r="Y49" s="12">
        <v>0</v>
      </c>
      <c r="Z49" s="16">
        <v>750462</v>
      </c>
      <c r="AA49" s="17">
        <v>179357</v>
      </c>
      <c r="AB49" s="17">
        <v>0</v>
      </c>
      <c r="AC49" s="17">
        <v>0</v>
      </c>
      <c r="AD49" s="17">
        <v>56882</v>
      </c>
      <c r="AE49" s="12">
        <v>986701</v>
      </c>
      <c r="AF49" s="16">
        <v>0</v>
      </c>
      <c r="AG49" s="17">
        <v>9173</v>
      </c>
      <c r="AH49" s="17">
        <v>0</v>
      </c>
      <c r="AI49" s="17">
        <v>0</v>
      </c>
      <c r="AJ49" s="17">
        <v>0</v>
      </c>
      <c r="AK49" s="12">
        <v>9173</v>
      </c>
      <c r="AL49" s="16">
        <v>0</v>
      </c>
      <c r="AM49" s="17">
        <v>0</v>
      </c>
      <c r="AN49" s="17">
        <v>0</v>
      </c>
      <c r="AO49" s="17">
        <v>0</v>
      </c>
      <c r="AP49" s="17">
        <v>0</v>
      </c>
      <c r="AQ49" s="12">
        <v>0</v>
      </c>
      <c r="AR49" s="16">
        <v>267</v>
      </c>
      <c r="AS49" s="17">
        <v>106715</v>
      </c>
      <c r="AT49" s="17">
        <v>0</v>
      </c>
      <c r="AU49" s="17">
        <v>4924</v>
      </c>
      <c r="AV49" s="17">
        <v>4462140</v>
      </c>
      <c r="AW49" s="12">
        <v>4574046</v>
      </c>
      <c r="AX49" s="16">
        <v>1718219</v>
      </c>
      <c r="AY49" s="17">
        <v>850608</v>
      </c>
      <c r="AZ49" s="17">
        <v>0</v>
      </c>
      <c r="BA49" s="17">
        <v>0</v>
      </c>
      <c r="BB49" s="17">
        <v>338537</v>
      </c>
      <c r="BC49" s="12">
        <v>2907364</v>
      </c>
      <c r="BD49" s="16">
        <v>900986</v>
      </c>
      <c r="BE49" s="17">
        <v>834488</v>
      </c>
      <c r="BF49" s="17">
        <v>0</v>
      </c>
      <c r="BG49" s="17">
        <v>0</v>
      </c>
      <c r="BH49" s="17">
        <v>102729</v>
      </c>
      <c r="BI49" s="12">
        <v>1838203</v>
      </c>
      <c r="BJ49" s="16">
        <v>1471278</v>
      </c>
      <c r="BK49" s="17">
        <v>703525</v>
      </c>
      <c r="BL49" s="17">
        <v>0</v>
      </c>
      <c r="BM49" s="17">
        <v>0</v>
      </c>
      <c r="BN49" s="17">
        <v>159374</v>
      </c>
      <c r="BO49" s="12">
        <v>2334177</v>
      </c>
    </row>
    <row r="50" spans="1:67" x14ac:dyDescent="0.3">
      <c r="A50" s="4" t="s">
        <v>40</v>
      </c>
      <c r="B50" s="92">
        <v>1173926.94</v>
      </c>
      <c r="C50" s="87">
        <v>964100.00999999978</v>
      </c>
      <c r="D50" s="87">
        <v>869063.27</v>
      </c>
      <c r="E50" s="87">
        <v>0</v>
      </c>
      <c r="F50" s="87">
        <v>0</v>
      </c>
      <c r="G50" s="93">
        <v>3007090.22</v>
      </c>
      <c r="H50" s="16">
        <v>135246.5</v>
      </c>
      <c r="I50" s="17">
        <v>386425.19999999995</v>
      </c>
      <c r="J50" s="17">
        <v>819352.02</v>
      </c>
      <c r="K50" s="17">
        <v>0</v>
      </c>
      <c r="L50" s="17">
        <v>0</v>
      </c>
      <c r="M50" s="12">
        <v>1341023.72</v>
      </c>
      <c r="N50" s="16">
        <v>641496</v>
      </c>
      <c r="O50" s="17">
        <v>348347.66</v>
      </c>
      <c r="P50" s="17">
        <v>0</v>
      </c>
      <c r="Q50" s="17">
        <v>0</v>
      </c>
      <c r="R50" s="17">
        <v>0</v>
      </c>
      <c r="S50" s="12">
        <v>989843.65999999992</v>
      </c>
      <c r="T50" s="16">
        <v>0</v>
      </c>
      <c r="U50" s="17">
        <v>89117.5</v>
      </c>
      <c r="V50" s="17">
        <v>0</v>
      </c>
      <c r="W50" s="17">
        <v>0</v>
      </c>
      <c r="X50" s="17">
        <v>0</v>
      </c>
      <c r="Y50" s="12">
        <v>89117.5</v>
      </c>
      <c r="Z50" s="16">
        <v>0</v>
      </c>
      <c r="AA50" s="17">
        <v>0</v>
      </c>
      <c r="AB50" s="17">
        <v>0</v>
      </c>
      <c r="AC50" s="17">
        <v>0</v>
      </c>
      <c r="AD50" s="17">
        <v>0</v>
      </c>
      <c r="AE50" s="12">
        <v>0</v>
      </c>
      <c r="AF50" s="16">
        <v>0</v>
      </c>
      <c r="AG50" s="17">
        <v>1933.5</v>
      </c>
      <c r="AH50" s="17">
        <v>0</v>
      </c>
      <c r="AI50" s="17">
        <v>0</v>
      </c>
      <c r="AJ50" s="17">
        <v>0</v>
      </c>
      <c r="AK50" s="12">
        <v>1933.5</v>
      </c>
      <c r="AL50" s="16">
        <v>223.54</v>
      </c>
      <c r="AM50" s="17">
        <v>12303.43</v>
      </c>
      <c r="AN50" s="17">
        <v>0</v>
      </c>
      <c r="AO50" s="17">
        <v>0</v>
      </c>
      <c r="AP50" s="17">
        <v>0</v>
      </c>
      <c r="AQ50" s="12">
        <v>12526.970000000001</v>
      </c>
      <c r="AR50" s="16">
        <v>289031.17</v>
      </c>
      <c r="AS50" s="17">
        <v>99970.999999999942</v>
      </c>
      <c r="AT50" s="17">
        <v>49711.25</v>
      </c>
      <c r="AU50" s="17">
        <v>0</v>
      </c>
      <c r="AV50" s="17">
        <v>0</v>
      </c>
      <c r="AW50" s="12">
        <v>438713.41999999993</v>
      </c>
      <c r="AX50" s="16">
        <v>0</v>
      </c>
      <c r="AY50" s="17">
        <v>0</v>
      </c>
      <c r="AZ50" s="17">
        <v>0</v>
      </c>
      <c r="BA50" s="17">
        <v>0</v>
      </c>
      <c r="BB50" s="17">
        <v>0</v>
      </c>
      <c r="BC50" s="12">
        <v>0</v>
      </c>
      <c r="BD50" s="16">
        <v>0</v>
      </c>
      <c r="BE50" s="17">
        <v>0</v>
      </c>
      <c r="BF50" s="17">
        <v>0</v>
      </c>
      <c r="BG50" s="17">
        <v>0</v>
      </c>
      <c r="BH50" s="17">
        <v>0</v>
      </c>
      <c r="BI50" s="12">
        <v>0</v>
      </c>
      <c r="BJ50" s="16">
        <v>107929.73</v>
      </c>
      <c r="BK50" s="17">
        <v>26001.72</v>
      </c>
      <c r="BL50" s="17">
        <v>0</v>
      </c>
      <c r="BM50" s="17">
        <v>0</v>
      </c>
      <c r="BN50" s="17">
        <v>0</v>
      </c>
      <c r="BO50" s="12">
        <v>133931.45000000001</v>
      </c>
    </row>
    <row r="51" spans="1:67" x14ac:dyDescent="0.3">
      <c r="A51" s="4" t="s">
        <v>41</v>
      </c>
      <c r="B51" s="92">
        <v>15852723</v>
      </c>
      <c r="C51" s="87">
        <v>15662863.41</v>
      </c>
      <c r="D51" s="87">
        <v>1729488</v>
      </c>
      <c r="E51" s="87">
        <v>6560</v>
      </c>
      <c r="F51" s="87">
        <v>195921</v>
      </c>
      <c r="G51" s="93">
        <v>33447555.41</v>
      </c>
      <c r="H51" s="16">
        <v>4879192</v>
      </c>
      <c r="I51" s="17">
        <v>1854303.0600000015</v>
      </c>
      <c r="J51" s="17">
        <v>962087</v>
      </c>
      <c r="K51" s="17">
        <v>2502</v>
      </c>
      <c r="L51" s="17">
        <v>19277</v>
      </c>
      <c r="M51" s="12">
        <v>7717361.0600000015</v>
      </c>
      <c r="N51" s="16">
        <v>1430259</v>
      </c>
      <c r="O51" s="17">
        <v>7751281.0099999998</v>
      </c>
      <c r="P51" s="17">
        <v>321870</v>
      </c>
      <c r="Q51" s="17">
        <v>453</v>
      </c>
      <c r="R51" s="17">
        <v>0</v>
      </c>
      <c r="S51" s="12">
        <v>9503863.0099999998</v>
      </c>
      <c r="T51" s="16">
        <v>0</v>
      </c>
      <c r="U51" s="17">
        <v>0</v>
      </c>
      <c r="V51" s="17">
        <v>0</v>
      </c>
      <c r="W51" s="17">
        <v>0</v>
      </c>
      <c r="X51" s="17">
        <v>0</v>
      </c>
      <c r="Y51" s="12">
        <v>0</v>
      </c>
      <c r="Z51" s="16">
        <v>0</v>
      </c>
      <c r="AA51" s="17">
        <v>782286.34</v>
      </c>
      <c r="AB51" s="17">
        <v>0</v>
      </c>
      <c r="AC51" s="17">
        <v>0</v>
      </c>
      <c r="AD51" s="17">
        <v>0</v>
      </c>
      <c r="AE51" s="12">
        <v>782286.34</v>
      </c>
      <c r="AF51" s="16">
        <v>0</v>
      </c>
      <c r="AG51" s="17">
        <v>0</v>
      </c>
      <c r="AH51" s="17">
        <v>0</v>
      </c>
      <c r="AI51" s="17">
        <v>0</v>
      </c>
      <c r="AJ51" s="17">
        <v>0</v>
      </c>
      <c r="AK51" s="12">
        <v>0</v>
      </c>
      <c r="AL51" s="16">
        <v>0</v>
      </c>
      <c r="AM51" s="17">
        <v>0</v>
      </c>
      <c r="AN51" s="17">
        <v>0</v>
      </c>
      <c r="AO51" s="17">
        <v>0</v>
      </c>
      <c r="AP51" s="17">
        <v>0</v>
      </c>
      <c r="AQ51" s="12">
        <v>0</v>
      </c>
      <c r="AR51" s="16">
        <v>4212380</v>
      </c>
      <c r="AS51" s="17">
        <v>1248726</v>
      </c>
      <c r="AT51" s="17">
        <v>445531</v>
      </c>
      <c r="AU51" s="17">
        <v>3605</v>
      </c>
      <c r="AV51" s="17">
        <v>176644</v>
      </c>
      <c r="AW51" s="12">
        <v>6086886</v>
      </c>
      <c r="AX51" s="16">
        <v>1236958</v>
      </c>
      <c r="AY51" s="17">
        <v>508779</v>
      </c>
      <c r="AZ51" s="17">
        <v>0</v>
      </c>
      <c r="BA51" s="17">
        <v>0</v>
      </c>
      <c r="BB51" s="17">
        <v>0</v>
      </c>
      <c r="BC51" s="12">
        <v>1745737</v>
      </c>
      <c r="BD51" s="16">
        <v>1343287</v>
      </c>
      <c r="BE51" s="17">
        <v>2891317</v>
      </c>
      <c r="BF51" s="17">
        <v>0</v>
      </c>
      <c r="BG51" s="17">
        <v>0</v>
      </c>
      <c r="BH51" s="17">
        <v>0</v>
      </c>
      <c r="BI51" s="12">
        <v>4234604</v>
      </c>
      <c r="BJ51" s="16">
        <v>2750647</v>
      </c>
      <c r="BK51" s="17">
        <v>626171</v>
      </c>
      <c r="BL51" s="17">
        <v>0</v>
      </c>
      <c r="BM51" s="17">
        <v>0</v>
      </c>
      <c r="BN51" s="17">
        <v>0</v>
      </c>
      <c r="BO51" s="12">
        <v>3376818</v>
      </c>
    </row>
    <row r="52" spans="1:67" x14ac:dyDescent="0.3">
      <c r="A52" s="4" t="s">
        <v>42</v>
      </c>
      <c r="B52" s="92">
        <v>23655521.716522764</v>
      </c>
      <c r="C52" s="87">
        <v>21341685.602951989</v>
      </c>
      <c r="D52" s="87">
        <v>2898452</v>
      </c>
      <c r="E52" s="87">
        <v>0</v>
      </c>
      <c r="F52" s="87">
        <v>448816.69000000006</v>
      </c>
      <c r="G52" s="93">
        <v>48344476.009474754</v>
      </c>
      <c r="H52" s="16">
        <v>14815031.502225755</v>
      </c>
      <c r="I52" s="17">
        <v>8722244.4050891567</v>
      </c>
      <c r="J52" s="17">
        <v>2898452</v>
      </c>
      <c r="K52" s="17">
        <v>0</v>
      </c>
      <c r="L52" s="17">
        <v>366002.31000000006</v>
      </c>
      <c r="M52" s="12">
        <v>26801730.21731491</v>
      </c>
      <c r="N52" s="16">
        <v>4949561.8205403872</v>
      </c>
      <c r="O52" s="17">
        <v>5204085.3299999535</v>
      </c>
      <c r="P52" s="17">
        <v>0</v>
      </c>
      <c r="Q52" s="17">
        <v>0</v>
      </c>
      <c r="R52" s="17">
        <v>36560.94</v>
      </c>
      <c r="S52" s="12">
        <v>10190208.09054034</v>
      </c>
      <c r="T52" s="16">
        <v>0</v>
      </c>
      <c r="U52" s="17">
        <v>0</v>
      </c>
      <c r="V52" s="17">
        <v>0</v>
      </c>
      <c r="W52" s="17">
        <v>0</v>
      </c>
      <c r="X52" s="17">
        <v>0</v>
      </c>
      <c r="Y52" s="12">
        <v>0</v>
      </c>
      <c r="Z52" s="16">
        <v>573421.06601828779</v>
      </c>
      <c r="AA52" s="17">
        <v>222384.32649853051</v>
      </c>
      <c r="AB52" s="17">
        <v>0</v>
      </c>
      <c r="AC52" s="17">
        <v>0</v>
      </c>
      <c r="AD52" s="17">
        <v>0</v>
      </c>
      <c r="AE52" s="12">
        <v>795805.39251681836</v>
      </c>
      <c r="AF52" s="16">
        <v>0</v>
      </c>
      <c r="AG52" s="17">
        <v>0</v>
      </c>
      <c r="AH52" s="17">
        <v>0</v>
      </c>
      <c r="AI52" s="17">
        <v>0</v>
      </c>
      <c r="AJ52" s="17">
        <v>0</v>
      </c>
      <c r="AK52" s="12">
        <v>0</v>
      </c>
      <c r="AL52" s="16">
        <v>1025312.1699999999</v>
      </c>
      <c r="AM52" s="17">
        <v>1102389.03</v>
      </c>
      <c r="AN52" s="17">
        <v>0</v>
      </c>
      <c r="AO52" s="17">
        <v>0</v>
      </c>
      <c r="AP52" s="17">
        <v>6360.6</v>
      </c>
      <c r="AQ52" s="12">
        <v>2134061.8000000003</v>
      </c>
      <c r="AR52" s="16">
        <v>0</v>
      </c>
      <c r="AS52" s="17">
        <v>3790978.39</v>
      </c>
      <c r="AT52" s="17">
        <v>0</v>
      </c>
      <c r="AU52" s="17">
        <v>0</v>
      </c>
      <c r="AV52" s="17">
        <v>0</v>
      </c>
      <c r="AW52" s="12">
        <v>3790978.39</v>
      </c>
      <c r="AX52" s="16">
        <v>1370949.2787888502</v>
      </c>
      <c r="AY52" s="17">
        <v>736343.29766086268</v>
      </c>
      <c r="AZ52" s="17">
        <v>0</v>
      </c>
      <c r="BA52" s="17">
        <v>0</v>
      </c>
      <c r="BB52" s="17">
        <v>34237.699999999997</v>
      </c>
      <c r="BC52" s="12">
        <v>2141530.2764497129</v>
      </c>
      <c r="BD52" s="16">
        <v>776475.50394948793</v>
      </c>
      <c r="BE52" s="17">
        <v>1177440.1837034866</v>
      </c>
      <c r="BF52" s="17">
        <v>0</v>
      </c>
      <c r="BG52" s="17">
        <v>0</v>
      </c>
      <c r="BH52" s="17">
        <v>5655.14</v>
      </c>
      <c r="BI52" s="12">
        <v>1959570.8276529743</v>
      </c>
      <c r="BJ52" s="16">
        <v>144770.375</v>
      </c>
      <c r="BK52" s="17">
        <v>385820.64</v>
      </c>
      <c r="BL52" s="17">
        <v>0</v>
      </c>
      <c r="BM52" s="17">
        <v>0</v>
      </c>
      <c r="BN52" s="17">
        <v>0</v>
      </c>
      <c r="BO52" s="12">
        <v>530591.01500000001</v>
      </c>
    </row>
    <row r="53" spans="1:67" x14ac:dyDescent="0.3">
      <c r="A53" s="4" t="s">
        <v>43</v>
      </c>
      <c r="B53" s="92">
        <v>25355000</v>
      </c>
      <c r="C53" s="87">
        <v>39183000</v>
      </c>
      <c r="D53" s="87">
        <v>11771000</v>
      </c>
      <c r="E53" s="87">
        <v>0</v>
      </c>
      <c r="F53" s="87">
        <v>1171000</v>
      </c>
      <c r="G53" s="93">
        <v>77480000</v>
      </c>
      <c r="H53" s="16">
        <v>2477000</v>
      </c>
      <c r="I53" s="17">
        <v>2522000</v>
      </c>
      <c r="J53" s="17">
        <v>13000</v>
      </c>
      <c r="K53" s="17">
        <v>0</v>
      </c>
      <c r="L53" s="17">
        <v>73000</v>
      </c>
      <c r="M53" s="12">
        <v>5085000</v>
      </c>
      <c r="N53" s="16">
        <v>7551000</v>
      </c>
      <c r="O53" s="17">
        <v>29999000</v>
      </c>
      <c r="P53" s="17">
        <v>9569000</v>
      </c>
      <c r="Q53" s="17">
        <v>0</v>
      </c>
      <c r="R53" s="17">
        <v>86000</v>
      </c>
      <c r="S53" s="12">
        <v>47205000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11084000</v>
      </c>
      <c r="AS53" s="17">
        <v>2052000</v>
      </c>
      <c r="AT53" s="17">
        <v>1638000</v>
      </c>
      <c r="AU53" s="17">
        <v>0</v>
      </c>
      <c r="AV53" s="17">
        <v>6000</v>
      </c>
      <c r="AW53" s="12">
        <v>14780000</v>
      </c>
      <c r="AX53" s="16">
        <v>96000</v>
      </c>
      <c r="AY53" s="17">
        <v>416000</v>
      </c>
      <c r="AZ53" s="17">
        <v>4000</v>
      </c>
      <c r="BA53" s="17">
        <v>0</v>
      </c>
      <c r="BB53" s="17">
        <v>2000</v>
      </c>
      <c r="BC53" s="12">
        <v>518000</v>
      </c>
      <c r="BD53" s="16">
        <v>4147000</v>
      </c>
      <c r="BE53" s="17">
        <v>4194000</v>
      </c>
      <c r="BF53" s="17">
        <v>547000</v>
      </c>
      <c r="BG53" s="17">
        <v>0</v>
      </c>
      <c r="BH53" s="17">
        <v>1004000</v>
      </c>
      <c r="BI53" s="12">
        <v>9892000</v>
      </c>
      <c r="BJ53" s="16">
        <v>0</v>
      </c>
      <c r="BK53" s="17">
        <v>0</v>
      </c>
      <c r="BL53" s="17">
        <v>0</v>
      </c>
      <c r="BM53" s="17">
        <v>0</v>
      </c>
      <c r="BN53" s="17">
        <v>0</v>
      </c>
      <c r="BO53" s="12">
        <v>0</v>
      </c>
    </row>
    <row r="54" spans="1:67" x14ac:dyDescent="0.3">
      <c r="A54" s="4" t="s">
        <v>262</v>
      </c>
      <c r="B54" s="92">
        <v>7899533.9500000002</v>
      </c>
      <c r="C54" s="87">
        <v>30220472.41</v>
      </c>
      <c r="D54" s="87">
        <v>15766066.91</v>
      </c>
      <c r="E54" s="87">
        <v>0</v>
      </c>
      <c r="F54" s="87">
        <v>0</v>
      </c>
      <c r="G54" s="93">
        <v>53886073.269999996</v>
      </c>
      <c r="H54" s="16">
        <v>209535.42</v>
      </c>
      <c r="I54" s="17">
        <v>5938903.3600000003</v>
      </c>
      <c r="J54" s="17">
        <v>7024445.7700000005</v>
      </c>
      <c r="K54" s="17">
        <v>0</v>
      </c>
      <c r="L54" s="17">
        <v>0</v>
      </c>
      <c r="M54" s="12">
        <v>13172884.550000001</v>
      </c>
      <c r="N54" s="16">
        <v>1101187.9700000002</v>
      </c>
      <c r="O54" s="17">
        <v>19223876.609999999</v>
      </c>
      <c r="P54" s="17">
        <v>0</v>
      </c>
      <c r="Q54" s="17">
        <v>0</v>
      </c>
      <c r="R54" s="17">
        <v>0</v>
      </c>
      <c r="S54" s="12">
        <v>20325064.579999998</v>
      </c>
      <c r="T54" s="16">
        <v>0</v>
      </c>
      <c r="U54" s="17">
        <v>0</v>
      </c>
      <c r="V54" s="17">
        <v>0</v>
      </c>
      <c r="W54" s="17">
        <v>0</v>
      </c>
      <c r="X54" s="17">
        <v>0</v>
      </c>
      <c r="Y54" s="12">
        <v>0</v>
      </c>
      <c r="Z54" s="16">
        <v>0</v>
      </c>
      <c r="AA54" s="17">
        <v>0</v>
      </c>
      <c r="AB54" s="17">
        <v>0</v>
      </c>
      <c r="AC54" s="17">
        <v>0</v>
      </c>
      <c r="AD54" s="17">
        <v>0</v>
      </c>
      <c r="AE54" s="12">
        <v>0</v>
      </c>
      <c r="AF54" s="16">
        <v>0</v>
      </c>
      <c r="AG54" s="17">
        <v>95543.5</v>
      </c>
      <c r="AH54" s="17">
        <v>0</v>
      </c>
      <c r="AI54" s="17">
        <v>0</v>
      </c>
      <c r="AJ54" s="17">
        <v>0</v>
      </c>
      <c r="AK54" s="12">
        <v>95543.5</v>
      </c>
      <c r="AL54" s="16">
        <v>0</v>
      </c>
      <c r="AM54" s="17">
        <v>0</v>
      </c>
      <c r="AN54" s="17">
        <v>0</v>
      </c>
      <c r="AO54" s="17">
        <v>0</v>
      </c>
      <c r="AP54" s="17">
        <v>0</v>
      </c>
      <c r="AQ54" s="12">
        <v>0</v>
      </c>
      <c r="AR54" s="16">
        <v>3616733.7399999993</v>
      </c>
      <c r="AS54" s="17">
        <v>1249713.2</v>
      </c>
      <c r="AT54" s="17">
        <v>198841.98</v>
      </c>
      <c r="AU54" s="17">
        <v>0</v>
      </c>
      <c r="AV54" s="17">
        <v>0</v>
      </c>
      <c r="AW54" s="12">
        <v>5065288.92</v>
      </c>
      <c r="AX54" s="16">
        <v>348498.99</v>
      </c>
      <c r="AY54" s="17">
        <v>124722.12</v>
      </c>
      <c r="AZ54" s="17">
        <v>8542779.1600000001</v>
      </c>
      <c r="BA54" s="17">
        <v>0</v>
      </c>
      <c r="BB54" s="17">
        <v>0</v>
      </c>
      <c r="BC54" s="12">
        <v>9016000.2699999996</v>
      </c>
      <c r="BD54" s="16">
        <v>1243390.0500000003</v>
      </c>
      <c r="BE54" s="17">
        <v>1959557.0499999993</v>
      </c>
      <c r="BF54" s="17">
        <v>0</v>
      </c>
      <c r="BG54" s="17">
        <v>0</v>
      </c>
      <c r="BH54" s="17">
        <v>0</v>
      </c>
      <c r="BI54" s="12">
        <v>3202947.0999999996</v>
      </c>
      <c r="BJ54" s="16">
        <v>1380187.78</v>
      </c>
      <c r="BK54" s="17">
        <v>1628156.57</v>
      </c>
      <c r="BL54" s="17">
        <v>0</v>
      </c>
      <c r="BM54" s="17">
        <v>0</v>
      </c>
      <c r="BN54" s="17">
        <v>0</v>
      </c>
      <c r="BO54" s="12">
        <v>3008344.35</v>
      </c>
    </row>
    <row r="55" spans="1:67" x14ac:dyDescent="0.3">
      <c r="A55" s="4" t="s">
        <v>324</v>
      </c>
      <c r="B55" s="92">
        <v>20638901.515294075</v>
      </c>
      <c r="C55" s="87">
        <v>13060789.343057405</v>
      </c>
      <c r="D55" s="87">
        <v>12934179.230900021</v>
      </c>
      <c r="E55" s="87">
        <v>0</v>
      </c>
      <c r="F55" s="87">
        <v>1037807.9667926639</v>
      </c>
      <c r="G55" s="93">
        <v>47671678.056044169</v>
      </c>
      <c r="H55" s="16">
        <v>1130149</v>
      </c>
      <c r="I55" s="17">
        <v>1808913.05</v>
      </c>
      <c r="J55" s="17">
        <v>4293924.0464000003</v>
      </c>
      <c r="K55" s="17">
        <v>0</v>
      </c>
      <c r="L55" s="17">
        <v>0</v>
      </c>
      <c r="M55" s="12">
        <v>7232986.0964000002</v>
      </c>
      <c r="N55" s="16">
        <v>6563320</v>
      </c>
      <c r="O55" s="17">
        <v>2609380.04</v>
      </c>
      <c r="P55" s="17">
        <v>5053598.8748000208</v>
      </c>
      <c r="Q55" s="17">
        <v>0</v>
      </c>
      <c r="R55" s="17">
        <v>0</v>
      </c>
      <c r="S55" s="12">
        <v>14226298.91480002</v>
      </c>
      <c r="T55" s="16">
        <v>0</v>
      </c>
      <c r="U55" s="17">
        <v>0</v>
      </c>
      <c r="V55" s="17">
        <v>0</v>
      </c>
      <c r="W55" s="17">
        <v>0</v>
      </c>
      <c r="X55" s="17">
        <v>0</v>
      </c>
      <c r="Y55" s="12">
        <v>0</v>
      </c>
      <c r="Z55" s="16">
        <v>933897</v>
      </c>
      <c r="AA55" s="17">
        <v>201308.52</v>
      </c>
      <c r="AB55" s="17">
        <v>68658.616299999994</v>
      </c>
      <c r="AC55" s="17">
        <v>0</v>
      </c>
      <c r="AD55" s="17">
        <v>181702</v>
      </c>
      <c r="AE55" s="12">
        <v>1385566.1362999999</v>
      </c>
      <c r="AF55" s="16">
        <v>0</v>
      </c>
      <c r="AG55" s="17">
        <v>0</v>
      </c>
      <c r="AH55" s="17">
        <v>0</v>
      </c>
      <c r="AI55" s="17">
        <v>0</v>
      </c>
      <c r="AJ55" s="17">
        <v>0</v>
      </c>
      <c r="AK55" s="12">
        <v>0</v>
      </c>
      <c r="AL55" s="16">
        <v>0</v>
      </c>
      <c r="AM55" s="17">
        <v>0</v>
      </c>
      <c r="AN55" s="17">
        <v>0</v>
      </c>
      <c r="AO55" s="17">
        <v>0</v>
      </c>
      <c r="AP55" s="17">
        <v>0</v>
      </c>
      <c r="AQ55" s="12">
        <v>0</v>
      </c>
      <c r="AR55" s="16">
        <v>5918666</v>
      </c>
      <c r="AS55" s="17">
        <v>1058373.0100000002</v>
      </c>
      <c r="AT55" s="17">
        <v>1688911.1947000003</v>
      </c>
      <c r="AU55" s="17">
        <v>0</v>
      </c>
      <c r="AV55" s="17">
        <v>120096.06</v>
      </c>
      <c r="AW55" s="12">
        <v>8786046.2647000011</v>
      </c>
      <c r="AX55" s="16">
        <v>196521</v>
      </c>
      <c r="AY55" s="17">
        <v>177296.1</v>
      </c>
      <c r="AZ55" s="17">
        <v>1704588.8961000005</v>
      </c>
      <c r="BA55" s="17">
        <v>0</v>
      </c>
      <c r="BB55" s="17">
        <v>0</v>
      </c>
      <c r="BC55" s="12">
        <v>2078405.9961000006</v>
      </c>
      <c r="BD55" s="16">
        <v>729147</v>
      </c>
      <c r="BE55" s="17">
        <v>2000035.5799999998</v>
      </c>
      <c r="BF55" s="17">
        <v>107261.3523</v>
      </c>
      <c r="BG55" s="17">
        <v>0</v>
      </c>
      <c r="BH55" s="17">
        <v>442100.70999999996</v>
      </c>
      <c r="BI55" s="12">
        <v>3278544.6422999999</v>
      </c>
      <c r="BJ55" s="16">
        <v>5167201.5152940769</v>
      </c>
      <c r="BK55" s="17">
        <v>5205483.0430574054</v>
      </c>
      <c r="BL55" s="17">
        <v>17236.250299999996</v>
      </c>
      <c r="BM55" s="17">
        <v>0</v>
      </c>
      <c r="BN55" s="17">
        <v>293909.19679266389</v>
      </c>
      <c r="BO55" s="12">
        <v>10683830.005444147</v>
      </c>
    </row>
    <row r="56" spans="1:67" x14ac:dyDescent="0.3">
      <c r="A56" s="4" t="s">
        <v>44</v>
      </c>
      <c r="B56" s="92">
        <v>12026000</v>
      </c>
      <c r="C56" s="87">
        <v>12697000</v>
      </c>
      <c r="D56" s="87">
        <v>4295000</v>
      </c>
      <c r="E56" s="87">
        <v>0</v>
      </c>
      <c r="F56" s="87">
        <v>854000</v>
      </c>
      <c r="G56" s="93">
        <v>29872000</v>
      </c>
      <c r="H56" s="16">
        <v>406000</v>
      </c>
      <c r="I56" s="17">
        <v>4057000</v>
      </c>
      <c r="J56" s="17">
        <v>1171000</v>
      </c>
      <c r="K56" s="17">
        <v>0</v>
      </c>
      <c r="L56" s="17">
        <v>0</v>
      </c>
      <c r="M56" s="12">
        <v>5634000</v>
      </c>
      <c r="N56" s="16">
        <v>3795000</v>
      </c>
      <c r="O56" s="17">
        <v>2828000</v>
      </c>
      <c r="P56" s="17">
        <v>1325000</v>
      </c>
      <c r="Q56" s="17">
        <v>0</v>
      </c>
      <c r="R56" s="17">
        <v>0</v>
      </c>
      <c r="S56" s="12">
        <v>7948000</v>
      </c>
      <c r="T56" s="16">
        <v>0</v>
      </c>
      <c r="U56" s="17">
        <v>0</v>
      </c>
      <c r="V56" s="17">
        <v>0</v>
      </c>
      <c r="W56" s="17">
        <v>0</v>
      </c>
      <c r="X56" s="17">
        <v>0</v>
      </c>
      <c r="Y56" s="12">
        <v>0</v>
      </c>
      <c r="Z56" s="16">
        <v>266000</v>
      </c>
      <c r="AA56" s="17">
        <v>210000</v>
      </c>
      <c r="AB56" s="17">
        <v>1000</v>
      </c>
      <c r="AC56" s="17">
        <v>0</v>
      </c>
      <c r="AD56" s="17">
        <v>0</v>
      </c>
      <c r="AE56" s="12">
        <v>477000</v>
      </c>
      <c r="AF56" s="16">
        <v>0</v>
      </c>
      <c r="AG56" s="17">
        <v>0</v>
      </c>
      <c r="AH56" s="17">
        <v>0</v>
      </c>
      <c r="AI56" s="17">
        <v>0</v>
      </c>
      <c r="AJ56" s="17">
        <v>0</v>
      </c>
      <c r="AK56" s="12">
        <v>0</v>
      </c>
      <c r="AL56" s="16">
        <v>1440000</v>
      </c>
      <c r="AM56" s="17">
        <v>399000</v>
      </c>
      <c r="AN56" s="17">
        <v>346000</v>
      </c>
      <c r="AO56" s="17">
        <v>0</v>
      </c>
      <c r="AP56" s="17">
        <v>730000</v>
      </c>
      <c r="AQ56" s="12">
        <v>2915000</v>
      </c>
      <c r="AR56" s="16">
        <v>2209000</v>
      </c>
      <c r="AS56" s="17">
        <v>279000</v>
      </c>
      <c r="AT56" s="17">
        <v>354000</v>
      </c>
      <c r="AU56" s="17">
        <v>0</v>
      </c>
      <c r="AV56" s="17">
        <v>1000</v>
      </c>
      <c r="AW56" s="12">
        <v>2843000</v>
      </c>
      <c r="AX56" s="16">
        <v>1742000</v>
      </c>
      <c r="AY56" s="17">
        <v>3198000</v>
      </c>
      <c r="AZ56" s="17">
        <v>1069000</v>
      </c>
      <c r="BA56" s="17">
        <v>0</v>
      </c>
      <c r="BB56" s="17">
        <v>123000</v>
      </c>
      <c r="BC56" s="12">
        <v>6132000</v>
      </c>
      <c r="BD56" s="16">
        <v>359000</v>
      </c>
      <c r="BE56" s="17">
        <v>702000</v>
      </c>
      <c r="BF56" s="17">
        <v>1000</v>
      </c>
      <c r="BG56" s="17">
        <v>0</v>
      </c>
      <c r="BH56" s="17">
        <v>0</v>
      </c>
      <c r="BI56" s="12">
        <v>1062000</v>
      </c>
      <c r="BJ56" s="16">
        <v>1809000</v>
      </c>
      <c r="BK56" s="17">
        <v>1024000</v>
      </c>
      <c r="BL56" s="17">
        <v>28000</v>
      </c>
      <c r="BM56" s="17">
        <v>0</v>
      </c>
      <c r="BN56" s="17">
        <v>0</v>
      </c>
      <c r="BO56" s="12">
        <v>2861000</v>
      </c>
    </row>
    <row r="57" spans="1:67" x14ac:dyDescent="0.3">
      <c r="A57" s="4" t="s">
        <v>45</v>
      </c>
      <c r="B57" s="92">
        <v>9007974.0199999996</v>
      </c>
      <c r="C57" s="87">
        <v>4686945.16</v>
      </c>
      <c r="D57" s="87">
        <v>2364019.61</v>
      </c>
      <c r="E57" s="87">
        <v>21434.59</v>
      </c>
      <c r="F57" s="87">
        <v>578282.62</v>
      </c>
      <c r="G57" s="93">
        <v>16658656</v>
      </c>
      <c r="H57" s="16">
        <v>2413892.8199999998</v>
      </c>
      <c r="I57" s="17">
        <v>1826821.51</v>
      </c>
      <c r="J57" s="17">
        <v>98358.36</v>
      </c>
      <c r="K57" s="17">
        <v>18236.25</v>
      </c>
      <c r="L57" s="17">
        <v>349042.87</v>
      </c>
      <c r="M57" s="12">
        <v>4706351.8100000005</v>
      </c>
      <c r="N57" s="16">
        <v>1909093.36</v>
      </c>
      <c r="O57" s="17">
        <v>1264725.6200000001</v>
      </c>
      <c r="P57" s="17">
        <v>0</v>
      </c>
      <c r="Q57" s="17">
        <v>0</v>
      </c>
      <c r="R57" s="17">
        <v>220232.46</v>
      </c>
      <c r="S57" s="12">
        <v>3394051.4400000004</v>
      </c>
      <c r="T57" s="16">
        <v>0</v>
      </c>
      <c r="U57" s="17">
        <v>0</v>
      </c>
      <c r="V57" s="17">
        <v>0</v>
      </c>
      <c r="W57" s="17">
        <v>0</v>
      </c>
      <c r="X57" s="17">
        <v>0</v>
      </c>
      <c r="Y57" s="12">
        <v>0</v>
      </c>
      <c r="Z57" s="16">
        <v>0</v>
      </c>
      <c r="AA57" s="17">
        <v>3500.49</v>
      </c>
      <c r="AB57" s="17">
        <v>0</v>
      </c>
      <c r="AC57" s="17">
        <v>0</v>
      </c>
      <c r="AD57" s="17">
        <v>0</v>
      </c>
      <c r="AE57" s="12">
        <v>3500.49</v>
      </c>
      <c r="AF57" s="16">
        <v>0</v>
      </c>
      <c r="AG57" s="17">
        <v>175052.93</v>
      </c>
      <c r="AH57" s="17">
        <v>0</v>
      </c>
      <c r="AI57" s="17">
        <v>0</v>
      </c>
      <c r="AJ57" s="17">
        <v>0</v>
      </c>
      <c r="AK57" s="12">
        <v>175052.93</v>
      </c>
      <c r="AL57" s="16">
        <v>0</v>
      </c>
      <c r="AM57" s="17">
        <v>0</v>
      </c>
      <c r="AN57" s="17">
        <v>0</v>
      </c>
      <c r="AO57" s="17">
        <v>0</v>
      </c>
      <c r="AP57" s="17">
        <v>0</v>
      </c>
      <c r="AQ57" s="12">
        <v>0</v>
      </c>
      <c r="AR57" s="16">
        <v>2246247.21</v>
      </c>
      <c r="AS57" s="17">
        <v>484595.4</v>
      </c>
      <c r="AT57" s="17">
        <v>248443.21</v>
      </c>
      <c r="AU57" s="17">
        <v>3198.34</v>
      </c>
      <c r="AV57" s="17">
        <v>4707.7899999999991</v>
      </c>
      <c r="AW57" s="12">
        <v>2987191.9499999997</v>
      </c>
      <c r="AX57" s="16">
        <v>112939.96</v>
      </c>
      <c r="AY57" s="17">
        <v>128246.58</v>
      </c>
      <c r="AZ57" s="17">
        <v>0</v>
      </c>
      <c r="BA57" s="17">
        <v>0</v>
      </c>
      <c r="BB57" s="17">
        <v>4299.5</v>
      </c>
      <c r="BC57" s="12">
        <v>245486.04</v>
      </c>
      <c r="BD57" s="16">
        <v>0</v>
      </c>
      <c r="BE57" s="17">
        <v>63</v>
      </c>
      <c r="BF57" s="17">
        <v>0</v>
      </c>
      <c r="BG57" s="17">
        <v>0</v>
      </c>
      <c r="BH57" s="17">
        <v>0</v>
      </c>
      <c r="BI57" s="12">
        <v>63</v>
      </c>
      <c r="BJ57" s="16">
        <v>2325800.67</v>
      </c>
      <c r="BK57" s="17">
        <v>803939.63</v>
      </c>
      <c r="BL57" s="17">
        <v>2017218.04</v>
      </c>
      <c r="BM57" s="17">
        <v>0</v>
      </c>
      <c r="BN57" s="17">
        <v>0</v>
      </c>
      <c r="BO57" s="12">
        <v>5146958.34</v>
      </c>
    </row>
    <row r="58" spans="1:67" x14ac:dyDescent="0.3">
      <c r="A58" s="4" t="s">
        <v>46</v>
      </c>
      <c r="B58" s="92">
        <v>3863745</v>
      </c>
      <c r="C58" s="87">
        <v>3540830</v>
      </c>
      <c r="D58" s="87">
        <v>745811</v>
      </c>
      <c r="E58" s="87">
        <v>0</v>
      </c>
      <c r="F58" s="87">
        <v>1852040</v>
      </c>
      <c r="G58" s="93">
        <v>10002426</v>
      </c>
      <c r="H58" s="16">
        <v>7833</v>
      </c>
      <c r="I58" s="17">
        <v>1574100</v>
      </c>
      <c r="J58" s="17">
        <v>0</v>
      </c>
      <c r="K58" s="17">
        <v>0</v>
      </c>
      <c r="L58" s="17">
        <v>316761</v>
      </c>
      <c r="M58" s="12">
        <v>1898694</v>
      </c>
      <c r="N58" s="16">
        <v>2902969</v>
      </c>
      <c r="O58" s="17">
        <v>1560926</v>
      </c>
      <c r="P58" s="17">
        <v>745811</v>
      </c>
      <c r="Q58" s="17">
        <v>0</v>
      </c>
      <c r="R58" s="17">
        <v>0</v>
      </c>
      <c r="S58" s="12">
        <v>5209706</v>
      </c>
      <c r="T58" s="16">
        <v>0</v>
      </c>
      <c r="U58" s="17">
        <v>0</v>
      </c>
      <c r="V58" s="17">
        <v>0</v>
      </c>
      <c r="W58" s="17">
        <v>0</v>
      </c>
      <c r="X58" s="17">
        <v>0</v>
      </c>
      <c r="Y58" s="12">
        <v>0</v>
      </c>
      <c r="Z58" s="16">
        <v>0</v>
      </c>
      <c r="AA58" s="17">
        <v>0</v>
      </c>
      <c r="AB58" s="17">
        <v>0</v>
      </c>
      <c r="AC58" s="17">
        <v>0</v>
      </c>
      <c r="AD58" s="17">
        <v>0</v>
      </c>
      <c r="AE58" s="12">
        <v>0</v>
      </c>
      <c r="AF58" s="16">
        <v>0</v>
      </c>
      <c r="AG58" s="17">
        <v>248</v>
      </c>
      <c r="AH58" s="17">
        <v>0</v>
      </c>
      <c r="AI58" s="17">
        <v>0</v>
      </c>
      <c r="AJ58" s="17">
        <v>0</v>
      </c>
      <c r="AK58" s="12">
        <v>248</v>
      </c>
      <c r="AL58" s="16">
        <v>0</v>
      </c>
      <c r="AM58" s="17">
        <v>0</v>
      </c>
      <c r="AN58" s="17">
        <v>0</v>
      </c>
      <c r="AO58" s="17">
        <v>0</v>
      </c>
      <c r="AP58" s="17">
        <v>0</v>
      </c>
      <c r="AQ58" s="12">
        <v>0</v>
      </c>
      <c r="AR58" s="16">
        <v>0</v>
      </c>
      <c r="AS58" s="17">
        <v>12112</v>
      </c>
      <c r="AT58" s="17">
        <v>0</v>
      </c>
      <c r="AU58" s="17">
        <v>0</v>
      </c>
      <c r="AV58" s="17">
        <v>836287</v>
      </c>
      <c r="AW58" s="12">
        <v>848399</v>
      </c>
      <c r="AX58" s="16">
        <v>0</v>
      </c>
      <c r="AY58" s="17">
        <v>972</v>
      </c>
      <c r="AZ58" s="17">
        <v>0</v>
      </c>
      <c r="BA58" s="17">
        <v>0</v>
      </c>
      <c r="BB58" s="17">
        <v>66700</v>
      </c>
      <c r="BC58" s="12">
        <v>67672</v>
      </c>
      <c r="BD58" s="16">
        <v>952943</v>
      </c>
      <c r="BE58" s="17">
        <v>130368</v>
      </c>
      <c r="BF58" s="17">
        <v>0</v>
      </c>
      <c r="BG58" s="17">
        <v>0</v>
      </c>
      <c r="BH58" s="17">
        <v>295178</v>
      </c>
      <c r="BI58" s="12">
        <v>1378489</v>
      </c>
      <c r="BJ58" s="16">
        <v>0</v>
      </c>
      <c r="BK58" s="17">
        <v>262104</v>
      </c>
      <c r="BL58" s="17">
        <v>0</v>
      </c>
      <c r="BM58" s="17">
        <v>0</v>
      </c>
      <c r="BN58" s="17">
        <v>337114</v>
      </c>
      <c r="BO58" s="12">
        <v>599218</v>
      </c>
    </row>
    <row r="59" spans="1:67" x14ac:dyDescent="0.3">
      <c r="A59" s="4" t="s">
        <v>47</v>
      </c>
      <c r="B59" s="92">
        <v>30167859</v>
      </c>
      <c r="C59" s="87">
        <v>13798706</v>
      </c>
      <c r="D59" s="87">
        <v>14588748</v>
      </c>
      <c r="E59" s="87">
        <v>0</v>
      </c>
      <c r="F59" s="87">
        <v>4195902</v>
      </c>
      <c r="G59" s="93">
        <v>62751215</v>
      </c>
      <c r="H59" s="16">
        <v>13112133</v>
      </c>
      <c r="I59" s="17">
        <v>3119589</v>
      </c>
      <c r="J59" s="17">
        <v>9984230</v>
      </c>
      <c r="K59" s="17">
        <v>0</v>
      </c>
      <c r="L59" s="17">
        <v>1393135</v>
      </c>
      <c r="M59" s="12">
        <v>27609087</v>
      </c>
      <c r="N59" s="16">
        <v>7430076</v>
      </c>
      <c r="O59" s="17">
        <v>8620534</v>
      </c>
      <c r="P59" s="17">
        <v>2687305</v>
      </c>
      <c r="Q59" s="17">
        <v>0</v>
      </c>
      <c r="R59" s="17">
        <v>478973</v>
      </c>
      <c r="S59" s="12">
        <v>19216888</v>
      </c>
      <c r="T59" s="16">
        <v>0</v>
      </c>
      <c r="U59" s="17">
        <v>0</v>
      </c>
      <c r="V59" s="17">
        <v>0</v>
      </c>
      <c r="W59" s="17">
        <v>0</v>
      </c>
      <c r="X59" s="17">
        <v>0</v>
      </c>
      <c r="Y59" s="12">
        <v>0</v>
      </c>
      <c r="Z59" s="16">
        <v>1033331</v>
      </c>
      <c r="AA59" s="17">
        <v>106770</v>
      </c>
      <c r="AB59" s="17">
        <v>84709</v>
      </c>
      <c r="AC59" s="17">
        <v>0</v>
      </c>
      <c r="AD59" s="17">
        <v>530497</v>
      </c>
      <c r="AE59" s="12">
        <v>1755307</v>
      </c>
      <c r="AF59" s="16">
        <v>0</v>
      </c>
      <c r="AG59" s="17">
        <v>0</v>
      </c>
      <c r="AH59" s="17">
        <v>569</v>
      </c>
      <c r="AI59" s="17">
        <v>0</v>
      </c>
      <c r="AJ59" s="17">
        <v>0</v>
      </c>
      <c r="AK59" s="12">
        <v>569</v>
      </c>
      <c r="AL59" s="16">
        <v>0</v>
      </c>
      <c r="AM59" s="17">
        <v>0</v>
      </c>
      <c r="AN59" s="17">
        <v>23058</v>
      </c>
      <c r="AO59" s="17">
        <v>0</v>
      </c>
      <c r="AP59" s="17">
        <v>0</v>
      </c>
      <c r="AQ59" s="12">
        <v>23058</v>
      </c>
      <c r="AR59" s="16">
        <v>5967450</v>
      </c>
      <c r="AS59" s="17">
        <v>250924</v>
      </c>
      <c r="AT59" s="17">
        <v>1300645</v>
      </c>
      <c r="AU59" s="17">
        <v>0</v>
      </c>
      <c r="AV59" s="17">
        <v>466009</v>
      </c>
      <c r="AW59" s="12">
        <v>7985028</v>
      </c>
      <c r="AX59" s="16">
        <v>812496</v>
      </c>
      <c r="AY59" s="17">
        <v>1650537</v>
      </c>
      <c r="AZ59" s="17">
        <v>454343</v>
      </c>
      <c r="BA59" s="17">
        <v>0</v>
      </c>
      <c r="BB59" s="17">
        <v>192150</v>
      </c>
      <c r="BC59" s="12">
        <v>3109526</v>
      </c>
      <c r="BD59" s="16">
        <v>900579</v>
      </c>
      <c r="BE59" s="17">
        <v>18893</v>
      </c>
      <c r="BF59" s="17">
        <v>35567</v>
      </c>
      <c r="BG59" s="17">
        <v>0</v>
      </c>
      <c r="BH59" s="17">
        <v>1059115</v>
      </c>
      <c r="BI59" s="12">
        <v>2014154</v>
      </c>
      <c r="BJ59" s="16">
        <v>911794</v>
      </c>
      <c r="BK59" s="17">
        <v>31459</v>
      </c>
      <c r="BL59" s="17">
        <v>18322</v>
      </c>
      <c r="BM59" s="17">
        <v>0</v>
      </c>
      <c r="BN59" s="17">
        <v>76023</v>
      </c>
      <c r="BO59" s="12">
        <v>1037598</v>
      </c>
    </row>
    <row r="60" spans="1:67" x14ac:dyDescent="0.3">
      <c r="A60" s="4" t="s">
        <v>48</v>
      </c>
      <c r="B60" s="92">
        <v>13656226.057499994</v>
      </c>
      <c r="C60" s="87">
        <v>20665886.904500004</v>
      </c>
      <c r="D60" s="87">
        <v>17836036.709999993</v>
      </c>
      <c r="E60" s="87">
        <v>0</v>
      </c>
      <c r="F60" s="87">
        <v>1258346.3400000003</v>
      </c>
      <c r="G60" s="93">
        <v>53416496.011999987</v>
      </c>
      <c r="H60" s="16">
        <v>1455980.8099999996</v>
      </c>
      <c r="I60" s="17">
        <v>15141296.350000001</v>
      </c>
      <c r="J60" s="17">
        <v>11742429.210000006</v>
      </c>
      <c r="K60" s="17">
        <v>0</v>
      </c>
      <c r="L60" s="17">
        <v>390058.44999999995</v>
      </c>
      <c r="M60" s="12">
        <v>28729764.820000004</v>
      </c>
      <c r="N60" s="16">
        <v>2915195.6099999989</v>
      </c>
      <c r="O60" s="17">
        <v>1444462.5299999998</v>
      </c>
      <c r="P60" s="17">
        <v>1157135.6599999873</v>
      </c>
      <c r="Q60" s="17">
        <v>0</v>
      </c>
      <c r="R60" s="17">
        <v>702187.44000000018</v>
      </c>
      <c r="S60" s="12">
        <v>6218981.2399999863</v>
      </c>
      <c r="T60" s="16">
        <v>0</v>
      </c>
      <c r="U60" s="17">
        <v>0</v>
      </c>
      <c r="V60" s="17">
        <v>0</v>
      </c>
      <c r="W60" s="17">
        <v>0</v>
      </c>
      <c r="X60" s="17">
        <v>0</v>
      </c>
      <c r="Y60" s="12">
        <v>0</v>
      </c>
      <c r="Z60" s="16">
        <v>477723.85999999993</v>
      </c>
      <c r="AA60" s="17">
        <v>210013.37</v>
      </c>
      <c r="AB60" s="17">
        <v>0</v>
      </c>
      <c r="AC60" s="17">
        <v>0</v>
      </c>
      <c r="AD60" s="17">
        <v>18461.810000000001</v>
      </c>
      <c r="AE60" s="12">
        <v>706199.04000000004</v>
      </c>
      <c r="AF60" s="16">
        <v>0</v>
      </c>
      <c r="AG60" s="17">
        <v>0</v>
      </c>
      <c r="AH60" s="17">
        <v>339907.71999999962</v>
      </c>
      <c r="AI60" s="17">
        <v>0</v>
      </c>
      <c r="AJ60" s="17">
        <v>0</v>
      </c>
      <c r="AK60" s="12">
        <v>339907.71999999962</v>
      </c>
      <c r="AL60" s="16">
        <v>1236972.9399999997</v>
      </c>
      <c r="AM60" s="17">
        <v>520929.57999999996</v>
      </c>
      <c r="AN60" s="17">
        <v>712792.43</v>
      </c>
      <c r="AO60" s="17">
        <v>0</v>
      </c>
      <c r="AP60" s="17">
        <v>0</v>
      </c>
      <c r="AQ60" s="12">
        <v>2470694.9499999997</v>
      </c>
      <c r="AR60" s="16">
        <v>4684517.2899999954</v>
      </c>
      <c r="AS60" s="17">
        <v>1051421.25</v>
      </c>
      <c r="AT60" s="17">
        <v>1237192.8100000005</v>
      </c>
      <c r="AU60" s="17">
        <v>0</v>
      </c>
      <c r="AV60" s="17">
        <v>40091.909999999996</v>
      </c>
      <c r="AW60" s="12">
        <v>7013223.2599999961</v>
      </c>
      <c r="AX60" s="16">
        <v>920315.10000000021</v>
      </c>
      <c r="AY60" s="17">
        <v>482800.34</v>
      </c>
      <c r="AZ60" s="17">
        <v>2646578.8800000013</v>
      </c>
      <c r="BA60" s="17">
        <v>0</v>
      </c>
      <c r="BB60" s="17">
        <v>25339.329999999994</v>
      </c>
      <c r="BC60" s="12">
        <v>4075033.6500000013</v>
      </c>
      <c r="BD60" s="16">
        <v>548798.00000000012</v>
      </c>
      <c r="BE60" s="17">
        <v>1299709.6000000001</v>
      </c>
      <c r="BF60" s="17">
        <v>0</v>
      </c>
      <c r="BG60" s="17">
        <v>0</v>
      </c>
      <c r="BH60" s="17">
        <v>10330.28999999999</v>
      </c>
      <c r="BI60" s="12">
        <v>1858837.8900000001</v>
      </c>
      <c r="BJ60" s="16">
        <v>1416722.4474999993</v>
      </c>
      <c r="BK60" s="17">
        <v>515253.88450000394</v>
      </c>
      <c r="BL60" s="17">
        <v>0</v>
      </c>
      <c r="BM60" s="17">
        <v>0</v>
      </c>
      <c r="BN60" s="17">
        <v>71877.110000000015</v>
      </c>
      <c r="BO60" s="12">
        <v>2003853.4420000033</v>
      </c>
    </row>
    <row r="61" spans="1:67" x14ac:dyDescent="0.3">
      <c r="A61" s="4" t="s">
        <v>49</v>
      </c>
      <c r="B61" s="92">
        <v>3441924.02</v>
      </c>
      <c r="C61" s="87">
        <v>2447725.6900000004</v>
      </c>
      <c r="D61" s="87">
        <v>1006389.12</v>
      </c>
      <c r="E61" s="87">
        <v>0</v>
      </c>
      <c r="F61" s="87">
        <v>4154</v>
      </c>
      <c r="G61" s="93">
        <v>6900192.8299999991</v>
      </c>
      <c r="H61" s="16">
        <v>392823.82</v>
      </c>
      <c r="I61" s="17">
        <v>565440.86</v>
      </c>
      <c r="J61" s="17">
        <v>11011.95</v>
      </c>
      <c r="K61" s="17">
        <v>0</v>
      </c>
      <c r="L61" s="17">
        <v>2682.4</v>
      </c>
      <c r="M61" s="12">
        <v>971959.02999999991</v>
      </c>
      <c r="N61" s="16">
        <v>1097772.43</v>
      </c>
      <c r="O61" s="17">
        <v>845424.22</v>
      </c>
      <c r="P61" s="17">
        <v>932163.27</v>
      </c>
      <c r="Q61" s="17">
        <v>0</v>
      </c>
      <c r="R61" s="17">
        <v>0</v>
      </c>
      <c r="S61" s="12">
        <v>2875359.92</v>
      </c>
      <c r="T61" s="16">
        <v>0</v>
      </c>
      <c r="U61" s="17">
        <v>0</v>
      </c>
      <c r="V61" s="17">
        <v>0</v>
      </c>
      <c r="W61" s="17">
        <v>0</v>
      </c>
      <c r="X61" s="17">
        <v>0</v>
      </c>
      <c r="Y61" s="12">
        <v>0</v>
      </c>
      <c r="Z61" s="16">
        <v>0</v>
      </c>
      <c r="AA61" s="17">
        <v>0</v>
      </c>
      <c r="AB61" s="17">
        <v>0</v>
      </c>
      <c r="AC61" s="17">
        <v>0</v>
      </c>
      <c r="AD61" s="17">
        <v>0</v>
      </c>
      <c r="AE61" s="12">
        <v>0</v>
      </c>
      <c r="AF61" s="16">
        <v>0</v>
      </c>
      <c r="AG61" s="17">
        <v>28533.78</v>
      </c>
      <c r="AH61" s="17">
        <v>0</v>
      </c>
      <c r="AI61" s="17">
        <v>0</v>
      </c>
      <c r="AJ61" s="17">
        <v>0</v>
      </c>
      <c r="AK61" s="12">
        <v>28533.78</v>
      </c>
      <c r="AL61" s="16">
        <v>0</v>
      </c>
      <c r="AM61" s="17">
        <v>0</v>
      </c>
      <c r="AN61" s="17">
        <v>0</v>
      </c>
      <c r="AO61" s="17">
        <v>0</v>
      </c>
      <c r="AP61" s="17">
        <v>0</v>
      </c>
      <c r="AQ61" s="12">
        <v>0</v>
      </c>
      <c r="AR61" s="16">
        <v>695448.67</v>
      </c>
      <c r="AS61" s="17">
        <v>269212.65999999997</v>
      </c>
      <c r="AT61" s="17">
        <v>63213.9</v>
      </c>
      <c r="AU61" s="17">
        <v>0</v>
      </c>
      <c r="AV61" s="17">
        <v>992.2</v>
      </c>
      <c r="AW61" s="12">
        <v>1028867.43</v>
      </c>
      <c r="AX61" s="16">
        <v>0</v>
      </c>
      <c r="AY61" s="17">
        <v>138463.12</v>
      </c>
      <c r="AZ61" s="17">
        <v>0</v>
      </c>
      <c r="BA61" s="17">
        <v>0</v>
      </c>
      <c r="BB61" s="17">
        <v>0</v>
      </c>
      <c r="BC61" s="12">
        <v>138463.12</v>
      </c>
      <c r="BD61" s="16">
        <v>6959</v>
      </c>
      <c r="BE61" s="17">
        <v>1000</v>
      </c>
      <c r="BF61" s="17">
        <v>0</v>
      </c>
      <c r="BG61" s="17">
        <v>0</v>
      </c>
      <c r="BH61" s="17">
        <v>0</v>
      </c>
      <c r="BI61" s="12">
        <v>7959</v>
      </c>
      <c r="BJ61" s="16">
        <v>1248920.1000000001</v>
      </c>
      <c r="BK61" s="17">
        <v>599651.05000000005</v>
      </c>
      <c r="BL61" s="17">
        <v>0</v>
      </c>
      <c r="BM61" s="17">
        <v>0</v>
      </c>
      <c r="BN61" s="17">
        <v>479.4</v>
      </c>
      <c r="BO61" s="12">
        <v>1849050.55</v>
      </c>
    </row>
    <row r="62" spans="1:67" x14ac:dyDescent="0.3">
      <c r="A62" s="4" t="s">
        <v>50</v>
      </c>
      <c r="B62" s="92">
        <v>10871127.080000002</v>
      </c>
      <c r="C62" s="87">
        <v>20483873.09</v>
      </c>
      <c r="D62" s="87">
        <v>4630066.93</v>
      </c>
      <c r="E62" s="87">
        <v>0</v>
      </c>
      <c r="F62" s="87">
        <v>55456.61</v>
      </c>
      <c r="G62" s="93">
        <v>36040523.710000008</v>
      </c>
      <c r="H62" s="16">
        <v>1688384.12</v>
      </c>
      <c r="I62" s="17">
        <v>4512652.07</v>
      </c>
      <c r="J62" s="17">
        <v>1414862.73</v>
      </c>
      <c r="K62" s="17">
        <v>0</v>
      </c>
      <c r="L62" s="17">
        <v>5775.63</v>
      </c>
      <c r="M62" s="12">
        <v>7621674.5499999998</v>
      </c>
      <c r="N62" s="16">
        <v>1605357.58</v>
      </c>
      <c r="O62" s="17">
        <v>13213026.609999999</v>
      </c>
      <c r="P62" s="17">
        <v>2188643.73</v>
      </c>
      <c r="Q62" s="17">
        <v>0</v>
      </c>
      <c r="R62" s="17">
        <v>11794.5</v>
      </c>
      <c r="S62" s="12">
        <v>17018822.419999998</v>
      </c>
      <c r="T62" s="16">
        <v>0</v>
      </c>
      <c r="U62" s="17">
        <v>0</v>
      </c>
      <c r="V62" s="17">
        <v>173910.13</v>
      </c>
      <c r="W62" s="17">
        <v>0</v>
      </c>
      <c r="X62" s="17">
        <v>0</v>
      </c>
      <c r="Y62" s="12">
        <v>173910.13</v>
      </c>
      <c r="Z62" s="16">
        <v>1677772.37</v>
      </c>
      <c r="AA62" s="17">
        <v>1551000.08</v>
      </c>
      <c r="AB62" s="17">
        <v>0</v>
      </c>
      <c r="AC62" s="17">
        <v>0</v>
      </c>
      <c r="AD62" s="17">
        <v>2224</v>
      </c>
      <c r="AE62" s="12">
        <v>3230996.45</v>
      </c>
      <c r="AF62" s="16">
        <v>158626.56</v>
      </c>
      <c r="AG62" s="17">
        <v>84276.12</v>
      </c>
      <c r="AH62" s="17">
        <v>0</v>
      </c>
      <c r="AI62" s="17">
        <v>0</v>
      </c>
      <c r="AJ62" s="17">
        <v>121.2</v>
      </c>
      <c r="AK62" s="12">
        <v>243023.88</v>
      </c>
      <c r="AL62" s="16">
        <v>0</v>
      </c>
      <c r="AM62" s="17">
        <v>0</v>
      </c>
      <c r="AN62" s="17">
        <v>0</v>
      </c>
      <c r="AO62" s="17">
        <v>0</v>
      </c>
      <c r="AP62" s="17">
        <v>0</v>
      </c>
      <c r="AQ62" s="12">
        <v>0</v>
      </c>
      <c r="AR62" s="16">
        <v>3619119.04</v>
      </c>
      <c r="AS62" s="17">
        <v>398749.06</v>
      </c>
      <c r="AT62" s="17">
        <v>852650.34</v>
      </c>
      <c r="AU62" s="17">
        <v>0</v>
      </c>
      <c r="AV62" s="17">
        <v>25994.14</v>
      </c>
      <c r="AW62" s="12">
        <v>4896512.58</v>
      </c>
      <c r="AX62" s="16">
        <v>581041.54</v>
      </c>
      <c r="AY62" s="17">
        <v>330226.8</v>
      </c>
      <c r="AZ62" s="17">
        <v>0</v>
      </c>
      <c r="BA62" s="17">
        <v>0</v>
      </c>
      <c r="BB62" s="17">
        <v>0</v>
      </c>
      <c r="BC62" s="12">
        <v>911268.34000000008</v>
      </c>
      <c r="BD62" s="16">
        <v>408457.21</v>
      </c>
      <c r="BE62" s="17">
        <v>133006.43</v>
      </c>
      <c r="BF62" s="17">
        <v>0</v>
      </c>
      <c r="BG62" s="17">
        <v>0</v>
      </c>
      <c r="BH62" s="17">
        <v>2595.88</v>
      </c>
      <c r="BI62" s="12">
        <v>544059.52</v>
      </c>
      <c r="BJ62" s="16">
        <v>1132368.6599999999</v>
      </c>
      <c r="BK62" s="17">
        <v>260935.92</v>
      </c>
      <c r="BL62" s="17">
        <v>0</v>
      </c>
      <c r="BM62" s="17">
        <v>0</v>
      </c>
      <c r="BN62" s="17">
        <v>6951.26</v>
      </c>
      <c r="BO62" s="12">
        <v>1400255.8399999999</v>
      </c>
    </row>
    <row r="63" spans="1:67" x14ac:dyDescent="0.3">
      <c r="A63" s="4" t="s">
        <v>51</v>
      </c>
      <c r="B63" s="92">
        <v>1894507</v>
      </c>
      <c r="C63" s="87">
        <v>2449225</v>
      </c>
      <c r="D63" s="87">
        <v>1731793</v>
      </c>
      <c r="E63" s="87">
        <v>0</v>
      </c>
      <c r="F63" s="87">
        <v>1003241</v>
      </c>
      <c r="G63" s="93">
        <v>7078766</v>
      </c>
      <c r="H63" s="16">
        <v>237158</v>
      </c>
      <c r="I63" s="17">
        <v>991383</v>
      </c>
      <c r="J63" s="17">
        <v>1234766</v>
      </c>
      <c r="K63" s="17">
        <v>0</v>
      </c>
      <c r="L63" s="17">
        <v>133762</v>
      </c>
      <c r="M63" s="12">
        <v>2597069</v>
      </c>
      <c r="N63" s="16">
        <v>727818</v>
      </c>
      <c r="O63" s="17">
        <v>1131137</v>
      </c>
      <c r="P63" s="17">
        <v>27908</v>
      </c>
      <c r="Q63" s="17">
        <v>0</v>
      </c>
      <c r="R63" s="17">
        <v>0</v>
      </c>
      <c r="S63" s="12">
        <v>1886863</v>
      </c>
      <c r="T63" s="16">
        <v>0</v>
      </c>
      <c r="U63" s="17">
        <v>0</v>
      </c>
      <c r="V63" s="17">
        <v>0</v>
      </c>
      <c r="W63" s="17">
        <v>0</v>
      </c>
      <c r="X63" s="17">
        <v>0</v>
      </c>
      <c r="Y63" s="12">
        <v>0</v>
      </c>
      <c r="Z63" s="16">
        <v>105013</v>
      </c>
      <c r="AA63" s="17">
        <v>30337</v>
      </c>
      <c r="AB63" s="17">
        <v>0</v>
      </c>
      <c r="AC63" s="17">
        <v>0</v>
      </c>
      <c r="AD63" s="17">
        <v>1050</v>
      </c>
      <c r="AE63" s="12">
        <v>136400</v>
      </c>
      <c r="AF63" s="16">
        <v>0</v>
      </c>
      <c r="AG63" s="17">
        <v>0</v>
      </c>
      <c r="AH63" s="17">
        <v>0</v>
      </c>
      <c r="AI63" s="17">
        <v>0</v>
      </c>
      <c r="AJ63" s="17">
        <v>74580</v>
      </c>
      <c r="AK63" s="12">
        <v>74580</v>
      </c>
      <c r="AL63" s="16">
        <v>12946</v>
      </c>
      <c r="AM63" s="17">
        <v>23492</v>
      </c>
      <c r="AN63" s="17">
        <v>93332</v>
      </c>
      <c r="AO63" s="17">
        <v>0</v>
      </c>
      <c r="AP63" s="17">
        <v>0</v>
      </c>
      <c r="AQ63" s="12">
        <v>129770</v>
      </c>
      <c r="AR63" s="16">
        <v>21425</v>
      </c>
      <c r="AS63" s="17">
        <v>8041</v>
      </c>
      <c r="AT63" s="17">
        <v>20318</v>
      </c>
      <c r="AU63" s="17">
        <v>0</v>
      </c>
      <c r="AV63" s="17">
        <v>568711</v>
      </c>
      <c r="AW63" s="12">
        <v>618495</v>
      </c>
      <c r="AX63" s="16">
        <v>302275</v>
      </c>
      <c r="AY63" s="17">
        <v>214848</v>
      </c>
      <c r="AZ63" s="17">
        <v>355469</v>
      </c>
      <c r="BA63" s="17">
        <v>0</v>
      </c>
      <c r="BB63" s="17">
        <v>26099</v>
      </c>
      <c r="BC63" s="12">
        <v>898691</v>
      </c>
      <c r="BD63" s="16">
        <v>63885</v>
      </c>
      <c r="BE63" s="17">
        <v>30448</v>
      </c>
      <c r="BF63" s="17">
        <v>0</v>
      </c>
      <c r="BG63" s="17">
        <v>0</v>
      </c>
      <c r="BH63" s="17">
        <v>85570</v>
      </c>
      <c r="BI63" s="12">
        <v>179903</v>
      </c>
      <c r="BJ63" s="16">
        <v>423987</v>
      </c>
      <c r="BK63" s="17">
        <v>19539</v>
      </c>
      <c r="BL63" s="17">
        <v>0</v>
      </c>
      <c r="BM63" s="17">
        <v>0</v>
      </c>
      <c r="BN63" s="17">
        <v>113469</v>
      </c>
      <c r="BO63" s="12">
        <v>556995</v>
      </c>
    </row>
    <row r="64" spans="1:67" x14ac:dyDescent="0.3">
      <c r="A64" s="4" t="s">
        <v>52</v>
      </c>
      <c r="B64" s="92">
        <v>1128541</v>
      </c>
      <c r="C64" s="87">
        <v>2460431</v>
      </c>
      <c r="D64" s="87">
        <v>683918</v>
      </c>
      <c r="E64" s="87">
        <v>0</v>
      </c>
      <c r="F64" s="87">
        <v>0</v>
      </c>
      <c r="G64" s="93">
        <v>4272890</v>
      </c>
      <c r="H64" s="16">
        <v>92312</v>
      </c>
      <c r="I64" s="17">
        <v>934092</v>
      </c>
      <c r="J64" s="17">
        <v>43547</v>
      </c>
      <c r="K64" s="17">
        <v>0</v>
      </c>
      <c r="L64" s="17">
        <v>0</v>
      </c>
      <c r="M64" s="12">
        <v>1069951</v>
      </c>
      <c r="N64" s="16">
        <v>158720</v>
      </c>
      <c r="O64" s="17">
        <v>43355</v>
      </c>
      <c r="P64" s="17">
        <v>0</v>
      </c>
      <c r="Q64" s="17">
        <v>0</v>
      </c>
      <c r="R64" s="17">
        <v>0</v>
      </c>
      <c r="S64" s="12">
        <v>202075</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456121</v>
      </c>
      <c r="AS64" s="17">
        <v>434298</v>
      </c>
      <c r="AT64" s="17">
        <v>63987</v>
      </c>
      <c r="AU64" s="17">
        <v>0</v>
      </c>
      <c r="AV64" s="17">
        <v>0</v>
      </c>
      <c r="AW64" s="12">
        <v>954406</v>
      </c>
      <c r="AX64" s="16">
        <v>32374</v>
      </c>
      <c r="AY64" s="17">
        <v>258508</v>
      </c>
      <c r="AZ64" s="17">
        <v>17419</v>
      </c>
      <c r="BA64" s="17">
        <v>0</v>
      </c>
      <c r="BB64" s="17">
        <v>0</v>
      </c>
      <c r="BC64" s="12">
        <v>308301</v>
      </c>
      <c r="BD64" s="16">
        <v>80868</v>
      </c>
      <c r="BE64" s="17">
        <v>258178</v>
      </c>
      <c r="BF64" s="17">
        <v>43547</v>
      </c>
      <c r="BG64" s="17">
        <v>0</v>
      </c>
      <c r="BH64" s="17">
        <v>0</v>
      </c>
      <c r="BI64" s="12">
        <v>382593</v>
      </c>
      <c r="BJ64" s="16">
        <v>308146</v>
      </c>
      <c r="BK64" s="17">
        <v>532000</v>
      </c>
      <c r="BL64" s="17">
        <v>515418</v>
      </c>
      <c r="BM64" s="17">
        <v>0</v>
      </c>
      <c r="BN64" s="17">
        <v>0</v>
      </c>
      <c r="BO64" s="12">
        <v>1355564</v>
      </c>
    </row>
    <row r="65" spans="1:67" x14ac:dyDescent="0.3">
      <c r="A65" s="4" t="s">
        <v>53</v>
      </c>
      <c r="B65" s="92">
        <v>2702074</v>
      </c>
      <c r="C65" s="87">
        <v>2254402</v>
      </c>
      <c r="D65" s="87">
        <v>1810670</v>
      </c>
      <c r="E65" s="87">
        <v>0</v>
      </c>
      <c r="F65" s="87">
        <v>0</v>
      </c>
      <c r="G65" s="93">
        <v>6767146</v>
      </c>
      <c r="H65" s="16">
        <v>430332</v>
      </c>
      <c r="I65" s="17">
        <v>422713</v>
      </c>
      <c r="J65" s="17">
        <v>1307290</v>
      </c>
      <c r="K65" s="17">
        <v>0</v>
      </c>
      <c r="L65" s="17">
        <v>0</v>
      </c>
      <c r="M65" s="12">
        <v>2160335</v>
      </c>
      <c r="N65" s="16">
        <v>1326678</v>
      </c>
      <c r="O65" s="17">
        <v>902509</v>
      </c>
      <c r="P65" s="17">
        <v>150972</v>
      </c>
      <c r="Q65" s="17">
        <v>0</v>
      </c>
      <c r="R65" s="17">
        <v>0</v>
      </c>
      <c r="S65" s="12">
        <v>2380159</v>
      </c>
      <c r="T65" s="16">
        <v>0</v>
      </c>
      <c r="U65" s="17">
        <v>0</v>
      </c>
      <c r="V65" s="17">
        <v>0</v>
      </c>
      <c r="W65" s="17">
        <v>0</v>
      </c>
      <c r="X65" s="17">
        <v>0</v>
      </c>
      <c r="Y65" s="12">
        <v>0</v>
      </c>
      <c r="Z65" s="16">
        <v>0</v>
      </c>
      <c r="AA65" s="17">
        <v>0</v>
      </c>
      <c r="AB65" s="17">
        <v>4069</v>
      </c>
      <c r="AC65" s="17">
        <v>0</v>
      </c>
      <c r="AD65" s="17">
        <v>0</v>
      </c>
      <c r="AE65" s="12">
        <v>4069</v>
      </c>
      <c r="AF65" s="16">
        <v>0</v>
      </c>
      <c r="AG65" s="17">
        <v>12930</v>
      </c>
      <c r="AH65" s="17">
        <v>0</v>
      </c>
      <c r="AI65" s="17">
        <v>0</v>
      </c>
      <c r="AJ65" s="17">
        <v>0</v>
      </c>
      <c r="AK65" s="12">
        <v>12930</v>
      </c>
      <c r="AL65" s="16">
        <v>0</v>
      </c>
      <c r="AM65" s="17">
        <v>0</v>
      </c>
      <c r="AN65" s="17">
        <v>0</v>
      </c>
      <c r="AO65" s="17">
        <v>0</v>
      </c>
      <c r="AP65" s="17">
        <v>0</v>
      </c>
      <c r="AQ65" s="12">
        <v>0</v>
      </c>
      <c r="AR65" s="16">
        <v>818479</v>
      </c>
      <c r="AS65" s="17">
        <v>369459</v>
      </c>
      <c r="AT65" s="17">
        <v>166863</v>
      </c>
      <c r="AU65" s="17">
        <v>0</v>
      </c>
      <c r="AV65" s="17">
        <v>0</v>
      </c>
      <c r="AW65" s="12">
        <v>1354801</v>
      </c>
      <c r="AX65" s="16">
        <v>126585</v>
      </c>
      <c r="AY65" s="17">
        <v>521378</v>
      </c>
      <c r="AZ65" s="17">
        <v>181476</v>
      </c>
      <c r="BA65" s="17">
        <v>0</v>
      </c>
      <c r="BB65" s="17">
        <v>0</v>
      </c>
      <c r="BC65" s="12">
        <v>829439</v>
      </c>
      <c r="BD65" s="16">
        <v>0</v>
      </c>
      <c r="BE65" s="17">
        <v>11413</v>
      </c>
      <c r="BF65" s="17">
        <v>0</v>
      </c>
      <c r="BG65" s="17">
        <v>0</v>
      </c>
      <c r="BH65" s="17">
        <v>0</v>
      </c>
      <c r="BI65" s="12">
        <v>11413</v>
      </c>
      <c r="BJ65" s="16">
        <v>0</v>
      </c>
      <c r="BK65" s="17">
        <v>14000</v>
      </c>
      <c r="BL65" s="17">
        <v>0</v>
      </c>
      <c r="BM65" s="17">
        <v>0</v>
      </c>
      <c r="BN65" s="17">
        <v>0</v>
      </c>
      <c r="BO65" s="12">
        <v>14000</v>
      </c>
    </row>
    <row r="66" spans="1:67" x14ac:dyDescent="0.3">
      <c r="A66" s="4" t="s">
        <v>54</v>
      </c>
      <c r="B66" s="92">
        <v>5458000</v>
      </c>
      <c r="C66" s="87">
        <v>20037000</v>
      </c>
      <c r="D66" s="87">
        <v>5134697.2</v>
      </c>
      <c r="E66" s="87">
        <v>0</v>
      </c>
      <c r="F66" s="87">
        <v>3624000</v>
      </c>
      <c r="G66" s="93">
        <v>34253697.200000003</v>
      </c>
      <c r="H66" s="16">
        <v>435000</v>
      </c>
      <c r="I66" s="17">
        <v>14391000</v>
      </c>
      <c r="J66" s="17">
        <v>4090075.2</v>
      </c>
      <c r="K66" s="17">
        <v>0</v>
      </c>
      <c r="L66" s="17">
        <v>43000</v>
      </c>
      <c r="M66" s="12">
        <v>18959075.199999999</v>
      </c>
      <c r="N66" s="16">
        <v>2797000</v>
      </c>
      <c r="O66" s="17">
        <v>2800000</v>
      </c>
      <c r="P66" s="17">
        <v>1044037</v>
      </c>
      <c r="Q66" s="17">
        <v>0</v>
      </c>
      <c r="R66" s="17">
        <v>96000</v>
      </c>
      <c r="S66" s="12">
        <v>6737037</v>
      </c>
      <c r="T66" s="16">
        <v>0</v>
      </c>
      <c r="U66" s="17">
        <v>0</v>
      </c>
      <c r="V66" s="17">
        <v>0</v>
      </c>
      <c r="W66" s="17">
        <v>0</v>
      </c>
      <c r="X66" s="17">
        <v>0</v>
      </c>
      <c r="Y66" s="12">
        <v>0</v>
      </c>
      <c r="Z66" s="16">
        <v>0</v>
      </c>
      <c r="AA66" s="17">
        <v>32000</v>
      </c>
      <c r="AB66" s="17">
        <v>0</v>
      </c>
      <c r="AC66" s="17">
        <v>0</v>
      </c>
      <c r="AD66" s="17">
        <v>16000</v>
      </c>
      <c r="AE66" s="12">
        <v>48000</v>
      </c>
      <c r="AF66" s="16">
        <v>0</v>
      </c>
      <c r="AG66" s="17">
        <v>0</v>
      </c>
      <c r="AH66" s="17">
        <v>0</v>
      </c>
      <c r="AI66" s="17">
        <v>0</v>
      </c>
      <c r="AJ66" s="17">
        <v>21000</v>
      </c>
      <c r="AK66" s="12">
        <v>21000</v>
      </c>
      <c r="AL66" s="16">
        <v>0</v>
      </c>
      <c r="AM66" s="17">
        <v>32000</v>
      </c>
      <c r="AN66" s="17">
        <v>0</v>
      </c>
      <c r="AO66" s="17">
        <v>0</v>
      </c>
      <c r="AP66" s="17">
        <v>0</v>
      </c>
      <c r="AQ66" s="12">
        <v>32000</v>
      </c>
      <c r="AR66" s="16">
        <v>0</v>
      </c>
      <c r="AS66" s="17">
        <v>2000</v>
      </c>
      <c r="AT66" s="17">
        <v>585</v>
      </c>
      <c r="AU66" s="17">
        <v>0</v>
      </c>
      <c r="AV66" s="17">
        <v>3077000</v>
      </c>
      <c r="AW66" s="12">
        <v>3079585</v>
      </c>
      <c r="AX66" s="16">
        <v>386000</v>
      </c>
      <c r="AY66" s="17">
        <v>852000</v>
      </c>
      <c r="AZ66" s="17">
        <v>0</v>
      </c>
      <c r="BA66" s="17">
        <v>0</v>
      </c>
      <c r="BB66" s="17">
        <v>4000</v>
      </c>
      <c r="BC66" s="12">
        <v>1242000</v>
      </c>
      <c r="BD66" s="16">
        <v>375000</v>
      </c>
      <c r="BE66" s="17">
        <v>126000</v>
      </c>
      <c r="BF66" s="17">
        <v>0</v>
      </c>
      <c r="BG66" s="17">
        <v>0</v>
      </c>
      <c r="BH66" s="17">
        <v>315000</v>
      </c>
      <c r="BI66" s="12">
        <v>816000</v>
      </c>
      <c r="BJ66" s="16">
        <v>1465000</v>
      </c>
      <c r="BK66" s="17">
        <v>1802000</v>
      </c>
      <c r="BL66" s="17">
        <v>0</v>
      </c>
      <c r="BM66" s="17">
        <v>0</v>
      </c>
      <c r="BN66" s="17">
        <v>52000</v>
      </c>
      <c r="BO66" s="12">
        <v>3319000</v>
      </c>
    </row>
    <row r="67" spans="1:67" x14ac:dyDescent="0.3">
      <c r="A67" s="4" t="s">
        <v>55</v>
      </c>
      <c r="B67" s="92">
        <v>2585268</v>
      </c>
      <c r="C67" s="87">
        <v>2032221.2500000009</v>
      </c>
      <c r="D67" s="87">
        <v>1937567.0903656916</v>
      </c>
      <c r="E67" s="87">
        <v>0</v>
      </c>
      <c r="F67" s="87">
        <v>68408.78</v>
      </c>
      <c r="G67" s="93">
        <v>6623465.1203656923</v>
      </c>
      <c r="H67" s="16">
        <v>1051722</v>
      </c>
      <c r="I67" s="17">
        <v>535212.13</v>
      </c>
      <c r="J67" s="17">
        <v>718653.16928769439</v>
      </c>
      <c r="K67" s="17">
        <v>0</v>
      </c>
      <c r="L67" s="17">
        <v>11911.149999999998</v>
      </c>
      <c r="M67" s="12">
        <v>2317498.4492876944</v>
      </c>
      <c r="N67" s="16">
        <v>854909</v>
      </c>
      <c r="O67" s="17">
        <v>492019.78</v>
      </c>
      <c r="P67" s="17">
        <v>341408.17602809565</v>
      </c>
      <c r="Q67" s="17">
        <v>0</v>
      </c>
      <c r="R67" s="17">
        <v>0</v>
      </c>
      <c r="S67" s="12">
        <v>1688336.9560280957</v>
      </c>
      <c r="T67" s="16">
        <v>6371</v>
      </c>
      <c r="U67" s="17">
        <v>7504.3099999999995</v>
      </c>
      <c r="V67" s="17">
        <v>0</v>
      </c>
      <c r="W67" s="17">
        <v>0</v>
      </c>
      <c r="X67" s="17">
        <v>0</v>
      </c>
      <c r="Y67" s="12">
        <v>13875.31</v>
      </c>
      <c r="Z67" s="16">
        <v>0</v>
      </c>
      <c r="AA67" s="17">
        <v>0</v>
      </c>
      <c r="AB67" s="17">
        <v>0</v>
      </c>
      <c r="AC67" s="17">
        <v>0</v>
      </c>
      <c r="AD67" s="17">
        <v>0</v>
      </c>
      <c r="AE67" s="12">
        <v>0</v>
      </c>
      <c r="AF67" s="16">
        <v>0</v>
      </c>
      <c r="AG67" s="17">
        <v>0</v>
      </c>
      <c r="AH67" s="17">
        <v>15745.519595454138</v>
      </c>
      <c r="AI67" s="17">
        <v>0</v>
      </c>
      <c r="AJ67" s="17">
        <v>0</v>
      </c>
      <c r="AK67" s="12">
        <v>15745.519595454138</v>
      </c>
      <c r="AL67" s="16">
        <v>0</v>
      </c>
      <c r="AM67" s="17">
        <v>9961.5100000000057</v>
      </c>
      <c r="AN67" s="17">
        <v>278810.19419027102</v>
      </c>
      <c r="AO67" s="17">
        <v>0</v>
      </c>
      <c r="AP67" s="17">
        <v>0</v>
      </c>
      <c r="AQ67" s="12">
        <v>288771.70419027103</v>
      </c>
      <c r="AR67" s="16">
        <v>293365</v>
      </c>
      <c r="AS67" s="17">
        <v>172607.18</v>
      </c>
      <c r="AT67" s="17">
        <v>42256.716609654075</v>
      </c>
      <c r="AU67" s="17">
        <v>0</v>
      </c>
      <c r="AV67" s="17">
        <v>1332.9</v>
      </c>
      <c r="AW67" s="12">
        <v>509561.79660965409</v>
      </c>
      <c r="AX67" s="16">
        <v>206162</v>
      </c>
      <c r="AY67" s="17">
        <v>478664.39000000071</v>
      </c>
      <c r="AZ67" s="17">
        <v>540693.31465452223</v>
      </c>
      <c r="BA67" s="17">
        <v>0</v>
      </c>
      <c r="BB67" s="17">
        <v>0</v>
      </c>
      <c r="BC67" s="12">
        <v>1225519.7046545229</v>
      </c>
      <c r="BD67" s="16">
        <v>3717</v>
      </c>
      <c r="BE67" s="17">
        <v>159056.62000000002</v>
      </c>
      <c r="BF67" s="17">
        <v>0</v>
      </c>
      <c r="BG67" s="17">
        <v>0</v>
      </c>
      <c r="BH67" s="17">
        <v>55164.729999999996</v>
      </c>
      <c r="BI67" s="12">
        <v>217938.35000000003</v>
      </c>
      <c r="BJ67" s="16">
        <v>169022</v>
      </c>
      <c r="BK67" s="17">
        <v>177195.33000000007</v>
      </c>
      <c r="BL67" s="17">
        <v>0</v>
      </c>
      <c r="BM67" s="17">
        <v>0</v>
      </c>
      <c r="BN67" s="17">
        <v>0</v>
      </c>
      <c r="BO67" s="12">
        <v>346217.33000000007</v>
      </c>
    </row>
    <row r="68" spans="1:67" x14ac:dyDescent="0.3">
      <c r="A68" s="4" t="s">
        <v>56</v>
      </c>
      <c r="B68" s="92">
        <v>14546715.84</v>
      </c>
      <c r="C68" s="87">
        <v>16251905.059999997</v>
      </c>
      <c r="D68" s="87">
        <v>8967672.9799997415</v>
      </c>
      <c r="E68" s="87">
        <v>0</v>
      </c>
      <c r="F68" s="87">
        <v>7236353.8600000003</v>
      </c>
      <c r="G68" s="93">
        <v>47002647.739999741</v>
      </c>
      <c r="H68" s="16">
        <v>1310853.5499999991</v>
      </c>
      <c r="I68" s="17">
        <v>401153.98</v>
      </c>
      <c r="J68" s="17">
        <v>2366474.7399999271</v>
      </c>
      <c r="K68" s="17">
        <v>0</v>
      </c>
      <c r="L68" s="17">
        <v>2570800.2599999998</v>
      </c>
      <c r="M68" s="12">
        <v>6649282.5299999258</v>
      </c>
      <c r="N68" s="16">
        <v>1471553.4499999997</v>
      </c>
      <c r="O68" s="17">
        <v>9229815.3299999963</v>
      </c>
      <c r="P68" s="17">
        <v>2520916.9399998137</v>
      </c>
      <c r="Q68" s="17">
        <v>0</v>
      </c>
      <c r="R68" s="17">
        <v>236005.53999999998</v>
      </c>
      <c r="S68" s="12">
        <v>13458291.259999808</v>
      </c>
      <c r="T68" s="16">
        <v>104828.40000000001</v>
      </c>
      <c r="U68" s="17">
        <v>298862.36</v>
      </c>
      <c r="V68" s="17">
        <v>617262.43999999994</v>
      </c>
      <c r="W68" s="17">
        <v>0</v>
      </c>
      <c r="X68" s="17">
        <v>0</v>
      </c>
      <c r="Y68" s="12">
        <v>1020953.2</v>
      </c>
      <c r="Z68" s="16">
        <v>140103.26999999999</v>
      </c>
      <c r="AA68" s="17">
        <v>288606.90000000002</v>
      </c>
      <c r="AB68" s="17">
        <v>442120.49</v>
      </c>
      <c r="AC68" s="17">
        <v>0</v>
      </c>
      <c r="AD68" s="17">
        <v>878367.1399999999</v>
      </c>
      <c r="AE68" s="12">
        <v>1749197.7999999998</v>
      </c>
      <c r="AF68" s="16">
        <v>868055.02</v>
      </c>
      <c r="AG68" s="17">
        <v>-541.19000000000005</v>
      </c>
      <c r="AH68" s="17">
        <v>0</v>
      </c>
      <c r="AI68" s="17">
        <v>0</v>
      </c>
      <c r="AJ68" s="17">
        <v>25688</v>
      </c>
      <c r="AK68" s="12">
        <v>893201.83000000007</v>
      </c>
      <c r="AL68" s="16">
        <v>0</v>
      </c>
      <c r="AM68" s="17">
        <v>877753.99</v>
      </c>
      <c r="AN68" s="17">
        <v>0</v>
      </c>
      <c r="AO68" s="17">
        <v>0</v>
      </c>
      <c r="AP68" s="17">
        <v>2026050.23</v>
      </c>
      <c r="AQ68" s="12">
        <v>2903804.2199999997</v>
      </c>
      <c r="AR68" s="16">
        <v>4124765.33</v>
      </c>
      <c r="AS68" s="17">
        <v>330975.48000000004</v>
      </c>
      <c r="AT68" s="17">
        <v>998362.94000000006</v>
      </c>
      <c r="AU68" s="17">
        <v>0</v>
      </c>
      <c r="AV68" s="17">
        <v>521372.48</v>
      </c>
      <c r="AW68" s="12">
        <v>5975476.2300000004</v>
      </c>
      <c r="AX68" s="16">
        <v>1023021.6400000001</v>
      </c>
      <c r="AY68" s="17">
        <v>1246086.8999999999</v>
      </c>
      <c r="AZ68" s="17">
        <v>2022535.4300000006</v>
      </c>
      <c r="BA68" s="17">
        <v>0</v>
      </c>
      <c r="BB68" s="17">
        <v>206947</v>
      </c>
      <c r="BC68" s="12">
        <v>4498590.9700000007</v>
      </c>
      <c r="BD68" s="16">
        <v>2824566.2299999995</v>
      </c>
      <c r="BE68" s="17">
        <v>3186903.8699999996</v>
      </c>
      <c r="BF68" s="17">
        <v>0</v>
      </c>
      <c r="BG68" s="17">
        <v>0</v>
      </c>
      <c r="BH68" s="17">
        <v>729642.25</v>
      </c>
      <c r="BI68" s="12">
        <v>6741112.3499999996</v>
      </c>
      <c r="BJ68" s="16">
        <v>2678968.9500000002</v>
      </c>
      <c r="BK68" s="17">
        <v>392287.44</v>
      </c>
      <c r="BL68" s="17">
        <v>0</v>
      </c>
      <c r="BM68" s="17">
        <v>0</v>
      </c>
      <c r="BN68" s="17">
        <v>41480.959999999999</v>
      </c>
      <c r="BO68" s="12">
        <v>3112737.35</v>
      </c>
    </row>
    <row r="69" spans="1:67" x14ac:dyDescent="0.3">
      <c r="A69" s="4" t="s">
        <v>57</v>
      </c>
      <c r="B69" s="92">
        <v>365417</v>
      </c>
      <c r="C69" s="87">
        <v>1200502</v>
      </c>
      <c r="D69" s="87">
        <v>911316</v>
      </c>
      <c r="E69" s="87">
        <v>0</v>
      </c>
      <c r="F69" s="87">
        <v>726</v>
      </c>
      <c r="G69" s="93">
        <v>2477961</v>
      </c>
      <c r="H69" s="16">
        <v>8009</v>
      </c>
      <c r="I69" s="17">
        <v>656902</v>
      </c>
      <c r="J69" s="17">
        <v>0</v>
      </c>
      <c r="K69" s="17">
        <v>0</v>
      </c>
      <c r="L69" s="17">
        <v>0</v>
      </c>
      <c r="M69" s="12">
        <v>664911</v>
      </c>
      <c r="N69" s="16">
        <v>262353</v>
      </c>
      <c r="O69" s="17">
        <v>291719</v>
      </c>
      <c r="P69" s="17">
        <v>0</v>
      </c>
      <c r="Q69" s="17">
        <v>0</v>
      </c>
      <c r="R69" s="17">
        <v>0</v>
      </c>
      <c r="S69" s="12">
        <v>554072</v>
      </c>
      <c r="T69" s="16">
        <v>0</v>
      </c>
      <c r="U69" s="17">
        <v>15725</v>
      </c>
      <c r="V69" s="17">
        <v>0</v>
      </c>
      <c r="W69" s="17">
        <v>0</v>
      </c>
      <c r="X69" s="17">
        <v>0</v>
      </c>
      <c r="Y69" s="12">
        <v>15725</v>
      </c>
      <c r="Z69" s="16">
        <v>0</v>
      </c>
      <c r="AA69" s="17">
        <v>585</v>
      </c>
      <c r="AB69" s="17">
        <v>0</v>
      </c>
      <c r="AC69" s="17">
        <v>0</v>
      </c>
      <c r="AD69" s="17">
        <v>726</v>
      </c>
      <c r="AE69" s="12">
        <v>1311</v>
      </c>
      <c r="AF69" s="16">
        <v>197</v>
      </c>
      <c r="AG69" s="17">
        <v>1619</v>
      </c>
      <c r="AH69" s="17">
        <v>0</v>
      </c>
      <c r="AI69" s="17">
        <v>0</v>
      </c>
      <c r="AJ69" s="17">
        <v>0</v>
      </c>
      <c r="AK69" s="12">
        <v>1816</v>
      </c>
      <c r="AL69" s="16">
        <v>0</v>
      </c>
      <c r="AM69" s="17">
        <v>0</v>
      </c>
      <c r="AN69" s="17">
        <v>0</v>
      </c>
      <c r="AO69" s="17">
        <v>0</v>
      </c>
      <c r="AP69" s="17">
        <v>0</v>
      </c>
      <c r="AQ69" s="12">
        <v>0</v>
      </c>
      <c r="AR69" s="16">
        <v>76234</v>
      </c>
      <c r="AS69" s="17">
        <v>44824</v>
      </c>
      <c r="AT69" s="17">
        <v>28294</v>
      </c>
      <c r="AU69" s="17">
        <v>0</v>
      </c>
      <c r="AV69" s="17">
        <v>0</v>
      </c>
      <c r="AW69" s="12">
        <v>149352</v>
      </c>
      <c r="AX69" s="16">
        <v>115</v>
      </c>
      <c r="AY69" s="17">
        <v>80610</v>
      </c>
      <c r="AZ69" s="17">
        <v>883022</v>
      </c>
      <c r="BA69" s="17">
        <v>0</v>
      </c>
      <c r="BB69" s="17">
        <v>0</v>
      </c>
      <c r="BC69" s="12">
        <v>963747</v>
      </c>
      <c r="BD69" s="16">
        <v>18509</v>
      </c>
      <c r="BE69" s="17">
        <v>108518</v>
      </c>
      <c r="BF69" s="17">
        <v>0</v>
      </c>
      <c r="BG69" s="17">
        <v>0</v>
      </c>
      <c r="BH69" s="17">
        <v>0</v>
      </c>
      <c r="BI69" s="12">
        <v>127027</v>
      </c>
      <c r="BJ69" s="16">
        <v>0</v>
      </c>
      <c r="BK69" s="17">
        <v>0</v>
      </c>
      <c r="BL69" s="17">
        <v>0</v>
      </c>
      <c r="BM69" s="17">
        <v>0</v>
      </c>
      <c r="BN69" s="17">
        <v>0</v>
      </c>
      <c r="BO69" s="12">
        <v>0</v>
      </c>
    </row>
    <row r="70" spans="1:67" x14ac:dyDescent="0.3">
      <c r="A70" s="4" t="s">
        <v>58</v>
      </c>
      <c r="B70" s="92">
        <v>437845.89992400189</v>
      </c>
      <c r="C70" s="87">
        <v>2393784.2635361501</v>
      </c>
      <c r="D70" s="87">
        <v>619205.88947944739</v>
      </c>
      <c r="E70" s="87">
        <v>0</v>
      </c>
      <c r="F70" s="87">
        <v>107120</v>
      </c>
      <c r="G70" s="93">
        <v>3557956.0529395998</v>
      </c>
      <c r="H70" s="16">
        <v>84652.549940792145</v>
      </c>
      <c r="I70" s="17">
        <v>126049.09881450032</v>
      </c>
      <c r="J70" s="17">
        <v>112856.41723882325</v>
      </c>
      <c r="K70" s="17">
        <v>0</v>
      </c>
      <c r="L70" s="17">
        <v>712</v>
      </c>
      <c r="M70" s="12">
        <v>324270.06599411572</v>
      </c>
      <c r="N70" s="16">
        <v>109212.47302792687</v>
      </c>
      <c r="O70" s="17">
        <v>592836.57383511844</v>
      </c>
      <c r="P70" s="17">
        <v>221519.47678143028</v>
      </c>
      <c r="Q70" s="17">
        <v>0</v>
      </c>
      <c r="R70" s="17">
        <v>1994</v>
      </c>
      <c r="S70" s="12">
        <v>925562.52364447562</v>
      </c>
      <c r="T70" s="16">
        <v>14487</v>
      </c>
      <c r="U70" s="17">
        <v>77982.682096954697</v>
      </c>
      <c r="V70" s="17">
        <v>1835.486738562764</v>
      </c>
      <c r="W70" s="17">
        <v>0</v>
      </c>
      <c r="X70" s="17">
        <v>3227</v>
      </c>
      <c r="Y70" s="12">
        <v>97532.168835517456</v>
      </c>
      <c r="Z70" s="16">
        <v>0</v>
      </c>
      <c r="AA70" s="17">
        <v>0</v>
      </c>
      <c r="AB70" s="17">
        <v>1843.648991986056</v>
      </c>
      <c r="AC70" s="17">
        <v>0</v>
      </c>
      <c r="AD70" s="17">
        <v>0</v>
      </c>
      <c r="AE70" s="12">
        <v>1843.648991986056</v>
      </c>
      <c r="AF70" s="16">
        <v>18954</v>
      </c>
      <c r="AG70" s="17">
        <v>0</v>
      </c>
      <c r="AH70" s="17">
        <v>34976.27620048367</v>
      </c>
      <c r="AI70" s="17">
        <v>0</v>
      </c>
      <c r="AJ70" s="17">
        <v>0</v>
      </c>
      <c r="AK70" s="12">
        <v>53930.27620048367</v>
      </c>
      <c r="AL70" s="16">
        <v>0</v>
      </c>
      <c r="AM70" s="17">
        <v>799.92756490826753</v>
      </c>
      <c r="AN70" s="17">
        <v>0</v>
      </c>
      <c r="AO70" s="17">
        <v>0</v>
      </c>
      <c r="AP70" s="17">
        <v>0</v>
      </c>
      <c r="AQ70" s="12">
        <v>799.92756490826753</v>
      </c>
      <c r="AR70" s="16">
        <v>4738</v>
      </c>
      <c r="AS70" s="17">
        <v>249136.41454251978</v>
      </c>
      <c r="AT70" s="17">
        <v>8353.0460970613403</v>
      </c>
      <c r="AU70" s="17">
        <v>0</v>
      </c>
      <c r="AV70" s="17">
        <v>0</v>
      </c>
      <c r="AW70" s="12">
        <v>262227.46063958114</v>
      </c>
      <c r="AX70" s="16">
        <v>23692</v>
      </c>
      <c r="AY70" s="17">
        <v>1025823.0070457216</v>
      </c>
      <c r="AZ70" s="17">
        <v>0</v>
      </c>
      <c r="BA70" s="17">
        <v>0</v>
      </c>
      <c r="BB70" s="17">
        <v>2952</v>
      </c>
      <c r="BC70" s="12">
        <v>1052467.0070457216</v>
      </c>
      <c r="BD70" s="16">
        <v>0</v>
      </c>
      <c r="BE70" s="17">
        <v>26516.573228548928</v>
      </c>
      <c r="BF70" s="17">
        <v>1376.3599835025952</v>
      </c>
      <c r="BG70" s="17">
        <v>0</v>
      </c>
      <c r="BH70" s="17">
        <v>97116</v>
      </c>
      <c r="BI70" s="12">
        <v>125008.93321205152</v>
      </c>
      <c r="BJ70" s="16">
        <v>182109.87695528287</v>
      </c>
      <c r="BK70" s="17">
        <v>294639.98640787852</v>
      </c>
      <c r="BL70" s="17">
        <v>236445.17744759744</v>
      </c>
      <c r="BM70" s="17">
        <v>0</v>
      </c>
      <c r="BN70" s="17">
        <v>1119</v>
      </c>
      <c r="BO70" s="12">
        <v>714314.04081075883</v>
      </c>
    </row>
    <row r="71" spans="1:67" x14ac:dyDescent="0.3">
      <c r="A71" s="4" t="s">
        <v>59</v>
      </c>
      <c r="B71" s="92">
        <v>3108989</v>
      </c>
      <c r="C71" s="87">
        <v>6737507</v>
      </c>
      <c r="D71" s="87">
        <v>2770026</v>
      </c>
      <c r="E71" s="87">
        <v>0</v>
      </c>
      <c r="F71" s="87">
        <v>2089835</v>
      </c>
      <c r="G71" s="93">
        <v>14706357</v>
      </c>
      <c r="H71" s="16">
        <v>158095</v>
      </c>
      <c r="I71" s="17">
        <v>3361728</v>
      </c>
      <c r="J71" s="17">
        <v>399251</v>
      </c>
      <c r="K71" s="17">
        <v>0</v>
      </c>
      <c r="L71" s="17">
        <v>344223</v>
      </c>
      <c r="M71" s="12">
        <v>4263297</v>
      </c>
      <c r="N71" s="16">
        <v>1572178</v>
      </c>
      <c r="O71" s="17">
        <v>1468890</v>
      </c>
      <c r="P71" s="17">
        <v>1272649</v>
      </c>
      <c r="Q71" s="17">
        <v>0</v>
      </c>
      <c r="R71" s="17">
        <v>686</v>
      </c>
      <c r="S71" s="12">
        <v>4314403</v>
      </c>
      <c r="T71" s="16">
        <v>0</v>
      </c>
      <c r="U71" s="17">
        <v>0</v>
      </c>
      <c r="V71" s="17">
        <v>93855</v>
      </c>
      <c r="W71" s="17">
        <v>0</v>
      </c>
      <c r="X71" s="17">
        <v>0</v>
      </c>
      <c r="Y71" s="12">
        <v>93855</v>
      </c>
      <c r="Z71" s="16">
        <v>243284</v>
      </c>
      <c r="AA71" s="17">
        <v>92037</v>
      </c>
      <c r="AB71" s="17">
        <v>0</v>
      </c>
      <c r="AC71" s="17">
        <v>0</v>
      </c>
      <c r="AD71" s="17">
        <v>0</v>
      </c>
      <c r="AE71" s="12">
        <v>335321</v>
      </c>
      <c r="AF71" s="16">
        <v>331923</v>
      </c>
      <c r="AG71" s="17">
        <v>149557</v>
      </c>
      <c r="AH71" s="17">
        <v>310959</v>
      </c>
      <c r="AI71" s="17">
        <v>0</v>
      </c>
      <c r="AJ71" s="17">
        <v>0</v>
      </c>
      <c r="AK71" s="12">
        <v>792439</v>
      </c>
      <c r="AL71" s="16">
        <v>0</v>
      </c>
      <c r="AM71" s="17">
        <v>0</v>
      </c>
      <c r="AN71" s="17">
        <v>0</v>
      </c>
      <c r="AO71" s="17">
        <v>0</v>
      </c>
      <c r="AP71" s="17">
        <v>0</v>
      </c>
      <c r="AQ71" s="12">
        <v>0</v>
      </c>
      <c r="AR71" s="16">
        <v>0</v>
      </c>
      <c r="AS71" s="17">
        <v>0</v>
      </c>
      <c r="AT71" s="17">
        <v>97718</v>
      </c>
      <c r="AU71" s="17">
        <v>0</v>
      </c>
      <c r="AV71" s="17">
        <v>1573438</v>
      </c>
      <c r="AW71" s="12">
        <v>1671156</v>
      </c>
      <c r="AX71" s="16">
        <v>378030</v>
      </c>
      <c r="AY71" s="17">
        <v>1404012</v>
      </c>
      <c r="AZ71" s="17">
        <v>533296</v>
      </c>
      <c r="BA71" s="17">
        <v>0</v>
      </c>
      <c r="BB71" s="17">
        <v>171161</v>
      </c>
      <c r="BC71" s="12">
        <v>2486499</v>
      </c>
      <c r="BD71" s="16">
        <v>13886</v>
      </c>
      <c r="BE71" s="17">
        <v>91955</v>
      </c>
      <c r="BF71" s="17">
        <v>0</v>
      </c>
      <c r="BG71" s="17">
        <v>0</v>
      </c>
      <c r="BH71" s="17">
        <v>0</v>
      </c>
      <c r="BI71" s="12">
        <v>105841</v>
      </c>
      <c r="BJ71" s="16">
        <v>411593</v>
      </c>
      <c r="BK71" s="17">
        <v>169328</v>
      </c>
      <c r="BL71" s="17">
        <v>62298</v>
      </c>
      <c r="BM71" s="17">
        <v>0</v>
      </c>
      <c r="BN71" s="17">
        <v>327</v>
      </c>
      <c r="BO71" s="12">
        <v>643546</v>
      </c>
    </row>
    <row r="72" spans="1:67" x14ac:dyDescent="0.3">
      <c r="A72" s="4" t="s">
        <v>60</v>
      </c>
      <c r="B72" s="92">
        <v>4993522.2299999995</v>
      </c>
      <c r="C72" s="87">
        <v>3171157.33</v>
      </c>
      <c r="D72" s="87">
        <v>1233027.3700000001</v>
      </c>
      <c r="E72" s="87">
        <v>0</v>
      </c>
      <c r="F72" s="87">
        <v>115718.7</v>
      </c>
      <c r="G72" s="93">
        <v>9513425.6300000008</v>
      </c>
      <c r="H72" s="16">
        <v>1747275.2899999998</v>
      </c>
      <c r="I72" s="17">
        <v>1267970.93</v>
      </c>
      <c r="J72" s="17">
        <v>608188.94999999995</v>
      </c>
      <c r="K72" s="17">
        <v>0</v>
      </c>
      <c r="L72" s="17">
        <v>14588.56</v>
      </c>
      <c r="M72" s="12">
        <v>3638023.73</v>
      </c>
      <c r="N72" s="16">
        <v>591887.31000000006</v>
      </c>
      <c r="O72" s="17">
        <v>543421.6</v>
      </c>
      <c r="P72" s="17">
        <v>385378.02</v>
      </c>
      <c r="Q72" s="17">
        <v>0</v>
      </c>
      <c r="R72" s="17">
        <v>413.33</v>
      </c>
      <c r="S72" s="12">
        <v>1521100.2600000002</v>
      </c>
      <c r="T72" s="16">
        <v>109582.15</v>
      </c>
      <c r="U72" s="17">
        <v>84101.55</v>
      </c>
      <c r="V72" s="17">
        <v>68351.56</v>
      </c>
      <c r="W72" s="17">
        <v>0</v>
      </c>
      <c r="X72" s="17">
        <v>0</v>
      </c>
      <c r="Y72" s="12">
        <v>262035.26</v>
      </c>
      <c r="Z72" s="16">
        <v>736446.95</v>
      </c>
      <c r="AA72" s="17">
        <v>582675.28</v>
      </c>
      <c r="AB72" s="17">
        <v>4602.3</v>
      </c>
      <c r="AC72" s="17">
        <v>0</v>
      </c>
      <c r="AD72" s="17">
        <v>3066.56</v>
      </c>
      <c r="AE72" s="12">
        <v>1326791.0900000001</v>
      </c>
      <c r="AF72" s="16">
        <v>0</v>
      </c>
      <c r="AG72" s="17">
        <v>15719.96</v>
      </c>
      <c r="AH72" s="17">
        <v>22799.46</v>
      </c>
      <c r="AI72" s="17">
        <v>0</v>
      </c>
      <c r="AJ72" s="17">
        <v>0</v>
      </c>
      <c r="AK72" s="12">
        <v>38519.42</v>
      </c>
      <c r="AL72" s="16">
        <v>759172.95</v>
      </c>
      <c r="AM72" s="17">
        <v>383407.05000000005</v>
      </c>
      <c r="AN72" s="17">
        <v>19397.25</v>
      </c>
      <c r="AO72" s="17">
        <v>0</v>
      </c>
      <c r="AP72" s="17">
        <v>3934.19</v>
      </c>
      <c r="AQ72" s="12">
        <v>1165911.44</v>
      </c>
      <c r="AR72" s="16">
        <v>445415.11</v>
      </c>
      <c r="AS72" s="17">
        <v>191052.7</v>
      </c>
      <c r="AT72" s="17">
        <v>0</v>
      </c>
      <c r="AU72" s="17">
        <v>0</v>
      </c>
      <c r="AV72" s="17">
        <v>67379.679999999993</v>
      </c>
      <c r="AW72" s="12">
        <v>703847.49</v>
      </c>
      <c r="AX72" s="16">
        <v>610.55999999999995</v>
      </c>
      <c r="AY72" s="17">
        <v>52425.600000000006</v>
      </c>
      <c r="AZ72" s="17">
        <v>124309.83</v>
      </c>
      <c r="BA72" s="17">
        <v>0</v>
      </c>
      <c r="BB72" s="17">
        <v>16000</v>
      </c>
      <c r="BC72" s="12">
        <v>193345.99</v>
      </c>
      <c r="BD72" s="16">
        <v>116986.58</v>
      </c>
      <c r="BE72" s="17">
        <v>17161.82</v>
      </c>
      <c r="BF72" s="17">
        <v>0</v>
      </c>
      <c r="BG72" s="17">
        <v>0</v>
      </c>
      <c r="BH72" s="17">
        <v>9000</v>
      </c>
      <c r="BI72" s="12">
        <v>143148.4</v>
      </c>
      <c r="BJ72" s="16">
        <v>486145.33</v>
      </c>
      <c r="BK72" s="17">
        <v>33220.839999999997</v>
      </c>
      <c r="BL72" s="17">
        <v>0</v>
      </c>
      <c r="BM72" s="17">
        <v>0</v>
      </c>
      <c r="BN72" s="17">
        <v>1336.38</v>
      </c>
      <c r="BO72" s="12">
        <v>520702.55000000005</v>
      </c>
    </row>
    <row r="73" spans="1:67" x14ac:dyDescent="0.3">
      <c r="A73" s="4" t="s">
        <v>61</v>
      </c>
      <c r="B73" s="92">
        <v>16754369</v>
      </c>
      <c r="C73" s="87">
        <v>19498632</v>
      </c>
      <c r="D73" s="87">
        <v>8060280</v>
      </c>
      <c r="E73" s="87">
        <v>0</v>
      </c>
      <c r="F73" s="87">
        <v>644634</v>
      </c>
      <c r="G73" s="93">
        <v>44957915</v>
      </c>
      <c r="H73" s="16">
        <v>6935635</v>
      </c>
      <c r="I73" s="17">
        <v>3821745</v>
      </c>
      <c r="J73" s="17">
        <v>1581044</v>
      </c>
      <c r="K73" s="17">
        <v>0</v>
      </c>
      <c r="L73" s="17">
        <v>13915</v>
      </c>
      <c r="M73" s="12">
        <v>12352339</v>
      </c>
      <c r="N73" s="16">
        <v>2809728</v>
      </c>
      <c r="O73" s="17">
        <v>11077864</v>
      </c>
      <c r="P73" s="17">
        <v>5303821</v>
      </c>
      <c r="Q73" s="17">
        <v>0</v>
      </c>
      <c r="R73" s="17">
        <v>2280</v>
      </c>
      <c r="S73" s="12">
        <v>19193693</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1105341</v>
      </c>
      <c r="AM73" s="17">
        <v>234176</v>
      </c>
      <c r="AN73" s="17">
        <v>216699</v>
      </c>
      <c r="AO73" s="17">
        <v>0</v>
      </c>
      <c r="AP73" s="17">
        <v>245</v>
      </c>
      <c r="AQ73" s="12">
        <v>1556461</v>
      </c>
      <c r="AR73" s="16">
        <v>3454211</v>
      </c>
      <c r="AS73" s="17">
        <v>898963</v>
      </c>
      <c r="AT73" s="17">
        <v>958716</v>
      </c>
      <c r="AU73" s="17">
        <v>0</v>
      </c>
      <c r="AV73" s="17">
        <v>14743</v>
      </c>
      <c r="AW73" s="12">
        <v>5326633</v>
      </c>
      <c r="AX73" s="16">
        <v>1210346</v>
      </c>
      <c r="AY73" s="17">
        <v>1775217</v>
      </c>
      <c r="AZ73" s="17">
        <v>0</v>
      </c>
      <c r="BA73" s="17">
        <v>0</v>
      </c>
      <c r="BB73" s="17">
        <v>686</v>
      </c>
      <c r="BC73" s="12">
        <v>2986249</v>
      </c>
      <c r="BD73" s="16">
        <v>750020</v>
      </c>
      <c r="BE73" s="17">
        <v>1682298</v>
      </c>
      <c r="BF73" s="17">
        <v>0</v>
      </c>
      <c r="BG73" s="17">
        <v>0</v>
      </c>
      <c r="BH73" s="17">
        <v>612550</v>
      </c>
      <c r="BI73" s="12">
        <v>3044868</v>
      </c>
      <c r="BJ73" s="16">
        <v>489088</v>
      </c>
      <c r="BK73" s="17">
        <v>8369</v>
      </c>
      <c r="BL73" s="17">
        <v>0</v>
      </c>
      <c r="BM73" s="17">
        <v>0</v>
      </c>
      <c r="BN73" s="17">
        <v>215</v>
      </c>
      <c r="BO73" s="12">
        <v>497672</v>
      </c>
    </row>
    <row r="74" spans="1:67" x14ac:dyDescent="0.3">
      <c r="A74" s="4" t="s">
        <v>62</v>
      </c>
      <c r="B74" s="92">
        <v>1656054.1100000003</v>
      </c>
      <c r="C74" s="87">
        <v>2682909.75</v>
      </c>
      <c r="D74" s="87">
        <v>0</v>
      </c>
      <c r="E74" s="87">
        <v>0</v>
      </c>
      <c r="F74" s="87">
        <v>0</v>
      </c>
      <c r="G74" s="93">
        <v>4338963.8599999994</v>
      </c>
      <c r="H74" s="16">
        <v>29332.730000000003</v>
      </c>
      <c r="I74" s="17">
        <v>437740.6</v>
      </c>
      <c r="J74" s="17">
        <v>0</v>
      </c>
      <c r="K74" s="17">
        <v>0</v>
      </c>
      <c r="L74" s="17">
        <v>0</v>
      </c>
      <c r="M74" s="12">
        <v>467073.32999999996</v>
      </c>
      <c r="N74" s="16">
        <v>994657.97000000009</v>
      </c>
      <c r="O74" s="17">
        <v>1543272.95</v>
      </c>
      <c r="P74" s="17">
        <v>0</v>
      </c>
      <c r="Q74" s="17">
        <v>0</v>
      </c>
      <c r="R74" s="17">
        <v>0</v>
      </c>
      <c r="S74" s="12">
        <v>2537930.92</v>
      </c>
      <c r="T74" s="16">
        <v>0</v>
      </c>
      <c r="U74" s="17">
        <v>168929.79000000004</v>
      </c>
      <c r="V74" s="17">
        <v>0</v>
      </c>
      <c r="W74" s="17">
        <v>0</v>
      </c>
      <c r="X74" s="17">
        <v>0</v>
      </c>
      <c r="Y74" s="12">
        <v>168929.79000000004</v>
      </c>
      <c r="Z74" s="16">
        <v>0</v>
      </c>
      <c r="AA74" s="17">
        <v>0</v>
      </c>
      <c r="AB74" s="17">
        <v>0</v>
      </c>
      <c r="AC74" s="17">
        <v>0</v>
      </c>
      <c r="AD74" s="17">
        <v>0</v>
      </c>
      <c r="AE74" s="12">
        <v>0</v>
      </c>
      <c r="AF74" s="16">
        <v>51287.979999999996</v>
      </c>
      <c r="AG74" s="17">
        <v>9005.7300000000014</v>
      </c>
      <c r="AH74" s="17">
        <v>0</v>
      </c>
      <c r="AI74" s="17">
        <v>0</v>
      </c>
      <c r="AJ74" s="17">
        <v>0</v>
      </c>
      <c r="AK74" s="12">
        <v>60293.71</v>
      </c>
      <c r="AL74" s="16">
        <v>19614.77</v>
      </c>
      <c r="AM74" s="17">
        <v>35060.980000000003</v>
      </c>
      <c r="AN74" s="17">
        <v>0</v>
      </c>
      <c r="AO74" s="17">
        <v>0</v>
      </c>
      <c r="AP74" s="17">
        <v>0</v>
      </c>
      <c r="AQ74" s="12">
        <v>54675.75</v>
      </c>
      <c r="AR74" s="16">
        <v>0</v>
      </c>
      <c r="AS74" s="17">
        <v>0</v>
      </c>
      <c r="AT74" s="17">
        <v>0</v>
      </c>
      <c r="AU74" s="17">
        <v>0</v>
      </c>
      <c r="AV74" s="17">
        <v>0</v>
      </c>
      <c r="AW74" s="12">
        <v>0</v>
      </c>
      <c r="AX74" s="16">
        <v>561160.66</v>
      </c>
      <c r="AY74" s="17">
        <v>488899.69999999995</v>
      </c>
      <c r="AZ74" s="17">
        <v>0</v>
      </c>
      <c r="BA74" s="17">
        <v>0</v>
      </c>
      <c r="BB74" s="17">
        <v>0</v>
      </c>
      <c r="BC74" s="12">
        <v>1050060.3599999999</v>
      </c>
      <c r="BD74" s="16">
        <v>0</v>
      </c>
      <c r="BE74" s="17">
        <v>0</v>
      </c>
      <c r="BF74" s="17">
        <v>0</v>
      </c>
      <c r="BG74" s="17">
        <v>0</v>
      </c>
      <c r="BH74" s="17">
        <v>0</v>
      </c>
      <c r="BI74" s="12">
        <v>0</v>
      </c>
      <c r="BJ74" s="16">
        <v>0</v>
      </c>
      <c r="BK74" s="17">
        <v>0</v>
      </c>
      <c r="BL74" s="17">
        <v>0</v>
      </c>
      <c r="BM74" s="17">
        <v>0</v>
      </c>
      <c r="BN74" s="17">
        <v>0</v>
      </c>
      <c r="BO74" s="12">
        <v>0</v>
      </c>
    </row>
    <row r="75" spans="1:67" x14ac:dyDescent="0.3">
      <c r="A75" s="4" t="s">
        <v>63</v>
      </c>
      <c r="B75" s="92">
        <v>4947941.2299999986</v>
      </c>
      <c r="C75" s="87">
        <v>4198123.5200000014</v>
      </c>
      <c r="D75" s="87">
        <v>7108517.5800000001</v>
      </c>
      <c r="E75" s="87">
        <v>133.55000000000001</v>
      </c>
      <c r="F75" s="87">
        <v>1281420.23</v>
      </c>
      <c r="G75" s="93">
        <v>17536136.109999999</v>
      </c>
      <c r="H75" s="16">
        <v>740603.81</v>
      </c>
      <c r="I75" s="17">
        <v>920306.96000000113</v>
      </c>
      <c r="J75" s="17">
        <v>1980415.49</v>
      </c>
      <c r="K75" s="17">
        <v>0</v>
      </c>
      <c r="L75" s="17">
        <v>75449.52</v>
      </c>
      <c r="M75" s="12">
        <v>3716775.7800000012</v>
      </c>
      <c r="N75" s="16">
        <v>993314.51999999932</v>
      </c>
      <c r="O75" s="17">
        <v>1262484.6799999997</v>
      </c>
      <c r="P75" s="17">
        <v>1644326.52</v>
      </c>
      <c r="Q75" s="17">
        <v>0</v>
      </c>
      <c r="R75" s="17">
        <v>2300.4499999999998</v>
      </c>
      <c r="S75" s="12">
        <v>3902426.1699999995</v>
      </c>
      <c r="T75" s="16">
        <v>0</v>
      </c>
      <c r="U75" s="17">
        <v>67356.73</v>
      </c>
      <c r="V75" s="17">
        <v>0</v>
      </c>
      <c r="W75" s="17">
        <v>0</v>
      </c>
      <c r="X75" s="17">
        <v>0</v>
      </c>
      <c r="Y75" s="12">
        <v>67356.73</v>
      </c>
      <c r="Z75" s="16">
        <v>354048.10000000003</v>
      </c>
      <c r="AA75" s="17">
        <v>93549.1</v>
      </c>
      <c r="AB75" s="17">
        <v>21140.05</v>
      </c>
      <c r="AC75" s="17">
        <v>133.55000000000001</v>
      </c>
      <c r="AD75" s="17">
        <v>36939.86</v>
      </c>
      <c r="AE75" s="12">
        <v>505810.66000000003</v>
      </c>
      <c r="AF75" s="16">
        <v>243324.42</v>
      </c>
      <c r="AG75" s="17">
        <v>217788.65999999995</v>
      </c>
      <c r="AH75" s="17">
        <v>0</v>
      </c>
      <c r="AI75" s="17">
        <v>0</v>
      </c>
      <c r="AJ75" s="17">
        <v>283.64</v>
      </c>
      <c r="AK75" s="12">
        <v>461396.72</v>
      </c>
      <c r="AL75" s="16">
        <v>0</v>
      </c>
      <c r="AM75" s="17">
        <v>0</v>
      </c>
      <c r="AN75" s="17">
        <v>0</v>
      </c>
      <c r="AO75" s="17">
        <v>0</v>
      </c>
      <c r="AP75" s="17">
        <v>0</v>
      </c>
      <c r="AQ75" s="12">
        <v>0</v>
      </c>
      <c r="AR75" s="16">
        <v>374.15</v>
      </c>
      <c r="AS75" s="17">
        <v>50648.68</v>
      </c>
      <c r="AT75" s="17">
        <v>0</v>
      </c>
      <c r="AU75" s="17">
        <v>0</v>
      </c>
      <c r="AV75" s="17">
        <v>786531.5199999999</v>
      </c>
      <c r="AW75" s="12">
        <v>837554.34999999986</v>
      </c>
      <c r="AX75" s="16">
        <v>20445.64</v>
      </c>
      <c r="AY75" s="17">
        <v>1257500.03</v>
      </c>
      <c r="AZ75" s="17">
        <v>3462635.52</v>
      </c>
      <c r="BA75" s="17">
        <v>0</v>
      </c>
      <c r="BB75" s="17">
        <v>32226.920000000002</v>
      </c>
      <c r="BC75" s="12">
        <v>4772808.1099999994</v>
      </c>
      <c r="BD75" s="16">
        <v>347471.84</v>
      </c>
      <c r="BE75" s="17">
        <v>157879.49</v>
      </c>
      <c r="BF75" s="17">
        <v>0</v>
      </c>
      <c r="BG75" s="17">
        <v>0</v>
      </c>
      <c r="BH75" s="17">
        <v>347276.32</v>
      </c>
      <c r="BI75" s="12">
        <v>852627.65</v>
      </c>
      <c r="BJ75" s="16">
        <v>2248358.7499999995</v>
      </c>
      <c r="BK75" s="17">
        <v>170609.19</v>
      </c>
      <c r="BL75" s="17">
        <v>0</v>
      </c>
      <c r="BM75" s="17">
        <v>0</v>
      </c>
      <c r="BN75" s="17">
        <v>412</v>
      </c>
      <c r="BO75" s="12">
        <v>2419379.9399999995</v>
      </c>
    </row>
    <row r="76" spans="1:67" x14ac:dyDescent="0.3">
      <c r="A76" s="4" t="s">
        <v>64</v>
      </c>
      <c r="B76" s="92">
        <v>5067590.2727481108</v>
      </c>
      <c r="C76" s="87">
        <v>6795981.7372640595</v>
      </c>
      <c r="D76" s="87">
        <v>3225973.0984863937</v>
      </c>
      <c r="E76" s="87">
        <v>2289.4499999999998</v>
      </c>
      <c r="F76" s="87">
        <v>303245.75588781032</v>
      </c>
      <c r="G76" s="93">
        <v>15395080.314386379</v>
      </c>
      <c r="H76" s="16">
        <v>605199.78924018727</v>
      </c>
      <c r="I76" s="17">
        <v>2156479.8411297887</v>
      </c>
      <c r="J76" s="17">
        <v>1689405.5699999998</v>
      </c>
      <c r="K76" s="17">
        <v>0</v>
      </c>
      <c r="L76" s="17">
        <v>125214.10135213268</v>
      </c>
      <c r="M76" s="12">
        <v>4576299.3017221093</v>
      </c>
      <c r="N76" s="16">
        <v>985385.4135764353</v>
      </c>
      <c r="O76" s="17">
        <v>484775.38829227554</v>
      </c>
      <c r="P76" s="17">
        <v>383376.17999999993</v>
      </c>
      <c r="Q76" s="17">
        <v>0</v>
      </c>
      <c r="R76" s="17">
        <v>46365.256678043515</v>
      </c>
      <c r="S76" s="12">
        <v>1899902.2385467542</v>
      </c>
      <c r="T76" s="16">
        <v>0</v>
      </c>
      <c r="U76" s="17">
        <v>0</v>
      </c>
      <c r="V76" s="17">
        <v>0</v>
      </c>
      <c r="W76" s="17">
        <v>0</v>
      </c>
      <c r="X76" s="17">
        <v>0</v>
      </c>
      <c r="Y76" s="12">
        <v>0</v>
      </c>
      <c r="Z76" s="16">
        <v>319918.98000000004</v>
      </c>
      <c r="AA76" s="17">
        <v>256288.78</v>
      </c>
      <c r="AB76" s="17">
        <v>107613.75</v>
      </c>
      <c r="AC76" s="17">
        <v>0</v>
      </c>
      <c r="AD76" s="17">
        <v>77145.26999999999</v>
      </c>
      <c r="AE76" s="12">
        <v>760966.78</v>
      </c>
      <c r="AF76" s="16">
        <v>1447648.6999999997</v>
      </c>
      <c r="AG76" s="17">
        <v>1531556.2299999997</v>
      </c>
      <c r="AH76" s="17">
        <v>339380.35</v>
      </c>
      <c r="AI76" s="17">
        <v>0</v>
      </c>
      <c r="AJ76" s="17">
        <v>11417.85</v>
      </c>
      <c r="AK76" s="12">
        <v>3330003.13</v>
      </c>
      <c r="AL76" s="16">
        <v>532427.05000000005</v>
      </c>
      <c r="AM76" s="17">
        <v>889500.05000000028</v>
      </c>
      <c r="AN76" s="17">
        <v>0</v>
      </c>
      <c r="AO76" s="17">
        <v>0</v>
      </c>
      <c r="AP76" s="17">
        <v>5625.32</v>
      </c>
      <c r="AQ76" s="12">
        <v>1427552.4200000004</v>
      </c>
      <c r="AR76" s="16">
        <v>843619.66999999993</v>
      </c>
      <c r="AS76" s="17">
        <v>364881.49000000005</v>
      </c>
      <c r="AT76" s="17">
        <v>196256.16</v>
      </c>
      <c r="AU76" s="17">
        <v>2289.4499999999998</v>
      </c>
      <c r="AV76" s="17">
        <v>15121.730000000005</v>
      </c>
      <c r="AW76" s="12">
        <v>1422168.4999999998</v>
      </c>
      <c r="AX76" s="16">
        <v>0</v>
      </c>
      <c r="AY76" s="17">
        <v>280290.39000000007</v>
      </c>
      <c r="AZ76" s="17">
        <v>245815.06</v>
      </c>
      <c r="BA76" s="17">
        <v>0</v>
      </c>
      <c r="BB76" s="17">
        <v>2625.89</v>
      </c>
      <c r="BC76" s="12">
        <v>528731.34000000008</v>
      </c>
      <c r="BD76" s="16">
        <v>10008.769999999999</v>
      </c>
      <c r="BE76" s="17">
        <v>422762.45999999996</v>
      </c>
      <c r="BF76" s="17">
        <v>0</v>
      </c>
      <c r="BG76" s="17">
        <v>0</v>
      </c>
      <c r="BH76" s="17">
        <v>3047.9</v>
      </c>
      <c r="BI76" s="12">
        <v>435819.13</v>
      </c>
      <c r="BJ76" s="16">
        <v>323381.89993148949</v>
      </c>
      <c r="BK76" s="17">
        <v>409447.10784199648</v>
      </c>
      <c r="BL76" s="17">
        <v>264126.02848639345</v>
      </c>
      <c r="BM76" s="17">
        <v>0</v>
      </c>
      <c r="BN76" s="17">
        <v>16682.437857634079</v>
      </c>
      <c r="BO76" s="12">
        <v>1013637.4741175134</v>
      </c>
    </row>
    <row r="77" spans="1:67" x14ac:dyDescent="0.3">
      <c r="A77" s="4" t="s">
        <v>65</v>
      </c>
      <c r="B77" s="92">
        <v>916933</v>
      </c>
      <c r="C77" s="87">
        <v>595307</v>
      </c>
      <c r="D77" s="87">
        <v>28281</v>
      </c>
      <c r="E77" s="87">
        <v>400</v>
      </c>
      <c r="F77" s="87">
        <v>0</v>
      </c>
      <c r="G77" s="93">
        <v>1540921</v>
      </c>
      <c r="H77" s="16">
        <v>7147</v>
      </c>
      <c r="I77" s="17">
        <v>312831</v>
      </c>
      <c r="J77" s="17">
        <v>0</v>
      </c>
      <c r="K77" s="17">
        <v>400</v>
      </c>
      <c r="L77" s="17">
        <v>0</v>
      </c>
      <c r="M77" s="12">
        <v>320378</v>
      </c>
      <c r="N77" s="16">
        <v>699663</v>
      </c>
      <c r="O77" s="17">
        <v>97641</v>
      </c>
      <c r="P77" s="17">
        <v>0</v>
      </c>
      <c r="Q77" s="17">
        <v>0</v>
      </c>
      <c r="R77" s="17">
        <v>0</v>
      </c>
      <c r="S77" s="12">
        <v>797304</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123632</v>
      </c>
      <c r="AS77" s="17">
        <v>53801</v>
      </c>
      <c r="AT77" s="17">
        <v>28281</v>
      </c>
      <c r="AU77" s="17">
        <v>0</v>
      </c>
      <c r="AV77" s="17">
        <v>0</v>
      </c>
      <c r="AW77" s="12">
        <v>205714</v>
      </c>
      <c r="AX77" s="16">
        <v>0</v>
      </c>
      <c r="AY77" s="17">
        <v>0</v>
      </c>
      <c r="AZ77" s="17">
        <v>0</v>
      </c>
      <c r="BA77" s="17">
        <v>0</v>
      </c>
      <c r="BB77" s="17">
        <v>0</v>
      </c>
      <c r="BC77" s="12">
        <v>0</v>
      </c>
      <c r="BD77" s="16">
        <v>5729</v>
      </c>
      <c r="BE77" s="17">
        <v>250</v>
      </c>
      <c r="BF77" s="17">
        <v>0</v>
      </c>
      <c r="BG77" s="17">
        <v>0</v>
      </c>
      <c r="BH77" s="17">
        <v>0</v>
      </c>
      <c r="BI77" s="12">
        <v>5979</v>
      </c>
      <c r="BJ77" s="16">
        <v>80762</v>
      </c>
      <c r="BK77" s="17">
        <v>130784</v>
      </c>
      <c r="BL77" s="17">
        <v>0</v>
      </c>
      <c r="BM77" s="17">
        <v>0</v>
      </c>
      <c r="BN77" s="17">
        <v>0</v>
      </c>
      <c r="BO77" s="12">
        <v>211546</v>
      </c>
    </row>
    <row r="78" spans="1:67" x14ac:dyDescent="0.3">
      <c r="A78" s="4" t="s">
        <v>66</v>
      </c>
      <c r="B78" s="92">
        <v>7047065.5800000001</v>
      </c>
      <c r="C78" s="87">
        <v>4474371.7999999989</v>
      </c>
      <c r="D78" s="87">
        <v>0</v>
      </c>
      <c r="E78" s="87">
        <v>0</v>
      </c>
      <c r="F78" s="87">
        <v>37</v>
      </c>
      <c r="G78" s="93">
        <v>11521474.380000001</v>
      </c>
      <c r="H78" s="16">
        <v>2316246.4500000002</v>
      </c>
      <c r="I78" s="17">
        <v>1505530.99</v>
      </c>
      <c r="J78" s="17">
        <v>0</v>
      </c>
      <c r="K78" s="17">
        <v>0</v>
      </c>
      <c r="L78" s="17">
        <v>37</v>
      </c>
      <c r="M78" s="12">
        <v>3821814.4400000004</v>
      </c>
      <c r="N78" s="16">
        <v>1712211.81</v>
      </c>
      <c r="O78" s="17">
        <v>1442240.31</v>
      </c>
      <c r="P78" s="17">
        <v>0</v>
      </c>
      <c r="Q78" s="17">
        <v>0</v>
      </c>
      <c r="R78" s="17">
        <v>0</v>
      </c>
      <c r="S78" s="12">
        <v>3154452.12</v>
      </c>
      <c r="T78" s="16">
        <v>0</v>
      </c>
      <c r="U78" s="17">
        <v>0</v>
      </c>
      <c r="V78" s="17">
        <v>0</v>
      </c>
      <c r="W78" s="17">
        <v>0</v>
      </c>
      <c r="X78" s="17">
        <v>0</v>
      </c>
      <c r="Y78" s="12">
        <v>0</v>
      </c>
      <c r="Z78" s="16">
        <v>0</v>
      </c>
      <c r="AA78" s="17">
        <v>89763.71</v>
      </c>
      <c r="AB78" s="17">
        <v>0</v>
      </c>
      <c r="AC78" s="17">
        <v>0</v>
      </c>
      <c r="AD78" s="17">
        <v>0</v>
      </c>
      <c r="AE78" s="12">
        <v>89763.71</v>
      </c>
      <c r="AF78" s="16">
        <v>0</v>
      </c>
      <c r="AG78" s="17">
        <v>291724</v>
      </c>
      <c r="AH78" s="17">
        <v>0</v>
      </c>
      <c r="AI78" s="17">
        <v>0</v>
      </c>
      <c r="AJ78" s="17">
        <v>0</v>
      </c>
      <c r="AK78" s="12">
        <v>291724</v>
      </c>
      <c r="AL78" s="16">
        <v>949527.27</v>
      </c>
      <c r="AM78" s="17">
        <v>407574.73</v>
      </c>
      <c r="AN78" s="17">
        <v>0</v>
      </c>
      <c r="AO78" s="17">
        <v>0</v>
      </c>
      <c r="AP78" s="17">
        <v>0</v>
      </c>
      <c r="AQ78" s="12">
        <v>1357102</v>
      </c>
      <c r="AR78" s="16">
        <v>552520.30000000005</v>
      </c>
      <c r="AS78" s="17">
        <v>172228.16999999998</v>
      </c>
      <c r="AT78" s="17">
        <v>0</v>
      </c>
      <c r="AU78" s="17">
        <v>0</v>
      </c>
      <c r="AV78" s="17">
        <v>0</v>
      </c>
      <c r="AW78" s="12">
        <v>724748.47</v>
      </c>
      <c r="AX78" s="16">
        <v>61098.43</v>
      </c>
      <c r="AY78" s="17">
        <v>129214.13</v>
      </c>
      <c r="AZ78" s="17">
        <v>0</v>
      </c>
      <c r="BA78" s="17">
        <v>0</v>
      </c>
      <c r="BB78" s="17">
        <v>0</v>
      </c>
      <c r="BC78" s="12">
        <v>190312.56</v>
      </c>
      <c r="BD78" s="16">
        <v>23533.45</v>
      </c>
      <c r="BE78" s="17">
        <v>262371.78999999998</v>
      </c>
      <c r="BF78" s="17">
        <v>0</v>
      </c>
      <c r="BG78" s="17">
        <v>0</v>
      </c>
      <c r="BH78" s="17">
        <v>0</v>
      </c>
      <c r="BI78" s="12">
        <v>285905.24</v>
      </c>
      <c r="BJ78" s="16">
        <v>1431927.87</v>
      </c>
      <c r="BK78" s="17">
        <v>173723.97</v>
      </c>
      <c r="BL78" s="17">
        <v>0</v>
      </c>
      <c r="BM78" s="17">
        <v>0</v>
      </c>
      <c r="BN78" s="17">
        <v>0</v>
      </c>
      <c r="BO78" s="12">
        <v>1605651.84</v>
      </c>
    </row>
    <row r="79" spans="1:67" x14ac:dyDescent="0.3">
      <c r="A79" s="4" t="s">
        <v>67</v>
      </c>
      <c r="B79" s="92">
        <v>9404130</v>
      </c>
      <c r="C79" s="87">
        <v>8525684</v>
      </c>
      <c r="D79" s="87">
        <v>1372833.3556673075</v>
      </c>
      <c r="E79" s="87">
        <v>0</v>
      </c>
      <c r="F79" s="87">
        <v>137083</v>
      </c>
      <c r="G79" s="93">
        <v>19439730.355667308</v>
      </c>
      <c r="H79" s="16">
        <v>2497613</v>
      </c>
      <c r="I79" s="17">
        <v>1591200</v>
      </c>
      <c r="J79" s="17">
        <v>437086.4142479868</v>
      </c>
      <c r="K79" s="17">
        <v>0</v>
      </c>
      <c r="L79" s="17">
        <v>0</v>
      </c>
      <c r="M79" s="12">
        <v>4525899.4142479869</v>
      </c>
      <c r="N79" s="16">
        <v>2541163</v>
      </c>
      <c r="O79" s="17">
        <v>2354525</v>
      </c>
      <c r="P79" s="17">
        <v>527737.96222240978</v>
      </c>
      <c r="Q79" s="17">
        <v>0</v>
      </c>
      <c r="R79" s="17">
        <v>0</v>
      </c>
      <c r="S79" s="12">
        <v>5423425.9622224094</v>
      </c>
      <c r="T79" s="16">
        <v>13951</v>
      </c>
      <c r="U79" s="17">
        <v>153261</v>
      </c>
      <c r="V79" s="17">
        <v>4782.1021738177724</v>
      </c>
      <c r="W79" s="17">
        <v>0</v>
      </c>
      <c r="X79" s="17">
        <v>0</v>
      </c>
      <c r="Y79" s="12">
        <v>171994.10217381778</v>
      </c>
      <c r="Z79" s="16">
        <v>508839</v>
      </c>
      <c r="AA79" s="17">
        <v>673162</v>
      </c>
      <c r="AB79" s="17">
        <v>33804.090325782723</v>
      </c>
      <c r="AC79" s="17">
        <v>0</v>
      </c>
      <c r="AD79" s="17">
        <v>0</v>
      </c>
      <c r="AE79" s="12">
        <v>1215805.0903257828</v>
      </c>
      <c r="AF79" s="16">
        <v>1567773</v>
      </c>
      <c r="AG79" s="17">
        <v>910070</v>
      </c>
      <c r="AH79" s="17">
        <v>70906.822177474562</v>
      </c>
      <c r="AI79" s="17">
        <v>0</v>
      </c>
      <c r="AJ79" s="17">
        <v>1500</v>
      </c>
      <c r="AK79" s="12">
        <v>2550249.8221774744</v>
      </c>
      <c r="AL79" s="16">
        <v>926136</v>
      </c>
      <c r="AM79" s="17">
        <v>2186975</v>
      </c>
      <c r="AN79" s="17">
        <v>92909.519887739851</v>
      </c>
      <c r="AO79" s="17">
        <v>0</v>
      </c>
      <c r="AP79" s="17">
        <v>135583</v>
      </c>
      <c r="AQ79" s="12">
        <v>3341603.5198877398</v>
      </c>
      <c r="AR79" s="16">
        <v>1181183</v>
      </c>
      <c r="AS79" s="17">
        <v>557145</v>
      </c>
      <c r="AT79" s="17">
        <v>197975.70677946741</v>
      </c>
      <c r="AU79" s="17">
        <v>0</v>
      </c>
      <c r="AV79" s="17">
        <v>0</v>
      </c>
      <c r="AW79" s="12">
        <v>1936303.7067794674</v>
      </c>
      <c r="AX79" s="16">
        <v>0</v>
      </c>
      <c r="AY79" s="17">
        <v>0</v>
      </c>
      <c r="AZ79" s="17">
        <v>0</v>
      </c>
      <c r="BA79" s="17">
        <v>0</v>
      </c>
      <c r="BB79" s="17">
        <v>0</v>
      </c>
      <c r="BC79" s="12">
        <v>0</v>
      </c>
      <c r="BD79" s="16">
        <v>0</v>
      </c>
      <c r="BE79" s="17">
        <v>0</v>
      </c>
      <c r="BF79" s="17">
        <v>0</v>
      </c>
      <c r="BG79" s="17">
        <v>0</v>
      </c>
      <c r="BH79" s="17">
        <v>0</v>
      </c>
      <c r="BI79" s="12">
        <v>0</v>
      </c>
      <c r="BJ79" s="16">
        <v>167472</v>
      </c>
      <c r="BK79" s="17">
        <v>99346</v>
      </c>
      <c r="BL79" s="17">
        <v>7630.7378526284629</v>
      </c>
      <c r="BM79" s="17">
        <v>0</v>
      </c>
      <c r="BN79" s="17">
        <v>0</v>
      </c>
      <c r="BO79" s="12">
        <v>274448.73785262846</v>
      </c>
    </row>
    <row r="80" spans="1:67" x14ac:dyDescent="0.3">
      <c r="A80" s="4" t="s">
        <v>68</v>
      </c>
      <c r="B80" s="92">
        <v>10316545.270000001</v>
      </c>
      <c r="C80" s="87">
        <v>12831635.732999999</v>
      </c>
      <c r="D80" s="87">
        <v>3387841.52</v>
      </c>
      <c r="E80" s="87">
        <v>0</v>
      </c>
      <c r="F80" s="87">
        <v>599874.21</v>
      </c>
      <c r="G80" s="93">
        <v>27135896.732999995</v>
      </c>
      <c r="H80" s="16">
        <v>2794429.7800000007</v>
      </c>
      <c r="I80" s="17">
        <v>4319230.8199999994</v>
      </c>
      <c r="J80" s="17">
        <v>1646786.89</v>
      </c>
      <c r="K80" s="17">
        <v>0</v>
      </c>
      <c r="L80" s="17">
        <v>2015.15</v>
      </c>
      <c r="M80" s="12">
        <v>8762462.6400000006</v>
      </c>
      <c r="N80" s="16">
        <v>1327615.7600000002</v>
      </c>
      <c r="O80" s="17">
        <v>3946839.4799999986</v>
      </c>
      <c r="P80" s="17">
        <v>1505216.69</v>
      </c>
      <c r="Q80" s="17">
        <v>0</v>
      </c>
      <c r="R80" s="17">
        <v>592197.51</v>
      </c>
      <c r="S80" s="12">
        <v>7371869.4399999976</v>
      </c>
      <c r="T80" s="16">
        <v>0</v>
      </c>
      <c r="U80" s="17">
        <v>57258.55</v>
      </c>
      <c r="V80" s="17">
        <v>0</v>
      </c>
      <c r="W80" s="17">
        <v>0</v>
      </c>
      <c r="X80" s="17">
        <v>0</v>
      </c>
      <c r="Y80" s="12">
        <v>57258.55</v>
      </c>
      <c r="Z80" s="16">
        <v>772122.2699999999</v>
      </c>
      <c r="AA80" s="17">
        <v>1301554.9100000001</v>
      </c>
      <c r="AB80" s="17">
        <v>0</v>
      </c>
      <c r="AC80" s="17">
        <v>0</v>
      </c>
      <c r="AD80" s="17">
        <v>0</v>
      </c>
      <c r="AE80" s="12">
        <v>2073677.1800000002</v>
      </c>
      <c r="AF80" s="16">
        <v>0</v>
      </c>
      <c r="AG80" s="17">
        <v>0</v>
      </c>
      <c r="AH80" s="17">
        <v>0</v>
      </c>
      <c r="AI80" s="17">
        <v>0</v>
      </c>
      <c r="AJ80" s="17">
        <v>0</v>
      </c>
      <c r="AK80" s="12">
        <v>0</v>
      </c>
      <c r="AL80" s="16">
        <v>813161.70000000007</v>
      </c>
      <c r="AM80" s="17">
        <v>789783.46000000008</v>
      </c>
      <c r="AN80" s="17">
        <v>0</v>
      </c>
      <c r="AO80" s="17">
        <v>0</v>
      </c>
      <c r="AP80" s="17">
        <v>4131.32</v>
      </c>
      <c r="AQ80" s="12">
        <v>1607076.4800000002</v>
      </c>
      <c r="AR80" s="16">
        <v>1392511.6099999999</v>
      </c>
      <c r="AS80" s="17">
        <v>249880.19000000003</v>
      </c>
      <c r="AT80" s="17">
        <v>235837.94</v>
      </c>
      <c r="AU80" s="17">
        <v>0</v>
      </c>
      <c r="AV80" s="17">
        <v>0</v>
      </c>
      <c r="AW80" s="12">
        <v>1878229.7399999998</v>
      </c>
      <c r="AX80" s="16">
        <v>0</v>
      </c>
      <c r="AY80" s="17">
        <v>546347.5199999999</v>
      </c>
      <c r="AZ80" s="17">
        <v>0</v>
      </c>
      <c r="BA80" s="17">
        <v>0</v>
      </c>
      <c r="BB80" s="17">
        <v>1530.23</v>
      </c>
      <c r="BC80" s="12">
        <v>547877.74999999988</v>
      </c>
      <c r="BD80" s="16">
        <v>234012.81999999995</v>
      </c>
      <c r="BE80" s="17">
        <v>495090.22</v>
      </c>
      <c r="BF80" s="17">
        <v>0</v>
      </c>
      <c r="BG80" s="17">
        <v>0</v>
      </c>
      <c r="BH80" s="17">
        <v>0</v>
      </c>
      <c r="BI80" s="12">
        <v>729103.03999999992</v>
      </c>
      <c r="BJ80" s="16">
        <v>2982691.3299999996</v>
      </c>
      <c r="BK80" s="17">
        <v>1125650.5829999999</v>
      </c>
      <c r="BL80" s="17">
        <v>0</v>
      </c>
      <c r="BM80" s="17">
        <v>0</v>
      </c>
      <c r="BN80" s="17">
        <v>0</v>
      </c>
      <c r="BO80" s="12">
        <v>4108341.9129999997</v>
      </c>
    </row>
    <row r="81" spans="1:67" x14ac:dyDescent="0.3">
      <c r="A81" s="4" t="s">
        <v>69</v>
      </c>
      <c r="B81" s="92">
        <v>1057858</v>
      </c>
      <c r="C81" s="87">
        <v>4182162</v>
      </c>
      <c r="D81" s="87">
        <v>9839</v>
      </c>
      <c r="E81" s="87">
        <v>0</v>
      </c>
      <c r="F81" s="87">
        <v>1971</v>
      </c>
      <c r="G81" s="93">
        <v>5251830</v>
      </c>
      <c r="H81" s="16">
        <v>584567</v>
      </c>
      <c r="I81" s="17">
        <v>3918529</v>
      </c>
      <c r="J81" s="17">
        <v>0</v>
      </c>
      <c r="K81" s="17">
        <v>0</v>
      </c>
      <c r="L81" s="17">
        <v>1419</v>
      </c>
      <c r="M81" s="12">
        <v>4504515</v>
      </c>
      <c r="N81" s="16">
        <v>470269</v>
      </c>
      <c r="O81" s="17">
        <v>100792</v>
      </c>
      <c r="P81" s="17">
        <v>9839</v>
      </c>
      <c r="Q81" s="17">
        <v>0</v>
      </c>
      <c r="R81" s="17">
        <v>0</v>
      </c>
      <c r="S81" s="12">
        <v>580900</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3022</v>
      </c>
      <c r="AS81" s="17">
        <v>162841</v>
      </c>
      <c r="AT81" s="17">
        <v>0</v>
      </c>
      <c r="AU81" s="17">
        <v>0</v>
      </c>
      <c r="AV81" s="17">
        <v>552</v>
      </c>
      <c r="AW81" s="12">
        <v>166415</v>
      </c>
      <c r="AX81" s="16">
        <v>0</v>
      </c>
      <c r="AY81" s="17">
        <v>0</v>
      </c>
      <c r="AZ81" s="17">
        <v>0</v>
      </c>
      <c r="BA81" s="17">
        <v>0</v>
      </c>
      <c r="BB81" s="17">
        <v>0</v>
      </c>
      <c r="BC81" s="12">
        <v>0</v>
      </c>
      <c r="BD81" s="16">
        <v>0</v>
      </c>
      <c r="BE81" s="17">
        <v>0</v>
      </c>
      <c r="BF81" s="17">
        <v>0</v>
      </c>
      <c r="BG81" s="17">
        <v>0</v>
      </c>
      <c r="BH81" s="17">
        <v>0</v>
      </c>
      <c r="BI81" s="12">
        <v>0</v>
      </c>
      <c r="BJ81" s="16">
        <v>0</v>
      </c>
      <c r="BK81" s="17">
        <v>0</v>
      </c>
      <c r="BL81" s="17">
        <v>0</v>
      </c>
      <c r="BM81" s="17">
        <v>0</v>
      </c>
      <c r="BN81" s="17">
        <v>0</v>
      </c>
      <c r="BO81" s="12">
        <v>0</v>
      </c>
    </row>
    <row r="82" spans="1:67" x14ac:dyDescent="0.3">
      <c r="A82" s="4" t="s">
        <v>70</v>
      </c>
      <c r="B82" s="92">
        <v>21368048</v>
      </c>
      <c r="C82" s="87">
        <v>17553653</v>
      </c>
      <c r="D82" s="87">
        <v>17244824</v>
      </c>
      <c r="E82" s="87">
        <v>0</v>
      </c>
      <c r="F82" s="87">
        <v>6354467</v>
      </c>
      <c r="G82" s="93">
        <v>62520992</v>
      </c>
      <c r="H82" s="16">
        <v>9960664</v>
      </c>
      <c r="I82" s="17">
        <v>5831289</v>
      </c>
      <c r="J82" s="17">
        <v>10299543</v>
      </c>
      <c r="K82" s="17">
        <v>0</v>
      </c>
      <c r="L82" s="17">
        <v>413005</v>
      </c>
      <c r="M82" s="12">
        <v>26504501</v>
      </c>
      <c r="N82" s="16">
        <v>5703413</v>
      </c>
      <c r="O82" s="17">
        <v>7929752</v>
      </c>
      <c r="P82" s="17">
        <v>5151805</v>
      </c>
      <c r="Q82" s="17">
        <v>0</v>
      </c>
      <c r="R82" s="17">
        <v>96934</v>
      </c>
      <c r="S82" s="12">
        <v>18881904</v>
      </c>
      <c r="T82" s="16">
        <v>0</v>
      </c>
      <c r="U82" s="17">
        <v>0</v>
      </c>
      <c r="V82" s="17">
        <v>0</v>
      </c>
      <c r="W82" s="17">
        <v>0</v>
      </c>
      <c r="X82" s="17">
        <v>0</v>
      </c>
      <c r="Y82" s="12">
        <v>0</v>
      </c>
      <c r="Z82" s="16">
        <v>134419</v>
      </c>
      <c r="AA82" s="17">
        <v>65948</v>
      </c>
      <c r="AB82" s="17">
        <v>35350</v>
      </c>
      <c r="AC82" s="17">
        <v>0</v>
      </c>
      <c r="AD82" s="17">
        <v>0</v>
      </c>
      <c r="AE82" s="12">
        <v>235717</v>
      </c>
      <c r="AF82" s="16">
        <v>367590</v>
      </c>
      <c r="AG82" s="17">
        <v>65632</v>
      </c>
      <c r="AH82" s="17">
        <v>55945</v>
      </c>
      <c r="AI82" s="17">
        <v>0</v>
      </c>
      <c r="AJ82" s="17">
        <v>0</v>
      </c>
      <c r="AK82" s="12">
        <v>489167</v>
      </c>
      <c r="AL82" s="16">
        <v>2157812</v>
      </c>
      <c r="AM82" s="17">
        <v>1404465</v>
      </c>
      <c r="AN82" s="17">
        <v>0</v>
      </c>
      <c r="AO82" s="17">
        <v>0</v>
      </c>
      <c r="AP82" s="17">
        <v>50</v>
      </c>
      <c r="AQ82" s="12">
        <v>3562327</v>
      </c>
      <c r="AR82" s="16">
        <v>0</v>
      </c>
      <c r="AS82" s="17">
        <v>-14530</v>
      </c>
      <c r="AT82" s="17">
        <v>798209</v>
      </c>
      <c r="AU82" s="17">
        <v>0</v>
      </c>
      <c r="AV82" s="17">
        <v>5842668</v>
      </c>
      <c r="AW82" s="12">
        <v>6626347</v>
      </c>
      <c r="AX82" s="16">
        <v>1198138</v>
      </c>
      <c r="AY82" s="17">
        <v>827952</v>
      </c>
      <c r="AZ82" s="17">
        <v>903972</v>
      </c>
      <c r="BA82" s="17">
        <v>0</v>
      </c>
      <c r="BB82" s="17">
        <v>3378</v>
      </c>
      <c r="BC82" s="12">
        <v>2933440</v>
      </c>
      <c r="BD82" s="16">
        <v>316769</v>
      </c>
      <c r="BE82" s="17">
        <v>632793</v>
      </c>
      <c r="BF82" s="17">
        <v>0</v>
      </c>
      <c r="BG82" s="17">
        <v>0</v>
      </c>
      <c r="BH82" s="17">
        <v>1062</v>
      </c>
      <c r="BI82" s="12">
        <v>950624</v>
      </c>
      <c r="BJ82" s="16">
        <v>1529243</v>
      </c>
      <c r="BK82" s="17">
        <v>810352</v>
      </c>
      <c r="BL82" s="17">
        <v>0</v>
      </c>
      <c r="BM82" s="17">
        <v>0</v>
      </c>
      <c r="BN82" s="17">
        <v>-2630</v>
      </c>
      <c r="BO82" s="12">
        <v>2336965</v>
      </c>
    </row>
    <row r="83" spans="1:67" x14ac:dyDescent="0.3">
      <c r="A83" s="4" t="s">
        <v>71</v>
      </c>
      <c r="B83" s="92">
        <v>8876983</v>
      </c>
      <c r="C83" s="87">
        <v>26240158.87611153</v>
      </c>
      <c r="D83" s="87">
        <v>15024328.069500066</v>
      </c>
      <c r="E83" s="87">
        <v>0</v>
      </c>
      <c r="F83" s="87">
        <v>8204816</v>
      </c>
      <c r="G83" s="93">
        <v>58346285.945611596</v>
      </c>
      <c r="H83" s="16">
        <v>838575</v>
      </c>
      <c r="I83" s="17">
        <v>2573798.3001723038</v>
      </c>
      <c r="J83" s="17">
        <v>0</v>
      </c>
      <c r="K83" s="17">
        <v>0</v>
      </c>
      <c r="L83" s="17">
        <v>52272</v>
      </c>
      <c r="M83" s="12">
        <v>3464645.3001723038</v>
      </c>
      <c r="N83" s="16">
        <v>2338334</v>
      </c>
      <c r="O83" s="17">
        <v>19464972.716605909</v>
      </c>
      <c r="P83" s="17">
        <v>15024328.069500066</v>
      </c>
      <c r="Q83" s="17">
        <v>0</v>
      </c>
      <c r="R83" s="17">
        <v>731015</v>
      </c>
      <c r="S83" s="12">
        <v>37558649.786105976</v>
      </c>
      <c r="T83" s="16">
        <v>0</v>
      </c>
      <c r="U83" s="17">
        <v>0</v>
      </c>
      <c r="V83" s="17">
        <v>0</v>
      </c>
      <c r="W83" s="17">
        <v>0</v>
      </c>
      <c r="X83" s="17">
        <v>0</v>
      </c>
      <c r="Y83" s="12">
        <v>0</v>
      </c>
      <c r="Z83" s="16">
        <v>140700</v>
      </c>
      <c r="AA83" s="17">
        <v>182896</v>
      </c>
      <c r="AB83" s="17">
        <v>0</v>
      </c>
      <c r="AC83" s="17">
        <v>0</v>
      </c>
      <c r="AD83" s="17">
        <v>44832</v>
      </c>
      <c r="AE83" s="12">
        <v>368428</v>
      </c>
      <c r="AF83" s="16">
        <v>219805</v>
      </c>
      <c r="AG83" s="17">
        <v>214598</v>
      </c>
      <c r="AH83" s="17">
        <v>0</v>
      </c>
      <c r="AI83" s="17">
        <v>0</v>
      </c>
      <c r="AJ83" s="17">
        <v>0</v>
      </c>
      <c r="AK83" s="12">
        <v>434403</v>
      </c>
      <c r="AL83" s="16">
        <v>1256399</v>
      </c>
      <c r="AM83" s="17">
        <v>636179.35554582975</v>
      </c>
      <c r="AN83" s="17">
        <v>0</v>
      </c>
      <c r="AO83" s="17">
        <v>0</v>
      </c>
      <c r="AP83" s="17">
        <v>0</v>
      </c>
      <c r="AQ83" s="12">
        <v>1892578.3555458297</v>
      </c>
      <c r="AR83" s="16">
        <v>4373</v>
      </c>
      <c r="AS83" s="17">
        <v>227791.20323445034</v>
      </c>
      <c r="AT83" s="17">
        <v>0</v>
      </c>
      <c r="AU83" s="17">
        <v>0</v>
      </c>
      <c r="AV83" s="17">
        <v>5782038</v>
      </c>
      <c r="AW83" s="12">
        <v>6014202.20323445</v>
      </c>
      <c r="AX83" s="16">
        <v>1483128</v>
      </c>
      <c r="AY83" s="17">
        <v>1825089.3005530378</v>
      </c>
      <c r="AZ83" s="17">
        <v>0</v>
      </c>
      <c r="BA83" s="17">
        <v>0</v>
      </c>
      <c r="BB83" s="17">
        <v>193996</v>
      </c>
      <c r="BC83" s="12">
        <v>3502213.3005530378</v>
      </c>
      <c r="BD83" s="16">
        <v>32259</v>
      </c>
      <c r="BE83" s="17">
        <v>392557</v>
      </c>
      <c r="BF83" s="17">
        <v>0</v>
      </c>
      <c r="BG83" s="17">
        <v>0</v>
      </c>
      <c r="BH83" s="17">
        <v>22445</v>
      </c>
      <c r="BI83" s="12">
        <v>447261</v>
      </c>
      <c r="BJ83" s="16">
        <v>2563410</v>
      </c>
      <c r="BK83" s="17">
        <v>722277</v>
      </c>
      <c r="BL83" s="17">
        <v>0</v>
      </c>
      <c r="BM83" s="17">
        <v>0</v>
      </c>
      <c r="BN83" s="17">
        <v>1378218</v>
      </c>
      <c r="BO83" s="12">
        <v>4663905</v>
      </c>
    </row>
    <row r="84" spans="1:67" x14ac:dyDescent="0.3">
      <c r="A84" s="4" t="s">
        <v>72</v>
      </c>
      <c r="B84" s="92">
        <v>7609030.4026518613</v>
      </c>
      <c r="C84" s="87">
        <v>6710214.4116000002</v>
      </c>
      <c r="D84" s="87">
        <v>1536262.09</v>
      </c>
      <c r="E84" s="87">
        <v>0</v>
      </c>
      <c r="F84" s="87">
        <v>174256.8</v>
      </c>
      <c r="G84" s="93">
        <v>16029763.704251863</v>
      </c>
      <c r="H84" s="16">
        <v>698973.30294692435</v>
      </c>
      <c r="I84" s="17">
        <v>0</v>
      </c>
      <c r="J84" s="17">
        <v>0</v>
      </c>
      <c r="K84" s="17">
        <v>0</v>
      </c>
      <c r="L84" s="17">
        <v>0</v>
      </c>
      <c r="M84" s="12">
        <v>698973.30294692435</v>
      </c>
      <c r="N84" s="16">
        <v>3017470.1041663326</v>
      </c>
      <c r="O84" s="17">
        <v>2814681.4116000002</v>
      </c>
      <c r="P84" s="17">
        <v>1464616</v>
      </c>
      <c r="Q84" s="17">
        <v>0</v>
      </c>
      <c r="R84" s="17">
        <v>0</v>
      </c>
      <c r="S84" s="12">
        <v>7296767.5157663329</v>
      </c>
      <c r="T84" s="16">
        <v>0</v>
      </c>
      <c r="U84" s="17">
        <v>0</v>
      </c>
      <c r="V84" s="17">
        <v>0</v>
      </c>
      <c r="W84" s="17">
        <v>0</v>
      </c>
      <c r="X84" s="17">
        <v>0</v>
      </c>
      <c r="Y84" s="12">
        <v>0</v>
      </c>
      <c r="Z84" s="16">
        <v>553174.72411773307</v>
      </c>
      <c r="AA84" s="17">
        <v>0</v>
      </c>
      <c r="AB84" s="17">
        <v>0</v>
      </c>
      <c r="AC84" s="17">
        <v>0</v>
      </c>
      <c r="AD84" s="17">
        <v>0</v>
      </c>
      <c r="AE84" s="12">
        <v>553174.72411773307</v>
      </c>
      <c r="AF84" s="16">
        <v>338766.56965317775</v>
      </c>
      <c r="AG84" s="17">
        <v>309994.61000000004</v>
      </c>
      <c r="AH84" s="17">
        <v>0</v>
      </c>
      <c r="AI84" s="17">
        <v>0</v>
      </c>
      <c r="AJ84" s="17">
        <v>0</v>
      </c>
      <c r="AK84" s="12">
        <v>648761.17965317774</v>
      </c>
      <c r="AL84" s="16">
        <v>739763.03568733006</v>
      </c>
      <c r="AM84" s="17">
        <v>360196.55000000005</v>
      </c>
      <c r="AN84" s="17">
        <v>0</v>
      </c>
      <c r="AO84" s="17">
        <v>0</v>
      </c>
      <c r="AP84" s="17">
        <v>2533.64</v>
      </c>
      <c r="AQ84" s="12">
        <v>1102493.2256873299</v>
      </c>
      <c r="AR84" s="16">
        <v>740988.50884920196</v>
      </c>
      <c r="AS84" s="17">
        <v>295565.78999999998</v>
      </c>
      <c r="AT84" s="17">
        <v>71646.09</v>
      </c>
      <c r="AU84" s="17">
        <v>0</v>
      </c>
      <c r="AV84" s="17">
        <v>5485.82</v>
      </c>
      <c r="AW84" s="12">
        <v>1113686.2088492021</v>
      </c>
      <c r="AX84" s="16">
        <v>255951.06020721534</v>
      </c>
      <c r="AY84" s="17">
        <v>326766.05</v>
      </c>
      <c r="AZ84" s="17">
        <v>0</v>
      </c>
      <c r="BA84" s="17">
        <v>0</v>
      </c>
      <c r="BB84" s="17">
        <v>1892.73</v>
      </c>
      <c r="BC84" s="12">
        <v>584609.84020721528</v>
      </c>
      <c r="BD84" s="16">
        <v>848323.05463348154</v>
      </c>
      <c r="BE84" s="17">
        <v>2399057.0700000003</v>
      </c>
      <c r="BF84" s="17">
        <v>0</v>
      </c>
      <c r="BG84" s="17">
        <v>0</v>
      </c>
      <c r="BH84" s="17">
        <v>164344.60999999999</v>
      </c>
      <c r="BI84" s="12">
        <v>3411724.7346334816</v>
      </c>
      <c r="BJ84" s="16">
        <v>415620.04239046614</v>
      </c>
      <c r="BK84" s="17">
        <v>203952.93000000002</v>
      </c>
      <c r="BL84" s="17">
        <v>0</v>
      </c>
      <c r="BM84" s="17">
        <v>0</v>
      </c>
      <c r="BN84" s="17">
        <v>0</v>
      </c>
      <c r="BO84" s="12">
        <v>619572.97239046614</v>
      </c>
    </row>
    <row r="85" spans="1:67" x14ac:dyDescent="0.3">
      <c r="A85" s="4" t="s">
        <v>73</v>
      </c>
      <c r="B85" s="92">
        <v>51165738.205630824</v>
      </c>
      <c r="C85" s="87">
        <v>44446741.315831117</v>
      </c>
      <c r="D85" s="87">
        <v>27683222.370767698</v>
      </c>
      <c r="E85" s="87">
        <v>0</v>
      </c>
      <c r="F85" s="87">
        <v>520884.85236991954</v>
      </c>
      <c r="G85" s="93">
        <v>123816586.74459955</v>
      </c>
      <c r="H85" s="16">
        <v>364.59072260593689</v>
      </c>
      <c r="I85" s="17">
        <v>2118533.3340915525</v>
      </c>
      <c r="J85" s="17">
        <v>22140278.056635052</v>
      </c>
      <c r="K85" s="17">
        <v>0</v>
      </c>
      <c r="L85" s="17">
        <v>0</v>
      </c>
      <c r="M85" s="12">
        <v>24259175.981449209</v>
      </c>
      <c r="N85" s="16">
        <v>11774191.316628315</v>
      </c>
      <c r="O85" s="17">
        <v>28634587.885632306</v>
      </c>
      <c r="P85" s="17">
        <v>1817031.4253052908</v>
      </c>
      <c r="Q85" s="17">
        <v>0</v>
      </c>
      <c r="R85" s="17">
        <v>0</v>
      </c>
      <c r="S85" s="12">
        <v>42225810.627565913</v>
      </c>
      <c r="T85" s="16">
        <v>0</v>
      </c>
      <c r="U85" s="17">
        <v>30566.019348709728</v>
      </c>
      <c r="V85" s="17">
        <v>0</v>
      </c>
      <c r="W85" s="17">
        <v>0</v>
      </c>
      <c r="X85" s="17">
        <v>0</v>
      </c>
      <c r="Y85" s="12">
        <v>30566.019348709728</v>
      </c>
      <c r="Z85" s="16">
        <v>1487546.1851206964</v>
      </c>
      <c r="AA85" s="17">
        <v>462451.55239837593</v>
      </c>
      <c r="AB85" s="17">
        <v>187239.09586980348</v>
      </c>
      <c r="AC85" s="17">
        <v>0</v>
      </c>
      <c r="AD85" s="17">
        <v>0</v>
      </c>
      <c r="AE85" s="12">
        <v>2137236.8333888757</v>
      </c>
      <c r="AF85" s="16">
        <v>650323.43599205895</v>
      </c>
      <c r="AG85" s="17">
        <v>135826.56684784629</v>
      </c>
      <c r="AH85" s="17">
        <v>0</v>
      </c>
      <c r="AI85" s="17">
        <v>0</v>
      </c>
      <c r="AJ85" s="17">
        <v>0</v>
      </c>
      <c r="AK85" s="12">
        <v>786150.00283990521</v>
      </c>
      <c r="AL85" s="16">
        <v>0</v>
      </c>
      <c r="AM85" s="17">
        <v>0</v>
      </c>
      <c r="AN85" s="17">
        <v>172023.18442307759</v>
      </c>
      <c r="AO85" s="17">
        <v>0</v>
      </c>
      <c r="AP85" s="17">
        <v>0</v>
      </c>
      <c r="AQ85" s="12">
        <v>172023.18442307759</v>
      </c>
      <c r="AR85" s="16">
        <v>9395245.2780377641</v>
      </c>
      <c r="AS85" s="17">
        <v>2148843.7288217503</v>
      </c>
      <c r="AT85" s="17">
        <v>1250205.3953802325</v>
      </c>
      <c r="AU85" s="17">
        <v>0</v>
      </c>
      <c r="AV85" s="17">
        <v>237588.94760881871</v>
      </c>
      <c r="AW85" s="12">
        <v>13031883.349848567</v>
      </c>
      <c r="AX85" s="16">
        <v>5800422.1879531303</v>
      </c>
      <c r="AY85" s="17">
        <v>1765151.4242232239</v>
      </c>
      <c r="AZ85" s="17">
        <v>2116445.2131542433</v>
      </c>
      <c r="BA85" s="17">
        <v>0</v>
      </c>
      <c r="BB85" s="17">
        <v>186641.31804206219</v>
      </c>
      <c r="BC85" s="12">
        <v>9868660.1433726586</v>
      </c>
      <c r="BD85" s="16">
        <v>3013804.4250569185</v>
      </c>
      <c r="BE85" s="17">
        <v>2667507.4621700491</v>
      </c>
      <c r="BF85" s="17">
        <v>0</v>
      </c>
      <c r="BG85" s="17">
        <v>0</v>
      </c>
      <c r="BH85" s="17">
        <v>44389.411138295749</v>
      </c>
      <c r="BI85" s="12">
        <v>5725701.2983652633</v>
      </c>
      <c r="BJ85" s="16">
        <v>19043840.786119331</v>
      </c>
      <c r="BK85" s="17">
        <v>6483273.3422972998</v>
      </c>
      <c r="BL85" s="17">
        <v>0</v>
      </c>
      <c r="BM85" s="17">
        <v>0</v>
      </c>
      <c r="BN85" s="17">
        <v>52265.175580742893</v>
      </c>
      <c r="BO85" s="12">
        <v>25579379.303997375</v>
      </c>
    </row>
    <row r="86" spans="1:67" x14ac:dyDescent="0.3">
      <c r="A86" s="4" t="s">
        <v>74</v>
      </c>
      <c r="B86" s="92">
        <v>20396587.779999997</v>
      </c>
      <c r="C86" s="87">
        <v>14630537.189999999</v>
      </c>
      <c r="D86" s="87">
        <v>6136608.3013194408</v>
      </c>
      <c r="E86" s="87">
        <v>21386.206444036798</v>
      </c>
      <c r="F86" s="87">
        <v>0</v>
      </c>
      <c r="G86" s="93">
        <v>41185119.477763474</v>
      </c>
      <c r="H86" s="16">
        <v>9613987.0999999996</v>
      </c>
      <c r="I86" s="17">
        <v>3175799.46</v>
      </c>
      <c r="J86" s="17">
        <v>135837.31131944095</v>
      </c>
      <c r="K86" s="17">
        <v>21386.206444036798</v>
      </c>
      <c r="L86" s="17">
        <v>0</v>
      </c>
      <c r="M86" s="12">
        <v>12947010.077763475</v>
      </c>
      <c r="N86" s="16">
        <v>2117667.4799999995</v>
      </c>
      <c r="O86" s="17">
        <v>8879794.9000000004</v>
      </c>
      <c r="P86" s="17">
        <v>1339901.32</v>
      </c>
      <c r="Q86" s="17">
        <v>0</v>
      </c>
      <c r="R86" s="17">
        <v>0</v>
      </c>
      <c r="S86" s="12">
        <v>12337363.699999999</v>
      </c>
      <c r="T86" s="16">
        <v>0</v>
      </c>
      <c r="U86" s="17">
        <v>0</v>
      </c>
      <c r="V86" s="17">
        <v>0</v>
      </c>
      <c r="W86" s="17">
        <v>0</v>
      </c>
      <c r="X86" s="17">
        <v>0</v>
      </c>
      <c r="Y86" s="12">
        <v>0</v>
      </c>
      <c r="Z86" s="16">
        <v>3547.62</v>
      </c>
      <c r="AA86" s="17">
        <v>463458.58</v>
      </c>
      <c r="AB86" s="17">
        <v>0</v>
      </c>
      <c r="AC86" s="17">
        <v>0</v>
      </c>
      <c r="AD86" s="17">
        <v>0</v>
      </c>
      <c r="AE86" s="12">
        <v>467006.2</v>
      </c>
      <c r="AF86" s="16">
        <v>0</v>
      </c>
      <c r="AG86" s="17">
        <v>0</v>
      </c>
      <c r="AH86" s="17">
        <v>0</v>
      </c>
      <c r="AI86" s="17">
        <v>0</v>
      </c>
      <c r="AJ86" s="17">
        <v>0</v>
      </c>
      <c r="AK86" s="12">
        <v>0</v>
      </c>
      <c r="AL86" s="16">
        <v>0</v>
      </c>
      <c r="AM86" s="17">
        <v>0</v>
      </c>
      <c r="AN86" s="17">
        <v>0</v>
      </c>
      <c r="AO86" s="17">
        <v>0</v>
      </c>
      <c r="AP86" s="17">
        <v>0</v>
      </c>
      <c r="AQ86" s="12">
        <v>0</v>
      </c>
      <c r="AR86" s="16">
        <v>5018230.7299999995</v>
      </c>
      <c r="AS86" s="17">
        <v>904795.1</v>
      </c>
      <c r="AT86" s="17">
        <v>792410.21</v>
      </c>
      <c r="AU86" s="17">
        <v>0</v>
      </c>
      <c r="AV86" s="17">
        <v>0</v>
      </c>
      <c r="AW86" s="12">
        <v>6715436.0399999991</v>
      </c>
      <c r="AX86" s="16">
        <v>0</v>
      </c>
      <c r="AY86" s="17">
        <v>0</v>
      </c>
      <c r="AZ86" s="17">
        <v>0</v>
      </c>
      <c r="BA86" s="17">
        <v>0</v>
      </c>
      <c r="BB86" s="17">
        <v>0</v>
      </c>
      <c r="BC86" s="12">
        <v>0</v>
      </c>
      <c r="BD86" s="16">
        <v>1998.63</v>
      </c>
      <c r="BE86" s="17">
        <v>40853.89</v>
      </c>
      <c r="BF86" s="17">
        <v>0</v>
      </c>
      <c r="BG86" s="17">
        <v>0</v>
      </c>
      <c r="BH86" s="17">
        <v>0</v>
      </c>
      <c r="BI86" s="12">
        <v>42852.52</v>
      </c>
      <c r="BJ86" s="16">
        <v>3641156.2199999997</v>
      </c>
      <c r="BK86" s="17">
        <v>1165835.26</v>
      </c>
      <c r="BL86" s="17">
        <v>3868459.46</v>
      </c>
      <c r="BM86" s="17">
        <v>0</v>
      </c>
      <c r="BN86" s="17">
        <v>0</v>
      </c>
      <c r="BO86" s="12">
        <v>8675450.9399999995</v>
      </c>
    </row>
    <row r="87" spans="1:67" x14ac:dyDescent="0.3">
      <c r="A87" s="4" t="s">
        <v>75</v>
      </c>
      <c r="B87" s="92">
        <v>12417916.43</v>
      </c>
      <c r="C87" s="87">
        <v>8168036.1100000003</v>
      </c>
      <c r="D87" s="87">
        <v>6396252.4299999997</v>
      </c>
      <c r="E87" s="87">
        <v>0</v>
      </c>
      <c r="F87" s="87">
        <v>6152727.379999999</v>
      </c>
      <c r="G87" s="93">
        <v>33134932.349999994</v>
      </c>
      <c r="H87" s="16">
        <v>799769.8400000002</v>
      </c>
      <c r="I87" s="17">
        <v>2916518.08</v>
      </c>
      <c r="J87" s="17">
        <v>397339.67</v>
      </c>
      <c r="K87" s="17">
        <v>0</v>
      </c>
      <c r="L87" s="17">
        <v>187925.23</v>
      </c>
      <c r="M87" s="12">
        <v>4301552.82</v>
      </c>
      <c r="N87" s="16">
        <v>4803804.0000000009</v>
      </c>
      <c r="O87" s="17">
        <v>3825040.72</v>
      </c>
      <c r="P87" s="17">
        <v>864137.68</v>
      </c>
      <c r="Q87" s="17">
        <v>0</v>
      </c>
      <c r="R87" s="17">
        <v>63439.6</v>
      </c>
      <c r="S87" s="12">
        <v>9556422</v>
      </c>
      <c r="T87" s="16">
        <v>85124.59</v>
      </c>
      <c r="U87" s="17">
        <v>93005.58</v>
      </c>
      <c r="V87" s="17">
        <v>0</v>
      </c>
      <c r="W87" s="17">
        <v>0</v>
      </c>
      <c r="X87" s="17">
        <v>300973</v>
      </c>
      <c r="Y87" s="12">
        <v>479103.17</v>
      </c>
      <c r="Z87" s="16">
        <v>0</v>
      </c>
      <c r="AA87" s="17">
        <v>6093.75</v>
      </c>
      <c r="AB87" s="17">
        <v>0</v>
      </c>
      <c r="AC87" s="17">
        <v>0</v>
      </c>
      <c r="AD87" s="17">
        <v>0</v>
      </c>
      <c r="AE87" s="12">
        <v>6093.75</v>
      </c>
      <c r="AF87" s="16">
        <v>31283.280000000002</v>
      </c>
      <c r="AG87" s="17">
        <v>36833.39</v>
      </c>
      <c r="AH87" s="17">
        <v>0</v>
      </c>
      <c r="AI87" s="17">
        <v>0</v>
      </c>
      <c r="AJ87" s="17">
        <v>84000</v>
      </c>
      <c r="AK87" s="12">
        <v>152116.66999999998</v>
      </c>
      <c r="AL87" s="16">
        <v>0</v>
      </c>
      <c r="AM87" s="17">
        <v>192284.32</v>
      </c>
      <c r="AN87" s="17">
        <v>0</v>
      </c>
      <c r="AO87" s="17">
        <v>0</v>
      </c>
      <c r="AP87" s="17">
        <v>4079.09</v>
      </c>
      <c r="AQ87" s="12">
        <v>196363.41</v>
      </c>
      <c r="AR87" s="16">
        <v>0</v>
      </c>
      <c r="AS87" s="17">
        <v>56108.18</v>
      </c>
      <c r="AT87" s="17">
        <v>0</v>
      </c>
      <c r="AU87" s="17">
        <v>0</v>
      </c>
      <c r="AV87" s="17">
        <v>4637370.3099999996</v>
      </c>
      <c r="AW87" s="12">
        <v>4693478.4899999993</v>
      </c>
      <c r="AX87" s="16">
        <v>3195857.189999999</v>
      </c>
      <c r="AY87" s="17">
        <v>528723.64000000013</v>
      </c>
      <c r="AZ87" s="17">
        <v>0</v>
      </c>
      <c r="BA87" s="17">
        <v>0</v>
      </c>
      <c r="BB87" s="17">
        <v>594864.6</v>
      </c>
      <c r="BC87" s="12">
        <v>4319445.4299999988</v>
      </c>
      <c r="BD87" s="16">
        <v>255506.08</v>
      </c>
      <c r="BE87" s="17">
        <v>268767.95</v>
      </c>
      <c r="BF87" s="17">
        <v>0</v>
      </c>
      <c r="BG87" s="17">
        <v>0</v>
      </c>
      <c r="BH87" s="17">
        <v>272735.76</v>
      </c>
      <c r="BI87" s="12">
        <v>797009.79</v>
      </c>
      <c r="BJ87" s="16">
        <v>3246571.4499999997</v>
      </c>
      <c r="BK87" s="17">
        <v>244660.49999999991</v>
      </c>
      <c r="BL87" s="17">
        <v>5134775.08</v>
      </c>
      <c r="BM87" s="17">
        <v>0</v>
      </c>
      <c r="BN87" s="17">
        <v>7339.79</v>
      </c>
      <c r="BO87" s="12">
        <v>8633346.8199999984</v>
      </c>
    </row>
    <row r="88" spans="1:67" x14ac:dyDescent="0.3">
      <c r="A88" s="4" t="s">
        <v>76</v>
      </c>
      <c r="B88" s="92">
        <v>501284.3</v>
      </c>
      <c r="C88" s="87">
        <v>447708.77</v>
      </c>
      <c r="D88" s="87">
        <v>530136.77</v>
      </c>
      <c r="E88" s="87">
        <v>0</v>
      </c>
      <c r="F88" s="87">
        <v>548947.14999999991</v>
      </c>
      <c r="G88" s="93">
        <v>2028076.99</v>
      </c>
      <c r="H88" s="16">
        <v>187669.25</v>
      </c>
      <c r="I88" s="17">
        <v>189004.97</v>
      </c>
      <c r="J88" s="17">
        <v>307494.78000000003</v>
      </c>
      <c r="K88" s="17">
        <v>0</v>
      </c>
      <c r="L88" s="17">
        <v>455614.68</v>
      </c>
      <c r="M88" s="12">
        <v>1139783.6799999999</v>
      </c>
      <c r="N88" s="16">
        <v>124598.18</v>
      </c>
      <c r="O88" s="17">
        <v>80612.69</v>
      </c>
      <c r="P88" s="17">
        <v>14901.8</v>
      </c>
      <c r="Q88" s="17">
        <v>0</v>
      </c>
      <c r="R88" s="17">
        <v>3668.04</v>
      </c>
      <c r="S88" s="12">
        <v>223780.71</v>
      </c>
      <c r="T88" s="16">
        <v>0</v>
      </c>
      <c r="U88" s="17">
        <v>0</v>
      </c>
      <c r="V88" s="17">
        <v>0</v>
      </c>
      <c r="W88" s="17">
        <v>0</v>
      </c>
      <c r="X88" s="17">
        <v>31738.69</v>
      </c>
      <c r="Y88" s="12">
        <v>31738.69</v>
      </c>
      <c r="Z88" s="16">
        <v>0</v>
      </c>
      <c r="AA88" s="17">
        <v>0</v>
      </c>
      <c r="AB88" s="17">
        <v>0</v>
      </c>
      <c r="AC88" s="17">
        <v>0</v>
      </c>
      <c r="AD88" s="17">
        <v>0</v>
      </c>
      <c r="AE88" s="12">
        <v>0</v>
      </c>
      <c r="AF88" s="16">
        <v>0</v>
      </c>
      <c r="AG88" s="17">
        <v>4450.83</v>
      </c>
      <c r="AH88" s="17">
        <v>72968.600000000006</v>
      </c>
      <c r="AI88" s="17">
        <v>0</v>
      </c>
      <c r="AJ88" s="17">
        <v>11891.95</v>
      </c>
      <c r="AK88" s="12">
        <v>89311.38</v>
      </c>
      <c r="AL88" s="16">
        <v>0</v>
      </c>
      <c r="AM88" s="17">
        <v>0</v>
      </c>
      <c r="AN88" s="17">
        <v>0</v>
      </c>
      <c r="AO88" s="17">
        <v>0</v>
      </c>
      <c r="AP88" s="17">
        <v>0</v>
      </c>
      <c r="AQ88" s="12">
        <v>0</v>
      </c>
      <c r="AR88" s="16">
        <v>181218.94</v>
      </c>
      <c r="AS88" s="17">
        <v>122323.16</v>
      </c>
      <c r="AT88" s="17">
        <v>5276.82</v>
      </c>
      <c r="AU88" s="17">
        <v>0</v>
      </c>
      <c r="AV88" s="17">
        <v>-14475.89</v>
      </c>
      <c r="AW88" s="12">
        <v>294343.02999999997</v>
      </c>
      <c r="AX88" s="16">
        <v>7797.93</v>
      </c>
      <c r="AY88" s="17">
        <v>51317.120000000003</v>
      </c>
      <c r="AZ88" s="17">
        <v>129494.77</v>
      </c>
      <c r="BA88" s="17">
        <v>0</v>
      </c>
      <c r="BB88" s="17">
        <v>60509.679999999993</v>
      </c>
      <c r="BC88" s="12">
        <v>249119.5</v>
      </c>
      <c r="BD88" s="16">
        <v>0</v>
      </c>
      <c r="BE88" s="17">
        <v>0</v>
      </c>
      <c r="BF88" s="17">
        <v>0</v>
      </c>
      <c r="BG88" s="17">
        <v>0</v>
      </c>
      <c r="BH88" s="17">
        <v>0</v>
      </c>
      <c r="BI88" s="12">
        <v>0</v>
      </c>
      <c r="BJ88" s="16">
        <v>0</v>
      </c>
      <c r="BK88" s="17">
        <v>0</v>
      </c>
      <c r="BL88" s="17">
        <v>0</v>
      </c>
      <c r="BM88" s="17">
        <v>0</v>
      </c>
      <c r="BN88" s="17">
        <v>0</v>
      </c>
      <c r="BO88" s="12">
        <v>0</v>
      </c>
    </row>
    <row r="89" spans="1:67"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3">
      <c r="A90" s="30"/>
      <c r="B90" s="31">
        <f t="shared" ref="B90:M90" si="0">SUM(B9:B89)</f>
        <v>853308169.37524986</v>
      </c>
      <c r="C90" s="32">
        <f t="shared" si="0"/>
        <v>894236671.56068993</v>
      </c>
      <c r="D90" s="32">
        <f t="shared" si="0"/>
        <v>489032324.01889157</v>
      </c>
      <c r="E90" s="32">
        <f t="shared" si="0"/>
        <v>605575.41644403676</v>
      </c>
      <c r="F90" s="32">
        <f t="shared" si="0"/>
        <v>125607718.79527266</v>
      </c>
      <c r="G90" s="33">
        <f t="shared" si="0"/>
        <v>2362790459.1665478</v>
      </c>
      <c r="H90" s="31">
        <f t="shared" si="0"/>
        <v>201327638.63356271</v>
      </c>
      <c r="I90" s="32">
        <f t="shared" si="0"/>
        <v>247634804.86070117</v>
      </c>
      <c r="J90" s="32">
        <f t="shared" si="0"/>
        <v>242957371.72855154</v>
      </c>
      <c r="K90" s="32">
        <f t="shared" si="0"/>
        <v>215150.68644403681</v>
      </c>
      <c r="L90" s="32">
        <f t="shared" si="0"/>
        <v>14489747.820726547</v>
      </c>
      <c r="M90" s="33">
        <f t="shared" si="0"/>
        <v>706624713.72998643</v>
      </c>
      <c r="N90" s="31">
        <f t="shared" ref="N90:AQ90" si="1">SUM(N9:N89)</f>
        <v>218808075.93233961</v>
      </c>
      <c r="O90" s="32">
        <f t="shared" si="1"/>
        <v>362927893.63025516</v>
      </c>
      <c r="P90" s="32">
        <f t="shared" si="1"/>
        <v>128654916.56648901</v>
      </c>
      <c r="Q90" s="32">
        <f t="shared" si="1"/>
        <v>72525.850000000006</v>
      </c>
      <c r="R90" s="32">
        <f t="shared" si="1"/>
        <v>13799673.456472848</v>
      </c>
      <c r="S90" s="33">
        <f t="shared" si="1"/>
        <v>724263085.43555677</v>
      </c>
      <c r="T90" s="31">
        <f t="shared" si="1"/>
        <v>5069066.4200000009</v>
      </c>
      <c r="U90" s="32">
        <f t="shared" si="1"/>
        <v>8045316.7414456652</v>
      </c>
      <c r="V90" s="32">
        <f t="shared" si="1"/>
        <v>4225234.7449367903</v>
      </c>
      <c r="W90" s="32">
        <f t="shared" si="1"/>
        <v>33.5</v>
      </c>
      <c r="X90" s="32">
        <f t="shared" si="1"/>
        <v>1822720.14</v>
      </c>
      <c r="Y90" s="33">
        <f t="shared" si="1"/>
        <v>19162371.546382461</v>
      </c>
      <c r="Z90" s="31">
        <f t="shared" si="1"/>
        <v>21723023.433641233</v>
      </c>
      <c r="AA90" s="32">
        <f t="shared" si="1"/>
        <v>20841386.712718282</v>
      </c>
      <c r="AB90" s="32">
        <f t="shared" si="1"/>
        <v>2684220.9169411324</v>
      </c>
      <c r="AC90" s="32">
        <f t="shared" si="1"/>
        <v>133.55000000000001</v>
      </c>
      <c r="AD90" s="32">
        <f t="shared" si="1"/>
        <v>16507190.330000004</v>
      </c>
      <c r="AE90" s="33">
        <f t="shared" si="1"/>
        <v>61755954.94330065</v>
      </c>
      <c r="AF90" s="31">
        <f t="shared" si="1"/>
        <v>12619587.171364855</v>
      </c>
      <c r="AG90" s="32">
        <f t="shared" si="1"/>
        <v>9306260.5786499716</v>
      </c>
      <c r="AH90" s="32">
        <f t="shared" si="1"/>
        <v>4281410.8391857874</v>
      </c>
      <c r="AI90" s="32">
        <f t="shared" si="1"/>
        <v>0</v>
      </c>
      <c r="AJ90" s="32">
        <f t="shared" si="1"/>
        <v>331842.32020725391</v>
      </c>
      <c r="AK90" s="33">
        <f t="shared" si="1"/>
        <v>26539100.909407873</v>
      </c>
      <c r="AL90" s="31">
        <f t="shared" si="1"/>
        <v>35103234.451471396</v>
      </c>
      <c r="AM90" s="32">
        <f t="shared" si="1"/>
        <v>23279204.113915507</v>
      </c>
      <c r="AN90" s="32">
        <f t="shared" si="1"/>
        <v>7206475.0220991531</v>
      </c>
      <c r="AO90" s="32">
        <f t="shared" si="1"/>
        <v>149847.43</v>
      </c>
      <c r="AP90" s="32">
        <f t="shared" si="1"/>
        <v>3630087.0599999996</v>
      </c>
      <c r="AQ90" s="33">
        <f t="shared" si="1"/>
        <v>69368848.077486038</v>
      </c>
      <c r="AR90" s="31">
        <f t="shared" ref="AR90:BO90" si="2">SUM(AR9:AR89)</f>
        <v>149250030.42036492</v>
      </c>
      <c r="AS90" s="32">
        <f t="shared" si="2"/>
        <v>52624619.438048191</v>
      </c>
      <c r="AT90" s="32">
        <f t="shared" si="2"/>
        <v>31322906.664373167</v>
      </c>
      <c r="AU90" s="32">
        <f t="shared" si="2"/>
        <v>77900.789999999994</v>
      </c>
      <c r="AV90" s="32">
        <f t="shared" si="2"/>
        <v>51160962.697403856</v>
      </c>
      <c r="AW90" s="33">
        <f t="shared" si="2"/>
        <v>284436420.01019013</v>
      </c>
      <c r="AX90" s="31">
        <f t="shared" si="2"/>
        <v>45231120.71552182</v>
      </c>
      <c r="AY90" s="32">
        <f t="shared" si="2"/>
        <v>54452385.051110178</v>
      </c>
      <c r="AZ90" s="32">
        <f t="shared" si="2"/>
        <v>45671830.014719486</v>
      </c>
      <c r="BA90" s="32">
        <f t="shared" si="2"/>
        <v>56080.01</v>
      </c>
      <c r="BB90" s="32">
        <f t="shared" si="2"/>
        <v>3489487.8559177094</v>
      </c>
      <c r="BC90" s="33">
        <f t="shared" si="2"/>
        <v>148900903.64726922</v>
      </c>
      <c r="BD90" s="31">
        <f t="shared" si="2"/>
        <v>39859920.188311227</v>
      </c>
      <c r="BE90" s="32">
        <f t="shared" si="2"/>
        <v>50639997.081501476</v>
      </c>
      <c r="BF90" s="32">
        <f t="shared" si="2"/>
        <v>915548.17026852898</v>
      </c>
      <c r="BG90" s="32">
        <f t="shared" si="2"/>
        <v>5526.94</v>
      </c>
      <c r="BH90" s="32">
        <f t="shared" si="2"/>
        <v>13394909.22768225</v>
      </c>
      <c r="BI90" s="33">
        <f t="shared" si="2"/>
        <v>104815901.60776347</v>
      </c>
      <c r="BJ90" s="31">
        <f t="shared" si="2"/>
        <v>124316472.00867192</v>
      </c>
      <c r="BK90" s="32">
        <f t="shared" si="2"/>
        <v>64484803.352344163</v>
      </c>
      <c r="BL90" s="32">
        <f t="shared" si="2"/>
        <v>21112409.351327032</v>
      </c>
      <c r="BM90" s="32">
        <f t="shared" si="2"/>
        <v>28376.66</v>
      </c>
      <c r="BN90" s="32">
        <f t="shared" si="2"/>
        <v>6981097.8868622119</v>
      </c>
      <c r="BO90" s="33">
        <f t="shared" si="2"/>
        <v>216923159.25920537</v>
      </c>
    </row>
    <row r="91" spans="1:67"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1" width="12.81640625" style="9"/>
    <col min="32" max="16384" width="12.81640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2023-24</v>
      </c>
    </row>
    <row r="4" spans="1:31" ht="15.5" x14ac:dyDescent="0.3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178</v>
      </c>
      <c r="C5" s="62"/>
      <c r="D5" s="62"/>
      <c r="E5" s="62"/>
      <c r="F5" s="62"/>
      <c r="G5" s="63"/>
      <c r="H5" s="64" t="s">
        <v>171</v>
      </c>
      <c r="I5" s="65"/>
      <c r="J5" s="65"/>
      <c r="K5" s="65"/>
      <c r="L5" s="65"/>
      <c r="M5" s="66"/>
      <c r="N5" s="65" t="s">
        <v>172</v>
      </c>
      <c r="O5" s="65"/>
      <c r="P5" s="65"/>
      <c r="Q5" s="65"/>
      <c r="R5" s="65"/>
      <c r="S5" s="66"/>
      <c r="T5" s="65" t="s">
        <v>173</v>
      </c>
      <c r="U5" s="65"/>
      <c r="V5" s="65"/>
      <c r="W5" s="65"/>
      <c r="X5" s="65"/>
      <c r="Y5" s="66"/>
      <c r="Z5" s="64" t="s">
        <v>177</v>
      </c>
      <c r="AA5" s="65"/>
      <c r="AB5" s="65"/>
      <c r="AC5" s="65"/>
      <c r="AD5" s="65"/>
      <c r="AE5" s="66"/>
    </row>
    <row r="6" spans="1:31" s="60" customFormat="1" ht="13" x14ac:dyDescent="0.3">
      <c r="A6" s="49"/>
      <c r="B6" s="50" t="str">
        <f>$A$4&amp;" Total"</f>
        <v>Waste Management Total</v>
      </c>
      <c r="C6" s="51"/>
      <c r="D6" s="51"/>
      <c r="E6" s="51"/>
      <c r="F6" s="51"/>
      <c r="G6" s="52"/>
      <c r="H6" s="50" t="s">
        <v>174</v>
      </c>
      <c r="I6" s="51"/>
      <c r="J6" s="51"/>
      <c r="K6" s="51"/>
      <c r="L6" s="51"/>
      <c r="M6" s="52"/>
      <c r="N6" s="51" t="s">
        <v>175</v>
      </c>
      <c r="O6" s="51"/>
      <c r="P6" s="51"/>
      <c r="Q6" s="51"/>
      <c r="R6" s="51"/>
      <c r="S6" s="52"/>
      <c r="T6" s="51" t="s">
        <v>176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477436.36420154589</v>
      </c>
      <c r="C10" s="87">
        <v>4012507.8700000006</v>
      </c>
      <c r="D10" s="87">
        <v>131260.15019678377</v>
      </c>
      <c r="E10" s="87">
        <v>0</v>
      </c>
      <c r="F10" s="87">
        <v>161323.49</v>
      </c>
      <c r="G10" s="93">
        <v>4782527.8743983312</v>
      </c>
      <c r="H10" s="16">
        <v>336581.30854325037</v>
      </c>
      <c r="I10" s="17">
        <v>3875844.4600000004</v>
      </c>
      <c r="J10" s="17">
        <v>131260.15019678377</v>
      </c>
      <c r="K10" s="17">
        <v>0</v>
      </c>
      <c r="L10" s="17">
        <v>161323.49</v>
      </c>
      <c r="M10" s="12">
        <v>4505009.4087400353</v>
      </c>
      <c r="N10" s="16">
        <v>0</v>
      </c>
      <c r="O10" s="17">
        <v>121731.23000000001</v>
      </c>
      <c r="P10" s="17">
        <v>0</v>
      </c>
      <c r="Q10" s="17">
        <v>0</v>
      </c>
      <c r="R10" s="17">
        <v>0</v>
      </c>
      <c r="S10" s="12">
        <v>121731.23000000001</v>
      </c>
      <c r="T10" s="16">
        <v>0</v>
      </c>
      <c r="U10" s="17">
        <v>0</v>
      </c>
      <c r="V10" s="17">
        <v>0</v>
      </c>
      <c r="W10" s="17">
        <v>0</v>
      </c>
      <c r="X10" s="17">
        <v>0</v>
      </c>
      <c r="Y10" s="12">
        <v>0</v>
      </c>
      <c r="Z10" s="16">
        <v>140855.05565829552</v>
      </c>
      <c r="AA10" s="17">
        <v>14932.18</v>
      </c>
      <c r="AB10" s="17">
        <v>0</v>
      </c>
      <c r="AC10" s="17">
        <v>0</v>
      </c>
      <c r="AD10" s="17">
        <v>0</v>
      </c>
      <c r="AE10" s="12">
        <v>155787.23565829551</v>
      </c>
    </row>
    <row r="11" spans="1:31" x14ac:dyDescent="0.3">
      <c r="A11" s="4" t="s">
        <v>1</v>
      </c>
      <c r="B11" s="92">
        <v>1073667</v>
      </c>
      <c r="C11" s="87">
        <v>2798335</v>
      </c>
      <c r="D11" s="87">
        <v>167326</v>
      </c>
      <c r="E11" s="87">
        <v>53807</v>
      </c>
      <c r="F11" s="87">
        <v>828</v>
      </c>
      <c r="G11" s="93">
        <v>4093963</v>
      </c>
      <c r="H11" s="16">
        <v>876065</v>
      </c>
      <c r="I11" s="17">
        <v>2407109</v>
      </c>
      <c r="J11" s="17">
        <v>139037</v>
      </c>
      <c r="K11" s="17">
        <v>53807</v>
      </c>
      <c r="L11" s="17">
        <v>600</v>
      </c>
      <c r="M11" s="12">
        <v>3476618</v>
      </c>
      <c r="N11" s="16">
        <v>197602</v>
      </c>
      <c r="O11" s="17">
        <v>391226</v>
      </c>
      <c r="P11" s="17">
        <v>0</v>
      </c>
      <c r="Q11" s="17">
        <v>0</v>
      </c>
      <c r="R11" s="17">
        <v>228</v>
      </c>
      <c r="S11" s="12">
        <v>589056</v>
      </c>
      <c r="T11" s="16">
        <v>0</v>
      </c>
      <c r="U11" s="17">
        <v>0</v>
      </c>
      <c r="V11" s="17">
        <v>0</v>
      </c>
      <c r="W11" s="17">
        <v>0</v>
      </c>
      <c r="X11" s="17">
        <v>0</v>
      </c>
      <c r="Y11" s="12">
        <v>0</v>
      </c>
      <c r="Z11" s="16">
        <v>0</v>
      </c>
      <c r="AA11" s="17">
        <v>0</v>
      </c>
      <c r="AB11" s="17">
        <v>28289</v>
      </c>
      <c r="AC11" s="17">
        <v>0</v>
      </c>
      <c r="AD11" s="17">
        <v>0</v>
      </c>
      <c r="AE11" s="12">
        <v>28289</v>
      </c>
    </row>
    <row r="12" spans="1:31" x14ac:dyDescent="0.3">
      <c r="A12" s="4" t="s">
        <v>2</v>
      </c>
      <c r="B12" s="92">
        <v>2825349.7199999997</v>
      </c>
      <c r="C12" s="87">
        <v>16059352.600000001</v>
      </c>
      <c r="D12" s="87">
        <v>2676621.09</v>
      </c>
      <c r="E12" s="87">
        <v>0</v>
      </c>
      <c r="F12" s="87">
        <v>6642787.5099999988</v>
      </c>
      <c r="G12" s="93">
        <v>28204110.919999998</v>
      </c>
      <c r="H12" s="16">
        <v>2385286.5099999998</v>
      </c>
      <c r="I12" s="17">
        <v>13171293.120000001</v>
      </c>
      <c r="J12" s="17">
        <v>0</v>
      </c>
      <c r="K12" s="17">
        <v>0</v>
      </c>
      <c r="L12" s="17">
        <v>6424596.3199999994</v>
      </c>
      <c r="M12" s="12">
        <v>21981175.949999999</v>
      </c>
      <c r="N12" s="16">
        <v>440063.21000000008</v>
      </c>
      <c r="O12" s="17">
        <v>2720827.5500000003</v>
      </c>
      <c r="P12" s="17">
        <v>0</v>
      </c>
      <c r="Q12" s="17">
        <v>0</v>
      </c>
      <c r="R12" s="17">
        <v>170378.8</v>
      </c>
      <c r="S12" s="12">
        <v>3331269.56</v>
      </c>
      <c r="T12" s="16">
        <v>0</v>
      </c>
      <c r="U12" s="17">
        <v>0</v>
      </c>
      <c r="V12" s="17">
        <v>2676621.09</v>
      </c>
      <c r="W12" s="17">
        <v>0</v>
      </c>
      <c r="X12" s="17">
        <v>0</v>
      </c>
      <c r="Y12" s="12">
        <v>2676621.09</v>
      </c>
      <c r="Z12" s="16">
        <v>0</v>
      </c>
      <c r="AA12" s="17">
        <v>167231.93</v>
      </c>
      <c r="AB12" s="17">
        <v>0</v>
      </c>
      <c r="AC12" s="17">
        <v>0</v>
      </c>
      <c r="AD12" s="17">
        <v>47812.39</v>
      </c>
      <c r="AE12" s="12">
        <v>215044.32</v>
      </c>
    </row>
    <row r="13" spans="1:31" x14ac:dyDescent="0.3">
      <c r="A13" s="4" t="s">
        <v>3</v>
      </c>
      <c r="B13" s="92">
        <v>6691000</v>
      </c>
      <c r="C13" s="87">
        <v>11944000</v>
      </c>
      <c r="D13" s="87">
        <v>1500000</v>
      </c>
      <c r="E13" s="87">
        <v>0</v>
      </c>
      <c r="F13" s="87">
        <v>22000</v>
      </c>
      <c r="G13" s="93">
        <v>20157000</v>
      </c>
      <c r="H13" s="16">
        <v>3682000</v>
      </c>
      <c r="I13" s="17">
        <v>8391000</v>
      </c>
      <c r="J13" s="17">
        <v>54000</v>
      </c>
      <c r="K13" s="17">
        <v>0</v>
      </c>
      <c r="L13" s="17">
        <v>14000</v>
      </c>
      <c r="M13" s="12">
        <v>12141000</v>
      </c>
      <c r="N13" s="16">
        <v>1466000</v>
      </c>
      <c r="O13" s="17">
        <v>2826000</v>
      </c>
      <c r="P13" s="17">
        <v>21000</v>
      </c>
      <c r="Q13" s="17">
        <v>0</v>
      </c>
      <c r="R13" s="17">
        <v>5000</v>
      </c>
      <c r="S13" s="12">
        <v>4318000</v>
      </c>
      <c r="T13" s="16">
        <v>41000</v>
      </c>
      <c r="U13" s="17">
        <v>9000</v>
      </c>
      <c r="V13" s="17">
        <v>0</v>
      </c>
      <c r="W13" s="17">
        <v>0</v>
      </c>
      <c r="X13" s="17">
        <v>0</v>
      </c>
      <c r="Y13" s="12">
        <v>50000</v>
      </c>
      <c r="Z13" s="16">
        <v>1502000</v>
      </c>
      <c r="AA13" s="17">
        <v>718000</v>
      </c>
      <c r="AB13" s="17">
        <v>1425000</v>
      </c>
      <c r="AC13" s="17">
        <v>0</v>
      </c>
      <c r="AD13" s="17">
        <v>3000</v>
      </c>
      <c r="AE13" s="12">
        <v>3648000</v>
      </c>
    </row>
    <row r="14" spans="1:31" x14ac:dyDescent="0.3">
      <c r="A14" s="4" t="s">
        <v>4</v>
      </c>
      <c r="B14" s="92">
        <v>1533895.17</v>
      </c>
      <c r="C14" s="87">
        <v>11293723.209999999</v>
      </c>
      <c r="D14" s="87">
        <v>392306.04</v>
      </c>
      <c r="E14" s="87">
        <v>0</v>
      </c>
      <c r="F14" s="87">
        <v>2046832.4899999998</v>
      </c>
      <c r="G14" s="93">
        <v>15266756.91</v>
      </c>
      <c r="H14" s="16">
        <v>291297.44</v>
      </c>
      <c r="I14" s="17">
        <v>11084199.189999999</v>
      </c>
      <c r="J14" s="17">
        <v>0</v>
      </c>
      <c r="K14" s="17">
        <v>0</v>
      </c>
      <c r="L14" s="17">
        <v>1360142.15</v>
      </c>
      <c r="M14" s="12">
        <v>12735638.779999999</v>
      </c>
      <c r="N14" s="16" t="s">
        <v>327</v>
      </c>
      <c r="O14" s="17" t="s">
        <v>327</v>
      </c>
      <c r="P14" s="17" t="s">
        <v>327</v>
      </c>
      <c r="Q14" s="17" t="s">
        <v>327</v>
      </c>
      <c r="R14" s="17" t="s">
        <v>327</v>
      </c>
      <c r="S14" s="12">
        <v>0</v>
      </c>
      <c r="T14" s="16" t="s">
        <v>327</v>
      </c>
      <c r="U14" s="17" t="s">
        <v>327</v>
      </c>
      <c r="V14" s="17" t="s">
        <v>327</v>
      </c>
      <c r="W14" s="17" t="s">
        <v>327</v>
      </c>
      <c r="X14" s="17" t="s">
        <v>327</v>
      </c>
      <c r="Y14" s="12">
        <v>0</v>
      </c>
      <c r="Z14" s="16">
        <v>1242597.73</v>
      </c>
      <c r="AA14" s="17">
        <v>209524.02</v>
      </c>
      <c r="AB14" s="17">
        <v>392306.04</v>
      </c>
      <c r="AC14" s="17">
        <v>0</v>
      </c>
      <c r="AD14" s="17">
        <v>686690.34</v>
      </c>
      <c r="AE14" s="12">
        <v>2531118.13</v>
      </c>
    </row>
    <row r="15" spans="1:31" x14ac:dyDescent="0.3">
      <c r="A15" s="4" t="s">
        <v>5</v>
      </c>
      <c r="B15" s="92">
        <v>774076.17253535893</v>
      </c>
      <c r="C15" s="87">
        <v>11521852.359056294</v>
      </c>
      <c r="D15" s="87">
        <v>25761.761195412379</v>
      </c>
      <c r="E15" s="87">
        <v>10298</v>
      </c>
      <c r="F15" s="87">
        <v>37355.786318332226</v>
      </c>
      <c r="G15" s="93">
        <v>12369344.079105398</v>
      </c>
      <c r="H15" s="16">
        <v>505207</v>
      </c>
      <c r="I15" s="17">
        <v>11425534.058548655</v>
      </c>
      <c r="J15" s="17">
        <v>0</v>
      </c>
      <c r="K15" s="17">
        <v>10298</v>
      </c>
      <c r="L15" s="17">
        <v>35422</v>
      </c>
      <c r="M15" s="12">
        <v>11976461.058548655</v>
      </c>
      <c r="N15" s="16">
        <v>0</v>
      </c>
      <c r="O15" s="17">
        <v>0</v>
      </c>
      <c r="P15" s="17">
        <v>0</v>
      </c>
      <c r="Q15" s="17">
        <v>0</v>
      </c>
      <c r="R15" s="17">
        <v>0</v>
      </c>
      <c r="S15" s="12">
        <v>0</v>
      </c>
      <c r="T15" s="16">
        <v>0</v>
      </c>
      <c r="U15" s="17">
        <v>0</v>
      </c>
      <c r="V15" s="17">
        <v>0</v>
      </c>
      <c r="W15" s="17">
        <v>0</v>
      </c>
      <c r="X15" s="17">
        <v>0</v>
      </c>
      <c r="Y15" s="12">
        <v>0</v>
      </c>
      <c r="Z15" s="16">
        <v>268869.17253535899</v>
      </c>
      <c r="AA15" s="17">
        <v>96318.300507638793</v>
      </c>
      <c r="AB15" s="17">
        <v>25761.761195412379</v>
      </c>
      <c r="AC15" s="17">
        <v>0</v>
      </c>
      <c r="AD15" s="17">
        <v>1933.7863183322268</v>
      </c>
      <c r="AE15" s="12">
        <v>392883.02055674238</v>
      </c>
    </row>
    <row r="16" spans="1:31" x14ac:dyDescent="0.3">
      <c r="A16" s="4" t="s">
        <v>6</v>
      </c>
      <c r="B16" s="92">
        <v>458003.49</v>
      </c>
      <c r="C16" s="87">
        <v>606513.1</v>
      </c>
      <c r="D16" s="87">
        <v>182589.11</v>
      </c>
      <c r="E16" s="87">
        <v>0</v>
      </c>
      <c r="F16" s="87">
        <v>11169351.66</v>
      </c>
      <c r="G16" s="93">
        <v>12416457.359999999</v>
      </c>
      <c r="H16" s="16">
        <v>0</v>
      </c>
      <c r="I16" s="17">
        <v>331735.03000000003</v>
      </c>
      <c r="J16" s="17">
        <v>182589.11</v>
      </c>
      <c r="K16" s="17">
        <v>0</v>
      </c>
      <c r="L16" s="17">
        <v>4105173.46</v>
      </c>
      <c r="M16" s="12">
        <v>4619497.5999999996</v>
      </c>
      <c r="N16" s="16">
        <v>0</v>
      </c>
      <c r="O16" s="17">
        <v>243140.09999999998</v>
      </c>
      <c r="P16" s="17">
        <v>0</v>
      </c>
      <c r="Q16" s="17">
        <v>0</v>
      </c>
      <c r="R16" s="17">
        <v>5343312.21</v>
      </c>
      <c r="S16" s="12">
        <v>5586452.3099999996</v>
      </c>
      <c r="T16" s="16">
        <v>0</v>
      </c>
      <c r="U16" s="17">
        <v>0</v>
      </c>
      <c r="V16" s="17">
        <v>0</v>
      </c>
      <c r="W16" s="17">
        <v>0</v>
      </c>
      <c r="X16" s="17">
        <v>0</v>
      </c>
      <c r="Y16" s="12">
        <v>0</v>
      </c>
      <c r="Z16" s="16">
        <v>458003.49</v>
      </c>
      <c r="AA16" s="17">
        <v>31637.969999999998</v>
      </c>
      <c r="AB16" s="17">
        <v>0</v>
      </c>
      <c r="AC16" s="17">
        <v>0</v>
      </c>
      <c r="AD16" s="17">
        <v>1720865.99</v>
      </c>
      <c r="AE16" s="12">
        <v>2210507.4500000002</v>
      </c>
    </row>
    <row r="17" spans="1:31" x14ac:dyDescent="0.3">
      <c r="A17" s="4" t="s">
        <v>7</v>
      </c>
      <c r="B17" s="92">
        <v>467187.56</v>
      </c>
      <c r="C17" s="87">
        <v>3493216</v>
      </c>
      <c r="D17" s="87">
        <v>930165.3</v>
      </c>
      <c r="E17" s="87">
        <v>0</v>
      </c>
      <c r="F17" s="87">
        <v>0</v>
      </c>
      <c r="G17" s="93">
        <v>4890568.8599999994</v>
      </c>
      <c r="H17" s="16">
        <v>297644.87</v>
      </c>
      <c r="I17" s="17">
        <v>1290614</v>
      </c>
      <c r="J17" s="17">
        <v>465082.65</v>
      </c>
      <c r="K17" s="17">
        <v>0</v>
      </c>
      <c r="L17" s="17">
        <v>0</v>
      </c>
      <c r="M17" s="12">
        <v>2053341.52</v>
      </c>
      <c r="N17" s="16">
        <v>0</v>
      </c>
      <c r="O17" s="17">
        <v>865797</v>
      </c>
      <c r="P17" s="17">
        <v>0</v>
      </c>
      <c r="Q17" s="17">
        <v>0</v>
      </c>
      <c r="R17" s="17">
        <v>0</v>
      </c>
      <c r="S17" s="12">
        <v>865797</v>
      </c>
      <c r="T17" s="16">
        <v>169542.69</v>
      </c>
      <c r="U17" s="17">
        <v>1336070</v>
      </c>
      <c r="V17" s="17">
        <v>465082.65</v>
      </c>
      <c r="W17" s="17">
        <v>0</v>
      </c>
      <c r="X17" s="17">
        <v>0</v>
      </c>
      <c r="Y17" s="12">
        <v>1970695.3399999999</v>
      </c>
      <c r="Z17" s="16">
        <v>0</v>
      </c>
      <c r="AA17" s="17">
        <v>735</v>
      </c>
      <c r="AB17" s="17">
        <v>0</v>
      </c>
      <c r="AC17" s="17">
        <v>0</v>
      </c>
      <c r="AD17" s="17">
        <v>0</v>
      </c>
      <c r="AE17" s="12">
        <v>735</v>
      </c>
    </row>
    <row r="18" spans="1:31" x14ac:dyDescent="0.3">
      <c r="A18" s="4" t="s">
        <v>8</v>
      </c>
      <c r="B18" s="92">
        <v>8102466</v>
      </c>
      <c r="C18" s="87">
        <v>22215626</v>
      </c>
      <c r="D18" s="87">
        <v>2464903</v>
      </c>
      <c r="E18" s="87">
        <v>98380</v>
      </c>
      <c r="F18" s="87">
        <v>493743</v>
      </c>
      <c r="G18" s="93">
        <v>33375118</v>
      </c>
      <c r="H18" s="16">
        <v>6062593</v>
      </c>
      <c r="I18" s="17">
        <v>10671406</v>
      </c>
      <c r="J18" s="17">
        <v>1850000</v>
      </c>
      <c r="K18" s="17">
        <v>92436</v>
      </c>
      <c r="L18" s="17">
        <v>345570</v>
      </c>
      <c r="M18" s="12">
        <v>19022005</v>
      </c>
      <c r="N18" s="16">
        <v>1780242</v>
      </c>
      <c r="O18" s="17">
        <v>10634282</v>
      </c>
      <c r="P18" s="17">
        <v>234594</v>
      </c>
      <c r="Q18" s="17">
        <v>4091</v>
      </c>
      <c r="R18" s="17">
        <v>121500</v>
      </c>
      <c r="S18" s="12">
        <v>12774709</v>
      </c>
      <c r="T18" s="16">
        <v>0</v>
      </c>
      <c r="U18" s="17">
        <v>0</v>
      </c>
      <c r="V18" s="17">
        <v>0</v>
      </c>
      <c r="W18" s="17">
        <v>0</v>
      </c>
      <c r="X18" s="17">
        <v>0</v>
      </c>
      <c r="Y18" s="12">
        <v>0</v>
      </c>
      <c r="Z18" s="16">
        <v>259631</v>
      </c>
      <c r="AA18" s="17">
        <v>909938</v>
      </c>
      <c r="AB18" s="17">
        <v>380309</v>
      </c>
      <c r="AC18" s="17">
        <v>1853</v>
      </c>
      <c r="AD18" s="17">
        <v>26673</v>
      </c>
      <c r="AE18" s="12">
        <v>1578404</v>
      </c>
    </row>
    <row r="19" spans="1:31" x14ac:dyDescent="0.3">
      <c r="A19" s="4" t="s">
        <v>9</v>
      </c>
      <c r="B19" s="92">
        <v>6107397</v>
      </c>
      <c r="C19" s="87">
        <v>15613416</v>
      </c>
      <c r="D19" s="87">
        <v>115298</v>
      </c>
      <c r="E19" s="87">
        <v>0</v>
      </c>
      <c r="F19" s="87">
        <v>0</v>
      </c>
      <c r="G19" s="93">
        <v>21836111</v>
      </c>
      <c r="H19" s="16">
        <v>3826738</v>
      </c>
      <c r="I19" s="17">
        <v>10211946</v>
      </c>
      <c r="J19" s="17">
        <v>0</v>
      </c>
      <c r="K19" s="17">
        <v>0</v>
      </c>
      <c r="L19" s="17">
        <v>0</v>
      </c>
      <c r="M19" s="12">
        <v>14038684</v>
      </c>
      <c r="N19" s="16">
        <v>731208</v>
      </c>
      <c r="O19" s="17">
        <v>4473524</v>
      </c>
      <c r="P19" s="17">
        <v>0</v>
      </c>
      <c r="Q19" s="17">
        <v>0</v>
      </c>
      <c r="R19" s="17">
        <v>0</v>
      </c>
      <c r="S19" s="12">
        <v>5204732</v>
      </c>
      <c r="T19" s="16">
        <v>942007</v>
      </c>
      <c r="U19" s="17">
        <v>38756</v>
      </c>
      <c r="V19" s="17">
        <v>0</v>
      </c>
      <c r="W19" s="17">
        <v>0</v>
      </c>
      <c r="X19" s="17">
        <v>0</v>
      </c>
      <c r="Y19" s="12">
        <v>980763</v>
      </c>
      <c r="Z19" s="16">
        <v>607444</v>
      </c>
      <c r="AA19" s="17">
        <v>889190</v>
      </c>
      <c r="AB19" s="17">
        <v>115298</v>
      </c>
      <c r="AC19" s="17">
        <v>0</v>
      </c>
      <c r="AD19" s="17">
        <v>0</v>
      </c>
      <c r="AE19" s="12">
        <v>1611932</v>
      </c>
    </row>
    <row r="20" spans="1:31" x14ac:dyDescent="0.3">
      <c r="A20" s="4" t="s">
        <v>10</v>
      </c>
      <c r="B20" s="92">
        <v>324689</v>
      </c>
      <c r="C20" s="87">
        <v>929613</v>
      </c>
      <c r="D20" s="87">
        <v>21470</v>
      </c>
      <c r="E20" s="87">
        <v>0</v>
      </c>
      <c r="F20" s="87">
        <v>1947</v>
      </c>
      <c r="G20" s="93">
        <v>1277719</v>
      </c>
      <c r="H20" s="16">
        <v>315839</v>
      </c>
      <c r="I20" s="17">
        <v>554026</v>
      </c>
      <c r="J20" s="17">
        <v>0</v>
      </c>
      <c r="K20" s="17">
        <v>0</v>
      </c>
      <c r="L20" s="17">
        <v>1947</v>
      </c>
      <c r="M20" s="12">
        <v>871812</v>
      </c>
      <c r="N20" s="16">
        <v>0</v>
      </c>
      <c r="O20" s="17">
        <v>287806</v>
      </c>
      <c r="P20" s="17">
        <v>0</v>
      </c>
      <c r="Q20" s="17">
        <v>0</v>
      </c>
      <c r="R20" s="17">
        <v>0</v>
      </c>
      <c r="S20" s="12">
        <v>287806</v>
      </c>
      <c r="T20" s="16">
        <v>0</v>
      </c>
      <c r="U20" s="17">
        <v>0</v>
      </c>
      <c r="V20" s="17">
        <v>0</v>
      </c>
      <c r="W20" s="17">
        <v>0</v>
      </c>
      <c r="X20" s="17">
        <v>0</v>
      </c>
      <c r="Y20" s="12">
        <v>0</v>
      </c>
      <c r="Z20" s="16">
        <v>8850</v>
      </c>
      <c r="AA20" s="17">
        <v>87781</v>
      </c>
      <c r="AB20" s="17">
        <v>21470</v>
      </c>
      <c r="AC20" s="17">
        <v>0</v>
      </c>
      <c r="AD20" s="17">
        <v>0</v>
      </c>
      <c r="AE20" s="12">
        <v>118101</v>
      </c>
    </row>
    <row r="21" spans="1:31" x14ac:dyDescent="0.3">
      <c r="A21" s="4" t="s">
        <v>11</v>
      </c>
      <c r="B21" s="92">
        <v>462903.75</v>
      </c>
      <c r="C21" s="87">
        <v>6962306.3000000007</v>
      </c>
      <c r="D21" s="87">
        <v>149233.18</v>
      </c>
      <c r="E21" s="87">
        <v>0</v>
      </c>
      <c r="F21" s="87">
        <v>0</v>
      </c>
      <c r="G21" s="93">
        <v>7574443.2300000004</v>
      </c>
      <c r="H21" s="16">
        <v>371562.88</v>
      </c>
      <c r="I21" s="17">
        <v>4779625.28</v>
      </c>
      <c r="J21" s="17">
        <v>149233.18</v>
      </c>
      <c r="K21" s="17">
        <v>0</v>
      </c>
      <c r="L21" s="17">
        <v>0</v>
      </c>
      <c r="M21" s="12">
        <v>5300421.34</v>
      </c>
      <c r="N21" s="16">
        <v>91340.87</v>
      </c>
      <c r="O21" s="17">
        <v>2182681.02</v>
      </c>
      <c r="P21" s="17">
        <v>0</v>
      </c>
      <c r="Q21" s="17">
        <v>0</v>
      </c>
      <c r="R21" s="17">
        <v>0</v>
      </c>
      <c r="S21" s="12">
        <v>2274021.89</v>
      </c>
      <c r="T21" s="16">
        <v>0</v>
      </c>
      <c r="U21" s="17">
        <v>0</v>
      </c>
      <c r="V21" s="17">
        <v>0</v>
      </c>
      <c r="W21" s="17">
        <v>0</v>
      </c>
      <c r="X21" s="17">
        <v>0</v>
      </c>
      <c r="Y21" s="12">
        <v>0</v>
      </c>
      <c r="Z21" s="16">
        <v>0</v>
      </c>
      <c r="AA21" s="17">
        <v>0</v>
      </c>
      <c r="AB21" s="17">
        <v>0</v>
      </c>
      <c r="AC21" s="17">
        <v>0</v>
      </c>
      <c r="AD21" s="17">
        <v>0</v>
      </c>
      <c r="AE21" s="12">
        <v>0</v>
      </c>
    </row>
    <row r="22" spans="1:31" x14ac:dyDescent="0.3">
      <c r="A22" s="4" t="s">
        <v>12</v>
      </c>
      <c r="B22" s="92">
        <v>859631.48</v>
      </c>
      <c r="C22" s="87">
        <v>20529389.43</v>
      </c>
      <c r="D22" s="87">
        <v>402152</v>
      </c>
      <c r="E22" s="87">
        <v>82838.5</v>
      </c>
      <c r="F22" s="87">
        <v>71150.200000000012</v>
      </c>
      <c r="G22" s="93">
        <v>21945161.609999999</v>
      </c>
      <c r="H22" s="16">
        <v>859631.48</v>
      </c>
      <c r="I22" s="17">
        <v>20529389.43</v>
      </c>
      <c r="J22" s="17">
        <v>402152</v>
      </c>
      <c r="K22" s="17">
        <v>82838.5</v>
      </c>
      <c r="L22" s="17">
        <v>71150.200000000012</v>
      </c>
      <c r="M22" s="12">
        <v>21945161.609999999</v>
      </c>
      <c r="N22" s="16">
        <v>0</v>
      </c>
      <c r="O22" s="17">
        <v>0</v>
      </c>
      <c r="P22" s="17">
        <v>0</v>
      </c>
      <c r="Q22" s="17">
        <v>0</v>
      </c>
      <c r="R22" s="17">
        <v>0</v>
      </c>
      <c r="S22" s="12">
        <v>0</v>
      </c>
      <c r="T22" s="16">
        <v>0</v>
      </c>
      <c r="U22" s="17">
        <v>0</v>
      </c>
      <c r="V22" s="17">
        <v>0</v>
      </c>
      <c r="W22" s="17">
        <v>0</v>
      </c>
      <c r="X22" s="17">
        <v>0</v>
      </c>
      <c r="Y22" s="12">
        <v>0</v>
      </c>
      <c r="Z22" s="16">
        <v>0</v>
      </c>
      <c r="AA22" s="17">
        <v>0</v>
      </c>
      <c r="AB22" s="17">
        <v>0</v>
      </c>
      <c r="AC22" s="17">
        <v>0</v>
      </c>
      <c r="AD22" s="17">
        <v>0</v>
      </c>
      <c r="AE22" s="12">
        <v>0</v>
      </c>
    </row>
    <row r="23" spans="1:31" x14ac:dyDescent="0.3">
      <c r="A23" s="4" t="s">
        <v>13</v>
      </c>
      <c r="B23" s="92">
        <v>1329112.1600000001</v>
      </c>
      <c r="C23" s="87">
        <v>48611041.449999988</v>
      </c>
      <c r="D23" s="87">
        <v>3752820.9800000004</v>
      </c>
      <c r="E23" s="87">
        <v>750652.01</v>
      </c>
      <c r="F23" s="87">
        <v>0</v>
      </c>
      <c r="G23" s="93">
        <v>54443626.599999994</v>
      </c>
      <c r="H23" s="16">
        <v>455324.06</v>
      </c>
      <c r="I23" s="17">
        <v>38349273.839999989</v>
      </c>
      <c r="J23" s="17">
        <v>156513.71000000002</v>
      </c>
      <c r="K23" s="17">
        <v>0</v>
      </c>
      <c r="L23" s="17">
        <v>0</v>
      </c>
      <c r="M23" s="12">
        <v>38961111.609999992</v>
      </c>
      <c r="N23" s="16">
        <v>11914.43</v>
      </c>
      <c r="O23" s="17">
        <v>10090384.58</v>
      </c>
      <c r="P23" s="17">
        <v>1734509.5300000007</v>
      </c>
      <c r="Q23" s="17">
        <v>0</v>
      </c>
      <c r="R23" s="17">
        <v>0</v>
      </c>
      <c r="S23" s="12">
        <v>11836808.540000001</v>
      </c>
      <c r="T23" s="16">
        <v>526199.48</v>
      </c>
      <c r="U23" s="17">
        <v>419925.79</v>
      </c>
      <c r="V23" s="17">
        <v>0</v>
      </c>
      <c r="W23" s="17">
        <v>750652.01</v>
      </c>
      <c r="X23" s="17">
        <v>0</v>
      </c>
      <c r="Y23" s="12">
        <v>1696777.28</v>
      </c>
      <c r="Z23" s="16">
        <v>335674.19000000006</v>
      </c>
      <c r="AA23" s="17">
        <v>-248542.76</v>
      </c>
      <c r="AB23" s="17">
        <v>1861797.74</v>
      </c>
      <c r="AC23" s="17">
        <v>0</v>
      </c>
      <c r="AD23" s="17">
        <v>0</v>
      </c>
      <c r="AE23" s="12">
        <v>1948929.17</v>
      </c>
    </row>
    <row r="24" spans="1:31" x14ac:dyDescent="0.3">
      <c r="A24" s="4" t="s">
        <v>14</v>
      </c>
      <c r="B24" s="92">
        <v>151431</v>
      </c>
      <c r="C24" s="87">
        <v>3023774</v>
      </c>
      <c r="D24" s="87">
        <v>21214</v>
      </c>
      <c r="E24" s="87">
        <v>0</v>
      </c>
      <c r="F24" s="87">
        <v>0</v>
      </c>
      <c r="G24" s="93">
        <v>3196419</v>
      </c>
      <c r="H24" s="16">
        <v>151431</v>
      </c>
      <c r="I24" s="17">
        <v>2431427</v>
      </c>
      <c r="J24" s="17">
        <v>21214</v>
      </c>
      <c r="K24" s="17">
        <v>0</v>
      </c>
      <c r="L24" s="17">
        <v>0</v>
      </c>
      <c r="M24" s="12">
        <v>2604072</v>
      </c>
      <c r="N24" s="16">
        <v>0</v>
      </c>
      <c r="O24" s="17">
        <v>592347</v>
      </c>
      <c r="P24" s="17">
        <v>0</v>
      </c>
      <c r="Q24" s="17">
        <v>0</v>
      </c>
      <c r="R24" s="17">
        <v>0</v>
      </c>
      <c r="S24" s="12">
        <v>592347</v>
      </c>
      <c r="T24" s="16">
        <v>0</v>
      </c>
      <c r="U24" s="17">
        <v>0</v>
      </c>
      <c r="V24" s="17">
        <v>0</v>
      </c>
      <c r="W24" s="17">
        <v>0</v>
      </c>
      <c r="X24" s="17">
        <v>0</v>
      </c>
      <c r="Y24" s="12">
        <v>0</v>
      </c>
      <c r="Z24" s="16">
        <v>0</v>
      </c>
      <c r="AA24" s="17">
        <v>0</v>
      </c>
      <c r="AB24" s="17">
        <v>0</v>
      </c>
      <c r="AC24" s="17">
        <v>0</v>
      </c>
      <c r="AD24" s="17">
        <v>0</v>
      </c>
      <c r="AE24" s="12">
        <v>0</v>
      </c>
    </row>
    <row r="25" spans="1:31" x14ac:dyDescent="0.3">
      <c r="A25" s="4" t="s">
        <v>15</v>
      </c>
      <c r="B25" s="92">
        <v>150017.55000000005</v>
      </c>
      <c r="C25" s="87">
        <v>5335682.9799999995</v>
      </c>
      <c r="D25" s="87">
        <v>54153.346236516307</v>
      </c>
      <c r="E25" s="87">
        <v>0</v>
      </c>
      <c r="F25" s="87">
        <v>5677.1399999999994</v>
      </c>
      <c r="G25" s="93">
        <v>5545531.0162365157</v>
      </c>
      <c r="H25" s="16">
        <v>143225.85000000003</v>
      </c>
      <c r="I25" s="17">
        <v>3779761.5499999993</v>
      </c>
      <c r="J25" s="17">
        <v>37427.253439539199</v>
      </c>
      <c r="K25" s="17">
        <v>0</v>
      </c>
      <c r="L25" s="17">
        <v>0</v>
      </c>
      <c r="M25" s="12">
        <v>3960414.6534395386</v>
      </c>
      <c r="N25" s="16">
        <v>0</v>
      </c>
      <c r="O25" s="17">
        <v>755411.1</v>
      </c>
      <c r="P25" s="17">
        <v>0</v>
      </c>
      <c r="Q25" s="17">
        <v>0</v>
      </c>
      <c r="R25" s="17">
        <v>0</v>
      </c>
      <c r="S25" s="12">
        <v>755411.1</v>
      </c>
      <c r="T25" s="16">
        <v>0</v>
      </c>
      <c r="U25" s="17">
        <v>0</v>
      </c>
      <c r="V25" s="17">
        <v>0</v>
      </c>
      <c r="W25" s="17">
        <v>0</v>
      </c>
      <c r="X25" s="17">
        <v>0</v>
      </c>
      <c r="Y25" s="12">
        <v>0</v>
      </c>
      <c r="Z25" s="16">
        <v>6791.6999999999989</v>
      </c>
      <c r="AA25" s="17">
        <v>800510.33000000019</v>
      </c>
      <c r="AB25" s="17">
        <v>16726.092796977107</v>
      </c>
      <c r="AC25" s="17">
        <v>0</v>
      </c>
      <c r="AD25" s="17">
        <v>5677.1399999999994</v>
      </c>
      <c r="AE25" s="12">
        <v>829705.2627969773</v>
      </c>
    </row>
    <row r="26" spans="1:31" x14ac:dyDescent="0.3">
      <c r="A26" s="4" t="s">
        <v>16</v>
      </c>
      <c r="B26" s="92">
        <v>818284.8</v>
      </c>
      <c r="C26" s="87">
        <v>3250046.15</v>
      </c>
      <c r="D26" s="87">
        <v>770230.10167710413</v>
      </c>
      <c r="E26" s="87">
        <v>89040.21</v>
      </c>
      <c r="F26" s="87">
        <v>30421.33</v>
      </c>
      <c r="G26" s="93">
        <v>4958022.5916771041</v>
      </c>
      <c r="H26" s="16">
        <v>623102.13000000012</v>
      </c>
      <c r="I26" s="17">
        <v>2193547.11</v>
      </c>
      <c r="J26" s="17">
        <v>270933.05616337666</v>
      </c>
      <c r="K26" s="17">
        <v>89040.21</v>
      </c>
      <c r="L26" s="17">
        <v>8602.2899999999991</v>
      </c>
      <c r="M26" s="12">
        <v>3185224.7961633769</v>
      </c>
      <c r="N26" s="16">
        <v>0</v>
      </c>
      <c r="O26" s="17">
        <v>1010835.8200000001</v>
      </c>
      <c r="P26" s="17">
        <v>0</v>
      </c>
      <c r="Q26" s="17">
        <v>0</v>
      </c>
      <c r="R26" s="17">
        <v>21354.720000000001</v>
      </c>
      <c r="S26" s="12">
        <v>1032190.54</v>
      </c>
      <c r="T26" s="16">
        <v>0</v>
      </c>
      <c r="U26" s="17">
        <v>0</v>
      </c>
      <c r="V26" s="17">
        <v>13879.365513727507</v>
      </c>
      <c r="W26" s="17">
        <v>0</v>
      </c>
      <c r="X26" s="17">
        <v>0</v>
      </c>
      <c r="Y26" s="12">
        <v>13879.365513727507</v>
      </c>
      <c r="Z26" s="16">
        <v>195182.66999999998</v>
      </c>
      <c r="AA26" s="17">
        <v>45663.22</v>
      </c>
      <c r="AB26" s="17">
        <v>485417.68</v>
      </c>
      <c r="AC26" s="17">
        <v>0</v>
      </c>
      <c r="AD26" s="17">
        <v>464.32</v>
      </c>
      <c r="AE26" s="12">
        <v>726727.8899999999</v>
      </c>
    </row>
    <row r="27" spans="1:31" x14ac:dyDescent="0.3">
      <c r="A27" s="4" t="s">
        <v>17</v>
      </c>
      <c r="B27" s="92">
        <v>7155974</v>
      </c>
      <c r="C27" s="87">
        <v>15783825</v>
      </c>
      <c r="D27" s="87">
        <v>1352896</v>
      </c>
      <c r="E27" s="87">
        <v>0</v>
      </c>
      <c r="F27" s="87">
        <v>52952</v>
      </c>
      <c r="G27" s="93">
        <v>24345647</v>
      </c>
      <c r="H27" s="16">
        <v>2469397</v>
      </c>
      <c r="I27" s="17">
        <v>6989451</v>
      </c>
      <c r="J27" s="17">
        <v>495979</v>
      </c>
      <c r="K27" s="17">
        <v>0</v>
      </c>
      <c r="L27" s="17">
        <v>0</v>
      </c>
      <c r="M27" s="12">
        <v>9954827</v>
      </c>
      <c r="N27" s="16">
        <v>2958094</v>
      </c>
      <c r="O27" s="17">
        <v>8460727</v>
      </c>
      <c r="P27" s="17">
        <v>803426</v>
      </c>
      <c r="Q27" s="17">
        <v>0</v>
      </c>
      <c r="R27" s="17">
        <v>22952</v>
      </c>
      <c r="S27" s="12">
        <v>12245199</v>
      </c>
      <c r="T27" s="16">
        <v>0</v>
      </c>
      <c r="U27" s="17">
        <v>0</v>
      </c>
      <c r="V27" s="17">
        <v>0</v>
      </c>
      <c r="W27" s="17">
        <v>0</v>
      </c>
      <c r="X27" s="17">
        <v>0</v>
      </c>
      <c r="Y27" s="12">
        <v>0</v>
      </c>
      <c r="Z27" s="16">
        <v>1728483</v>
      </c>
      <c r="AA27" s="17">
        <v>333647</v>
      </c>
      <c r="AB27" s="17">
        <v>53491</v>
      </c>
      <c r="AC27" s="17">
        <v>0</v>
      </c>
      <c r="AD27" s="17">
        <v>30000</v>
      </c>
      <c r="AE27" s="12">
        <v>2145621</v>
      </c>
    </row>
    <row r="28" spans="1:31" x14ac:dyDescent="0.3">
      <c r="A28" s="4" t="s">
        <v>18</v>
      </c>
      <c r="B28" s="92">
        <v>3110865</v>
      </c>
      <c r="C28" s="87">
        <v>10062835</v>
      </c>
      <c r="D28" s="87">
        <v>2373735</v>
      </c>
      <c r="E28" s="87">
        <v>0</v>
      </c>
      <c r="F28" s="87">
        <v>-300139</v>
      </c>
      <c r="G28" s="93">
        <v>15247296</v>
      </c>
      <c r="H28" s="16">
        <v>3110865</v>
      </c>
      <c r="I28" s="17">
        <v>9426781</v>
      </c>
      <c r="J28" s="17">
        <v>2373735</v>
      </c>
      <c r="K28" s="17">
        <v>0</v>
      </c>
      <c r="L28" s="17">
        <v>-300139</v>
      </c>
      <c r="M28" s="12">
        <v>14611242</v>
      </c>
      <c r="N28" s="16">
        <v>0</v>
      </c>
      <c r="O28" s="17">
        <v>636054</v>
      </c>
      <c r="P28" s="17">
        <v>0</v>
      </c>
      <c r="Q28" s="17">
        <v>0</v>
      </c>
      <c r="R28" s="17">
        <v>0</v>
      </c>
      <c r="S28" s="12">
        <v>636054</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1685704.81</v>
      </c>
      <c r="C29" s="87">
        <v>24538450.150000002</v>
      </c>
      <c r="D29" s="87">
        <v>525990</v>
      </c>
      <c r="E29" s="87">
        <v>389769.93</v>
      </c>
      <c r="F29" s="87">
        <v>98105.859999999986</v>
      </c>
      <c r="G29" s="93">
        <v>27238020.750000004</v>
      </c>
      <c r="H29" s="16">
        <v>988194.26</v>
      </c>
      <c r="I29" s="17">
        <v>16819176.310000002</v>
      </c>
      <c r="J29" s="17">
        <v>525990</v>
      </c>
      <c r="K29" s="17">
        <v>389769.93</v>
      </c>
      <c r="L29" s="17">
        <v>50544.47</v>
      </c>
      <c r="M29" s="12">
        <v>18773674.970000003</v>
      </c>
      <c r="N29" s="16">
        <v>483226.73</v>
      </c>
      <c r="O29" s="17">
        <v>7619376.1799999997</v>
      </c>
      <c r="P29" s="17">
        <v>0</v>
      </c>
      <c r="Q29" s="17">
        <v>0</v>
      </c>
      <c r="R29" s="17">
        <v>43107.77</v>
      </c>
      <c r="S29" s="12">
        <v>8145710.6799999997</v>
      </c>
      <c r="T29" s="16">
        <v>0</v>
      </c>
      <c r="U29" s="17">
        <v>0</v>
      </c>
      <c r="V29" s="17">
        <v>0</v>
      </c>
      <c r="W29" s="17">
        <v>0</v>
      </c>
      <c r="X29" s="17">
        <v>0</v>
      </c>
      <c r="Y29" s="12">
        <v>0</v>
      </c>
      <c r="Z29" s="16">
        <v>214283.82</v>
      </c>
      <c r="AA29" s="17">
        <v>99897.66</v>
      </c>
      <c r="AB29" s="17">
        <v>0</v>
      </c>
      <c r="AC29" s="17">
        <v>0</v>
      </c>
      <c r="AD29" s="17">
        <v>4453.62</v>
      </c>
      <c r="AE29" s="12">
        <v>318635.09999999998</v>
      </c>
    </row>
    <row r="30" spans="1:31" x14ac:dyDescent="0.3">
      <c r="A30" s="4" t="s">
        <v>20</v>
      </c>
      <c r="B30" s="92">
        <v>181273</v>
      </c>
      <c r="C30" s="87">
        <v>2127874</v>
      </c>
      <c r="D30" s="87">
        <v>63433</v>
      </c>
      <c r="E30" s="87">
        <v>0</v>
      </c>
      <c r="F30" s="87">
        <v>0</v>
      </c>
      <c r="G30" s="93">
        <v>2372580</v>
      </c>
      <c r="H30" s="16">
        <v>181035</v>
      </c>
      <c r="I30" s="17">
        <v>2126171</v>
      </c>
      <c r="J30" s="17">
        <v>63433</v>
      </c>
      <c r="K30" s="17">
        <v>0</v>
      </c>
      <c r="L30" s="17">
        <v>0</v>
      </c>
      <c r="M30" s="12">
        <v>2370639</v>
      </c>
      <c r="N30" s="16">
        <v>0</v>
      </c>
      <c r="O30" s="17">
        <v>1650</v>
      </c>
      <c r="P30" s="17">
        <v>0</v>
      </c>
      <c r="Q30" s="17">
        <v>0</v>
      </c>
      <c r="R30" s="17">
        <v>0</v>
      </c>
      <c r="S30" s="12">
        <v>1650</v>
      </c>
      <c r="T30" s="16">
        <v>238</v>
      </c>
      <c r="U30" s="17">
        <v>53</v>
      </c>
      <c r="V30" s="17">
        <v>0</v>
      </c>
      <c r="W30" s="17">
        <v>0</v>
      </c>
      <c r="X30" s="17">
        <v>0</v>
      </c>
      <c r="Y30" s="12">
        <v>291</v>
      </c>
      <c r="Z30" s="16">
        <v>0</v>
      </c>
      <c r="AA30" s="17">
        <v>0</v>
      </c>
      <c r="AB30" s="17">
        <v>0</v>
      </c>
      <c r="AC30" s="17">
        <v>0</v>
      </c>
      <c r="AD30" s="17">
        <v>0</v>
      </c>
      <c r="AE30" s="12">
        <v>0</v>
      </c>
    </row>
    <row r="31" spans="1:31" x14ac:dyDescent="0.3">
      <c r="A31" s="4" t="s">
        <v>21</v>
      </c>
      <c r="B31" s="92">
        <v>965143.65</v>
      </c>
      <c r="C31" s="87">
        <v>20328465.130000003</v>
      </c>
      <c r="D31" s="87">
        <v>0</v>
      </c>
      <c r="E31" s="87">
        <v>0</v>
      </c>
      <c r="F31" s="87">
        <v>271556.73</v>
      </c>
      <c r="G31" s="93">
        <v>21565165.510000002</v>
      </c>
      <c r="H31" s="16">
        <v>0</v>
      </c>
      <c r="I31" s="17">
        <v>7196772.9800000004</v>
      </c>
      <c r="J31" s="17">
        <v>0</v>
      </c>
      <c r="K31" s="17">
        <v>0</v>
      </c>
      <c r="L31" s="17">
        <v>0</v>
      </c>
      <c r="M31" s="12">
        <v>7196772.9800000004</v>
      </c>
      <c r="N31" s="16">
        <v>0</v>
      </c>
      <c r="O31" s="17">
        <v>5823571.5800000001</v>
      </c>
      <c r="P31" s="17">
        <v>0</v>
      </c>
      <c r="Q31" s="17">
        <v>0</v>
      </c>
      <c r="R31" s="17">
        <v>0</v>
      </c>
      <c r="S31" s="12">
        <v>5823571.5800000001</v>
      </c>
      <c r="T31" s="16">
        <v>0</v>
      </c>
      <c r="U31" s="17">
        <v>6824917.8200000003</v>
      </c>
      <c r="V31" s="17">
        <v>0</v>
      </c>
      <c r="W31" s="17">
        <v>0</v>
      </c>
      <c r="X31" s="17">
        <v>0</v>
      </c>
      <c r="Y31" s="12">
        <v>6824917.8200000003</v>
      </c>
      <c r="Z31" s="16">
        <v>965143.65</v>
      </c>
      <c r="AA31" s="17">
        <v>483202.75</v>
      </c>
      <c r="AB31" s="17">
        <v>0</v>
      </c>
      <c r="AC31" s="17">
        <v>0</v>
      </c>
      <c r="AD31" s="17">
        <v>271556.73</v>
      </c>
      <c r="AE31" s="12">
        <v>1719903.13</v>
      </c>
    </row>
    <row r="32" spans="1:31" x14ac:dyDescent="0.3">
      <c r="A32" s="4" t="s">
        <v>22</v>
      </c>
      <c r="B32" s="92">
        <v>895720.62</v>
      </c>
      <c r="C32" s="87">
        <v>4407110.0200000005</v>
      </c>
      <c r="D32" s="87">
        <v>113436.8523</v>
      </c>
      <c r="E32" s="87">
        <v>4097.53</v>
      </c>
      <c r="F32" s="87">
        <v>84216.939999999973</v>
      </c>
      <c r="G32" s="93">
        <v>5504581.9622999998</v>
      </c>
      <c r="H32" s="16">
        <v>803542.15</v>
      </c>
      <c r="I32" s="17">
        <v>3298115</v>
      </c>
      <c r="J32" s="17">
        <v>103724.0523</v>
      </c>
      <c r="K32" s="17">
        <v>0</v>
      </c>
      <c r="L32" s="17">
        <v>83560.849999999977</v>
      </c>
      <c r="M32" s="12">
        <v>4288942.0522999996</v>
      </c>
      <c r="N32" s="16">
        <v>0</v>
      </c>
      <c r="O32" s="17">
        <v>1043882.99</v>
      </c>
      <c r="P32" s="17">
        <v>0</v>
      </c>
      <c r="Q32" s="17">
        <v>0</v>
      </c>
      <c r="R32" s="17">
        <v>0</v>
      </c>
      <c r="S32" s="12">
        <v>1043882.99</v>
      </c>
      <c r="T32" s="16">
        <v>0</v>
      </c>
      <c r="U32" s="17">
        <v>0</v>
      </c>
      <c r="V32" s="17">
        <v>0</v>
      </c>
      <c r="W32" s="17">
        <v>0</v>
      </c>
      <c r="X32" s="17">
        <v>0</v>
      </c>
      <c r="Y32" s="12">
        <v>0</v>
      </c>
      <c r="Z32" s="16">
        <v>92178.47</v>
      </c>
      <c r="AA32" s="17">
        <v>65112.03</v>
      </c>
      <c r="AB32" s="17">
        <v>9712.7999999999993</v>
      </c>
      <c r="AC32" s="17">
        <v>4097.53</v>
      </c>
      <c r="AD32" s="17">
        <v>656.09</v>
      </c>
      <c r="AE32" s="12">
        <v>171756.91999999998</v>
      </c>
    </row>
    <row r="33" spans="1:31" x14ac:dyDescent="0.3">
      <c r="A33" s="4" t="s">
        <v>23</v>
      </c>
      <c r="B33" s="92">
        <v>208275.45745141714</v>
      </c>
      <c r="C33" s="87">
        <v>4550909.8681091582</v>
      </c>
      <c r="D33" s="87">
        <v>3009.2206733912371</v>
      </c>
      <c r="E33" s="87">
        <v>0</v>
      </c>
      <c r="F33" s="87">
        <v>604302.85</v>
      </c>
      <c r="G33" s="93">
        <v>5366497.3962339666</v>
      </c>
      <c r="H33" s="16">
        <v>32294.118160909919</v>
      </c>
      <c r="I33" s="17">
        <v>2676765.4723062115</v>
      </c>
      <c r="J33" s="17">
        <v>3009.2206733912371</v>
      </c>
      <c r="K33" s="17">
        <v>0</v>
      </c>
      <c r="L33" s="17">
        <v>604302.85</v>
      </c>
      <c r="M33" s="12">
        <v>3316371.6611405127</v>
      </c>
      <c r="N33" s="16">
        <v>0</v>
      </c>
      <c r="O33" s="17">
        <v>1874144.395802947</v>
      </c>
      <c r="P33" s="17">
        <v>0</v>
      </c>
      <c r="Q33" s="17">
        <v>0</v>
      </c>
      <c r="R33" s="17">
        <v>0</v>
      </c>
      <c r="S33" s="12">
        <v>1874144.395802947</v>
      </c>
      <c r="T33" s="16">
        <v>0</v>
      </c>
      <c r="U33" s="17">
        <v>0</v>
      </c>
      <c r="V33" s="17">
        <v>0</v>
      </c>
      <c r="W33" s="17">
        <v>0</v>
      </c>
      <c r="X33" s="17">
        <v>0</v>
      </c>
      <c r="Y33" s="12">
        <v>0</v>
      </c>
      <c r="Z33" s="16">
        <v>175981.33929050723</v>
      </c>
      <c r="AA33" s="17">
        <v>0</v>
      </c>
      <c r="AB33" s="17">
        <v>0</v>
      </c>
      <c r="AC33" s="17">
        <v>0</v>
      </c>
      <c r="AD33" s="17">
        <v>0</v>
      </c>
      <c r="AE33" s="12">
        <v>175981.33929050723</v>
      </c>
    </row>
    <row r="34" spans="1:31" ht="13.25" customHeight="1" x14ac:dyDescent="0.3">
      <c r="A34" s="4" t="s">
        <v>24</v>
      </c>
      <c r="B34" s="92">
        <v>4665578.16</v>
      </c>
      <c r="C34" s="87">
        <v>18462585.57</v>
      </c>
      <c r="D34" s="87">
        <v>4370685</v>
      </c>
      <c r="E34" s="87">
        <v>0</v>
      </c>
      <c r="F34" s="87">
        <v>2165287.73</v>
      </c>
      <c r="G34" s="93">
        <v>29664136.460000001</v>
      </c>
      <c r="H34" s="16">
        <v>2876045.94</v>
      </c>
      <c r="I34" s="17">
        <v>9053130.9700000007</v>
      </c>
      <c r="J34" s="17">
        <v>3930722</v>
      </c>
      <c r="K34" s="17">
        <v>0</v>
      </c>
      <c r="L34" s="17">
        <v>2165287.73</v>
      </c>
      <c r="M34" s="12">
        <v>18025186.640000001</v>
      </c>
      <c r="N34" s="16">
        <v>627163.51</v>
      </c>
      <c r="O34" s="17">
        <v>8815090.1699999999</v>
      </c>
      <c r="P34" s="17">
        <v>365196</v>
      </c>
      <c r="Q34" s="17">
        <v>0</v>
      </c>
      <c r="R34" s="17">
        <v>0</v>
      </c>
      <c r="S34" s="12">
        <v>9807449.6799999997</v>
      </c>
      <c r="T34" s="16">
        <v>174229.23</v>
      </c>
      <c r="U34" s="17">
        <v>0</v>
      </c>
      <c r="V34" s="17">
        <v>0</v>
      </c>
      <c r="W34" s="17">
        <v>0</v>
      </c>
      <c r="X34" s="17">
        <v>0</v>
      </c>
      <c r="Y34" s="12">
        <v>174229.23</v>
      </c>
      <c r="Z34" s="16">
        <v>988139.48</v>
      </c>
      <c r="AA34" s="17">
        <v>594364.43000000005</v>
      </c>
      <c r="AB34" s="17">
        <v>74767</v>
      </c>
      <c r="AC34" s="17">
        <v>0</v>
      </c>
      <c r="AD34" s="17">
        <v>0</v>
      </c>
      <c r="AE34" s="12">
        <v>1657270.9100000001</v>
      </c>
    </row>
    <row r="35" spans="1:31" x14ac:dyDescent="0.3">
      <c r="A35" s="4" t="s">
        <v>25</v>
      </c>
      <c r="B35" s="92">
        <v>850211</v>
      </c>
      <c r="C35" s="87">
        <v>21099194</v>
      </c>
      <c r="D35" s="87">
        <v>126920.2451</v>
      </c>
      <c r="E35" s="87">
        <v>0</v>
      </c>
      <c r="F35" s="87">
        <v>402269</v>
      </c>
      <c r="G35" s="93">
        <v>22478594.245099999</v>
      </c>
      <c r="H35" s="16">
        <v>532552</v>
      </c>
      <c r="I35" s="17">
        <v>14131128</v>
      </c>
      <c r="J35" s="17">
        <v>0</v>
      </c>
      <c r="K35" s="17">
        <v>0</v>
      </c>
      <c r="L35" s="17">
        <v>0</v>
      </c>
      <c r="M35" s="12">
        <v>14663680</v>
      </c>
      <c r="N35" s="16">
        <v>222895</v>
      </c>
      <c r="O35" s="17">
        <v>5914469</v>
      </c>
      <c r="P35" s="17">
        <v>0</v>
      </c>
      <c r="Q35" s="17">
        <v>0</v>
      </c>
      <c r="R35" s="17">
        <v>0</v>
      </c>
      <c r="S35" s="12">
        <v>6137364</v>
      </c>
      <c r="T35" s="16">
        <v>33481</v>
      </c>
      <c r="U35" s="17">
        <v>475122</v>
      </c>
      <c r="V35" s="17">
        <v>102467.44620000001</v>
      </c>
      <c r="W35" s="17">
        <v>0</v>
      </c>
      <c r="X35" s="17">
        <v>431</v>
      </c>
      <c r="Y35" s="12">
        <v>611501.44620000001</v>
      </c>
      <c r="Z35" s="16">
        <v>61283</v>
      </c>
      <c r="AA35" s="17">
        <v>578475</v>
      </c>
      <c r="AB35" s="17">
        <v>24452.798900000002</v>
      </c>
      <c r="AC35" s="17">
        <v>0</v>
      </c>
      <c r="AD35" s="17">
        <v>401838</v>
      </c>
      <c r="AE35" s="12">
        <v>1066048.7989000001</v>
      </c>
    </row>
    <row r="36" spans="1:31" x14ac:dyDescent="0.3">
      <c r="A36" s="4" t="s">
        <v>26</v>
      </c>
      <c r="B36" s="92">
        <v>5976733.25</v>
      </c>
      <c r="C36" s="87">
        <v>53982695.290000044</v>
      </c>
      <c r="D36" s="87">
        <v>3528563.69</v>
      </c>
      <c r="E36" s="87">
        <v>108417.95999999999</v>
      </c>
      <c r="F36" s="87">
        <v>2375191.09</v>
      </c>
      <c r="G36" s="93">
        <v>65971601.280000038</v>
      </c>
      <c r="H36" s="16">
        <v>3008565.83</v>
      </c>
      <c r="I36" s="17">
        <v>40059199.250000045</v>
      </c>
      <c r="J36" s="17">
        <v>2708322.03</v>
      </c>
      <c r="K36" s="17">
        <v>108417.95999999999</v>
      </c>
      <c r="L36" s="17">
        <v>1378658.62</v>
      </c>
      <c r="M36" s="12">
        <v>47263163.690000042</v>
      </c>
      <c r="N36" s="16">
        <v>0</v>
      </c>
      <c r="O36" s="17">
        <v>13822135.630000003</v>
      </c>
      <c r="P36" s="17">
        <v>820241.66</v>
      </c>
      <c r="Q36" s="17">
        <v>0</v>
      </c>
      <c r="R36" s="17">
        <v>45570.74</v>
      </c>
      <c r="S36" s="12">
        <v>14687948.030000003</v>
      </c>
      <c r="T36" s="16">
        <v>230204.62000000002</v>
      </c>
      <c r="U36" s="17">
        <v>60555.86</v>
      </c>
      <c r="V36" s="17">
        <v>0</v>
      </c>
      <c r="W36" s="17">
        <v>0</v>
      </c>
      <c r="X36" s="17">
        <v>746032.68</v>
      </c>
      <c r="Y36" s="12">
        <v>1036793.1600000001</v>
      </c>
      <c r="Z36" s="16">
        <v>2737962.8</v>
      </c>
      <c r="AA36" s="17">
        <v>40804.549999999996</v>
      </c>
      <c r="AB36" s="17">
        <v>0</v>
      </c>
      <c r="AC36" s="17">
        <v>0</v>
      </c>
      <c r="AD36" s="17">
        <v>204929.05</v>
      </c>
      <c r="AE36" s="12">
        <v>2983696.3999999994</v>
      </c>
    </row>
    <row r="37" spans="1:31" x14ac:dyDescent="0.3">
      <c r="A37" s="4" t="s">
        <v>27</v>
      </c>
      <c r="B37" s="92">
        <v>1628739</v>
      </c>
      <c r="C37" s="87">
        <v>15694882</v>
      </c>
      <c r="D37" s="87">
        <v>1294367</v>
      </c>
      <c r="E37" s="87">
        <v>0</v>
      </c>
      <c r="F37" s="87">
        <v>28174</v>
      </c>
      <c r="G37" s="93">
        <v>18646162</v>
      </c>
      <c r="H37" s="16">
        <v>1011478</v>
      </c>
      <c r="I37" s="17">
        <v>15082408</v>
      </c>
      <c r="J37" s="17">
        <v>1294367</v>
      </c>
      <c r="K37" s="17">
        <v>0</v>
      </c>
      <c r="L37" s="17">
        <v>28174</v>
      </c>
      <c r="M37" s="12">
        <v>17416427</v>
      </c>
      <c r="N37" s="16">
        <v>0</v>
      </c>
      <c r="O37" s="17">
        <v>0</v>
      </c>
      <c r="P37" s="17">
        <v>0</v>
      </c>
      <c r="Q37" s="17">
        <v>0</v>
      </c>
      <c r="R37" s="17">
        <v>0</v>
      </c>
      <c r="S37" s="12">
        <v>0</v>
      </c>
      <c r="T37" s="16">
        <v>0</v>
      </c>
      <c r="U37" s="17">
        <v>0</v>
      </c>
      <c r="V37" s="17">
        <v>0</v>
      </c>
      <c r="W37" s="17">
        <v>0</v>
      </c>
      <c r="X37" s="17">
        <v>0</v>
      </c>
      <c r="Y37" s="12">
        <v>0</v>
      </c>
      <c r="Z37" s="16">
        <v>617261</v>
      </c>
      <c r="AA37" s="17">
        <v>612474</v>
      </c>
      <c r="AB37" s="17">
        <v>0</v>
      </c>
      <c r="AC37" s="17">
        <v>0</v>
      </c>
      <c r="AD37" s="17">
        <v>0</v>
      </c>
      <c r="AE37" s="12">
        <v>1229735</v>
      </c>
    </row>
    <row r="38" spans="1:31" x14ac:dyDescent="0.3">
      <c r="A38" s="4" t="s">
        <v>28</v>
      </c>
      <c r="B38" s="92">
        <v>901140</v>
      </c>
      <c r="C38" s="87">
        <v>4839164</v>
      </c>
      <c r="D38" s="87">
        <v>0</v>
      </c>
      <c r="E38" s="87">
        <v>0</v>
      </c>
      <c r="F38" s="87">
        <v>15729</v>
      </c>
      <c r="G38" s="93">
        <v>5756033</v>
      </c>
      <c r="H38" s="16">
        <v>864624</v>
      </c>
      <c r="I38" s="17">
        <v>4391202</v>
      </c>
      <c r="J38" s="17">
        <v>0</v>
      </c>
      <c r="K38" s="17">
        <v>0</v>
      </c>
      <c r="L38" s="17">
        <v>15729</v>
      </c>
      <c r="M38" s="12">
        <v>5271555</v>
      </c>
      <c r="N38" s="16">
        <v>0</v>
      </c>
      <c r="O38" s="17">
        <v>40777</v>
      </c>
      <c r="P38" s="17">
        <v>0</v>
      </c>
      <c r="Q38" s="17">
        <v>0</v>
      </c>
      <c r="R38" s="17">
        <v>0</v>
      </c>
      <c r="S38" s="12">
        <v>40777</v>
      </c>
      <c r="T38" s="16">
        <v>0</v>
      </c>
      <c r="U38" s="17">
        <v>0</v>
      </c>
      <c r="V38" s="17">
        <v>0</v>
      </c>
      <c r="W38" s="17">
        <v>0</v>
      </c>
      <c r="X38" s="17">
        <v>0</v>
      </c>
      <c r="Y38" s="12">
        <v>0</v>
      </c>
      <c r="Z38" s="16">
        <v>36516</v>
      </c>
      <c r="AA38" s="17">
        <v>407185</v>
      </c>
      <c r="AB38" s="17">
        <v>0</v>
      </c>
      <c r="AC38" s="17">
        <v>0</v>
      </c>
      <c r="AD38" s="17">
        <v>0</v>
      </c>
      <c r="AE38" s="12">
        <v>443701</v>
      </c>
    </row>
    <row r="39" spans="1:31" x14ac:dyDescent="0.3">
      <c r="A39" s="4" t="s">
        <v>29</v>
      </c>
      <c r="B39" s="92">
        <v>258704.40999999997</v>
      </c>
      <c r="C39" s="87">
        <v>1054906.78</v>
      </c>
      <c r="D39" s="87">
        <v>31663.96</v>
      </c>
      <c r="E39" s="87">
        <v>0</v>
      </c>
      <c r="F39" s="87">
        <v>334024.93</v>
      </c>
      <c r="G39" s="93">
        <v>1679300.0799999998</v>
      </c>
      <c r="H39" s="16">
        <v>10388.32</v>
      </c>
      <c r="I39" s="17">
        <v>682613.37</v>
      </c>
      <c r="J39" s="17">
        <v>31663.96</v>
      </c>
      <c r="K39" s="17">
        <v>0</v>
      </c>
      <c r="L39" s="17">
        <v>288086.65999999997</v>
      </c>
      <c r="M39" s="12">
        <v>1012752.3099999998</v>
      </c>
      <c r="N39" s="16">
        <v>1643.42</v>
      </c>
      <c r="O39" s="17">
        <v>315462.65000000002</v>
      </c>
      <c r="P39" s="17">
        <v>0</v>
      </c>
      <c r="Q39" s="17">
        <v>0</v>
      </c>
      <c r="R39" s="17">
        <v>35577</v>
      </c>
      <c r="S39" s="12">
        <v>352683.07</v>
      </c>
      <c r="T39" s="16">
        <v>38686.49</v>
      </c>
      <c r="U39" s="17">
        <v>16284.16</v>
      </c>
      <c r="V39" s="17">
        <v>0</v>
      </c>
      <c r="W39" s="17">
        <v>0</v>
      </c>
      <c r="X39" s="17">
        <v>0</v>
      </c>
      <c r="Y39" s="12">
        <v>54970.649999999994</v>
      </c>
      <c r="Z39" s="16">
        <v>207986.18</v>
      </c>
      <c r="AA39" s="17">
        <v>40546.6</v>
      </c>
      <c r="AB39" s="17">
        <v>0</v>
      </c>
      <c r="AC39" s="17">
        <v>0</v>
      </c>
      <c r="AD39" s="17">
        <v>10361.27</v>
      </c>
      <c r="AE39" s="12">
        <v>258894.05</v>
      </c>
    </row>
    <row r="40" spans="1:31" x14ac:dyDescent="0.3">
      <c r="A40" s="4" t="s">
        <v>30</v>
      </c>
      <c r="B40" s="92">
        <v>1168056</v>
      </c>
      <c r="C40" s="87">
        <v>14322526</v>
      </c>
      <c r="D40" s="87">
        <v>341850</v>
      </c>
      <c r="E40" s="87">
        <v>0</v>
      </c>
      <c r="F40" s="87">
        <v>0</v>
      </c>
      <c r="G40" s="93">
        <v>15832432</v>
      </c>
      <c r="H40" s="16">
        <v>1164736</v>
      </c>
      <c r="I40" s="17">
        <v>8370230</v>
      </c>
      <c r="J40" s="17">
        <v>341850</v>
      </c>
      <c r="K40" s="17">
        <v>0</v>
      </c>
      <c r="L40" s="17">
        <v>0</v>
      </c>
      <c r="M40" s="12">
        <v>9876816</v>
      </c>
      <c r="N40" s="16">
        <v>0</v>
      </c>
      <c r="O40" s="17">
        <v>5952296</v>
      </c>
      <c r="P40" s="17">
        <v>0</v>
      </c>
      <c r="Q40" s="17">
        <v>0</v>
      </c>
      <c r="R40" s="17">
        <v>0</v>
      </c>
      <c r="S40" s="12">
        <v>5952296</v>
      </c>
      <c r="T40" s="16">
        <v>0</v>
      </c>
      <c r="U40" s="17">
        <v>0</v>
      </c>
      <c r="V40" s="17">
        <v>0</v>
      </c>
      <c r="W40" s="17">
        <v>0</v>
      </c>
      <c r="X40" s="17">
        <v>0</v>
      </c>
      <c r="Y40" s="12">
        <v>0</v>
      </c>
      <c r="Z40" s="16">
        <v>3320</v>
      </c>
      <c r="AA40" s="17">
        <v>0</v>
      </c>
      <c r="AB40" s="17">
        <v>0</v>
      </c>
      <c r="AC40" s="17">
        <v>0</v>
      </c>
      <c r="AD40" s="17">
        <v>0</v>
      </c>
      <c r="AE40" s="12">
        <v>3320</v>
      </c>
    </row>
    <row r="41" spans="1:31" x14ac:dyDescent="0.3">
      <c r="A41" s="4" t="s">
        <v>31</v>
      </c>
      <c r="B41" s="92">
        <v>1729270.6705823299</v>
      </c>
      <c r="C41" s="87">
        <v>5324143.4637947585</v>
      </c>
      <c r="D41" s="87">
        <v>1820794.7099511842</v>
      </c>
      <c r="E41" s="87">
        <v>8099.6</v>
      </c>
      <c r="F41" s="87">
        <v>120556.69099839975</v>
      </c>
      <c r="G41" s="93">
        <v>9002865.1353266705</v>
      </c>
      <c r="H41" s="16">
        <v>1332013.3599999999</v>
      </c>
      <c r="I41" s="17">
        <v>3392424.58</v>
      </c>
      <c r="J41" s="17">
        <v>1767193.7999999998</v>
      </c>
      <c r="K41" s="17">
        <v>8099.6</v>
      </c>
      <c r="L41" s="17">
        <v>36309.599999999999</v>
      </c>
      <c r="M41" s="12">
        <v>6536040.9399999985</v>
      </c>
      <c r="N41" s="16">
        <v>104344.59</v>
      </c>
      <c r="O41" s="17">
        <v>1606430.0499999998</v>
      </c>
      <c r="P41" s="17">
        <v>0</v>
      </c>
      <c r="Q41" s="17">
        <v>0</v>
      </c>
      <c r="R41" s="17">
        <v>0</v>
      </c>
      <c r="S41" s="12">
        <v>1710774.64</v>
      </c>
      <c r="T41" s="16">
        <v>0</v>
      </c>
      <c r="U41" s="17">
        <v>0</v>
      </c>
      <c r="V41" s="17">
        <v>0</v>
      </c>
      <c r="W41" s="17">
        <v>0</v>
      </c>
      <c r="X41" s="17">
        <v>0</v>
      </c>
      <c r="Y41" s="12">
        <v>0</v>
      </c>
      <c r="Z41" s="16">
        <v>292912.7205823299</v>
      </c>
      <c r="AA41" s="17">
        <v>325288.83379475871</v>
      </c>
      <c r="AB41" s="17">
        <v>53600.909951184309</v>
      </c>
      <c r="AC41" s="17">
        <v>0</v>
      </c>
      <c r="AD41" s="17">
        <v>84247.090998399755</v>
      </c>
      <c r="AE41" s="12">
        <v>756049.55532667262</v>
      </c>
    </row>
    <row r="42" spans="1:31" x14ac:dyDescent="0.3">
      <c r="A42" s="4" t="s">
        <v>32</v>
      </c>
      <c r="B42" s="92">
        <v>5822182.3298385181</v>
      </c>
      <c r="C42" s="87">
        <v>42838183.471892774</v>
      </c>
      <c r="D42" s="87">
        <v>17477551.881689638</v>
      </c>
      <c r="E42" s="87">
        <v>0</v>
      </c>
      <c r="F42" s="87">
        <v>10785489.769444378</v>
      </c>
      <c r="G42" s="93">
        <v>76923407.452865303</v>
      </c>
      <c r="H42" s="16">
        <v>4956799.4873342551</v>
      </c>
      <c r="I42" s="17">
        <v>33576491.630988374</v>
      </c>
      <c r="J42" s="17">
        <v>16900248.775483519</v>
      </c>
      <c r="K42" s="17">
        <v>0</v>
      </c>
      <c r="L42" s="17">
        <v>10760011.461067975</v>
      </c>
      <c r="M42" s="12">
        <v>66193551.354874119</v>
      </c>
      <c r="N42" s="16">
        <v>628599.97191602725</v>
      </c>
      <c r="O42" s="17">
        <v>9128289.1662638765</v>
      </c>
      <c r="P42" s="17">
        <v>178750.71121339299</v>
      </c>
      <c r="Q42" s="17">
        <v>0</v>
      </c>
      <c r="R42" s="17">
        <v>25478.308376402605</v>
      </c>
      <c r="S42" s="12">
        <v>9961118.1577697005</v>
      </c>
      <c r="T42" s="16">
        <v>0</v>
      </c>
      <c r="U42" s="17">
        <v>0</v>
      </c>
      <c r="V42" s="17">
        <v>0</v>
      </c>
      <c r="W42" s="17">
        <v>0</v>
      </c>
      <c r="X42" s="17">
        <v>0</v>
      </c>
      <c r="Y42" s="12">
        <v>0</v>
      </c>
      <c r="Z42" s="16">
        <v>236782.87058823527</v>
      </c>
      <c r="AA42" s="17">
        <v>133402.67464052289</v>
      </c>
      <c r="AB42" s="17">
        <v>398552.39499272604</v>
      </c>
      <c r="AC42" s="17">
        <v>0</v>
      </c>
      <c r="AD42" s="17">
        <v>0</v>
      </c>
      <c r="AE42" s="12">
        <v>768737.94022148417</v>
      </c>
    </row>
    <row r="43" spans="1:31" x14ac:dyDescent="0.3">
      <c r="A43" s="4" t="s">
        <v>33</v>
      </c>
      <c r="B43" s="92">
        <v>376423</v>
      </c>
      <c r="C43" s="87">
        <v>3035613</v>
      </c>
      <c r="D43" s="87">
        <v>0</v>
      </c>
      <c r="E43" s="87">
        <v>0</v>
      </c>
      <c r="F43" s="87">
        <v>261736</v>
      </c>
      <c r="G43" s="93">
        <v>3673772</v>
      </c>
      <c r="H43" s="16">
        <v>73759</v>
      </c>
      <c r="I43" s="17">
        <v>167742</v>
      </c>
      <c r="J43" s="17">
        <v>0</v>
      </c>
      <c r="K43" s="17">
        <v>0</v>
      </c>
      <c r="L43" s="17">
        <v>188433</v>
      </c>
      <c r="M43" s="12">
        <v>429934</v>
      </c>
      <c r="N43" s="16">
        <v>0</v>
      </c>
      <c r="O43" s="17">
        <v>0</v>
      </c>
      <c r="P43" s="17">
        <v>0</v>
      </c>
      <c r="Q43" s="17">
        <v>0</v>
      </c>
      <c r="R43" s="17">
        <v>0</v>
      </c>
      <c r="S43" s="12">
        <v>0</v>
      </c>
      <c r="T43" s="16">
        <v>81462</v>
      </c>
      <c r="U43" s="17">
        <v>2865574</v>
      </c>
      <c r="V43" s="17">
        <v>0</v>
      </c>
      <c r="W43" s="17">
        <v>0</v>
      </c>
      <c r="X43" s="17">
        <v>72385</v>
      </c>
      <c r="Y43" s="12">
        <v>3019421</v>
      </c>
      <c r="Z43" s="16">
        <v>221202</v>
      </c>
      <c r="AA43" s="17">
        <v>2297</v>
      </c>
      <c r="AB43" s="17">
        <v>0</v>
      </c>
      <c r="AC43" s="17">
        <v>0</v>
      </c>
      <c r="AD43" s="17">
        <v>918</v>
      </c>
      <c r="AE43" s="12">
        <v>224417</v>
      </c>
    </row>
    <row r="44" spans="1:31" x14ac:dyDescent="0.3">
      <c r="A44" s="4" t="s">
        <v>34</v>
      </c>
      <c r="B44" s="92">
        <v>471777.03</v>
      </c>
      <c r="C44" s="87">
        <v>23262958.059999999</v>
      </c>
      <c r="D44" s="87">
        <v>0</v>
      </c>
      <c r="E44" s="87">
        <v>0</v>
      </c>
      <c r="F44" s="87">
        <v>0</v>
      </c>
      <c r="G44" s="93">
        <v>23734735.09</v>
      </c>
      <c r="H44" s="16">
        <v>471777.03</v>
      </c>
      <c r="I44" s="17">
        <v>23262958.059999999</v>
      </c>
      <c r="J44" s="17">
        <v>0</v>
      </c>
      <c r="K44" s="17">
        <v>0</v>
      </c>
      <c r="L44" s="17">
        <v>0</v>
      </c>
      <c r="M44" s="12">
        <v>23734735.09</v>
      </c>
      <c r="N44" s="16" t="s">
        <v>302</v>
      </c>
      <c r="O44" s="17" t="s">
        <v>302</v>
      </c>
      <c r="P44" s="17">
        <v>0</v>
      </c>
      <c r="Q44" s="17">
        <v>0</v>
      </c>
      <c r="R44" s="17">
        <v>0</v>
      </c>
      <c r="S44" s="12">
        <v>0</v>
      </c>
      <c r="T44" s="16" t="s">
        <v>302</v>
      </c>
      <c r="U44" s="17" t="s">
        <v>302</v>
      </c>
      <c r="V44" s="17">
        <v>0</v>
      </c>
      <c r="W44" s="17">
        <v>0</v>
      </c>
      <c r="X44" s="17">
        <v>0</v>
      </c>
      <c r="Y44" s="12">
        <v>0</v>
      </c>
      <c r="Z44" s="16" t="s">
        <v>302</v>
      </c>
      <c r="AA44" s="17" t="s">
        <v>302</v>
      </c>
      <c r="AB44" s="17">
        <v>0</v>
      </c>
      <c r="AC44" s="17">
        <v>0</v>
      </c>
      <c r="AD44" s="17">
        <v>0</v>
      </c>
      <c r="AE44" s="12">
        <v>0</v>
      </c>
    </row>
    <row r="45" spans="1:31" x14ac:dyDescent="0.3">
      <c r="A45" s="4" t="s">
        <v>35</v>
      </c>
      <c r="B45" s="92">
        <v>1296205.1199999999</v>
      </c>
      <c r="C45" s="87">
        <v>25949400</v>
      </c>
      <c r="D45" s="87">
        <v>9479.43</v>
      </c>
      <c r="E45" s="87">
        <v>0</v>
      </c>
      <c r="F45" s="87">
        <v>0</v>
      </c>
      <c r="G45" s="93">
        <v>27255084.550000001</v>
      </c>
      <c r="H45" s="16">
        <v>1296205.1199999999</v>
      </c>
      <c r="I45" s="17">
        <v>10973957</v>
      </c>
      <c r="J45" s="17">
        <v>7207.83</v>
      </c>
      <c r="K45" s="17">
        <v>0</v>
      </c>
      <c r="L45" s="17">
        <v>0</v>
      </c>
      <c r="M45" s="12">
        <v>12277369.949999999</v>
      </c>
      <c r="N45" s="16">
        <v>0</v>
      </c>
      <c r="O45" s="17">
        <v>14215390</v>
      </c>
      <c r="P45" s="17">
        <v>0</v>
      </c>
      <c r="Q45" s="17">
        <v>0</v>
      </c>
      <c r="R45" s="17">
        <v>0</v>
      </c>
      <c r="S45" s="12">
        <v>14215390</v>
      </c>
      <c r="T45" s="16">
        <v>0</v>
      </c>
      <c r="U45" s="17">
        <v>760053</v>
      </c>
      <c r="V45" s="17">
        <v>0</v>
      </c>
      <c r="W45" s="17">
        <v>0</v>
      </c>
      <c r="X45" s="17">
        <v>0</v>
      </c>
      <c r="Y45" s="12">
        <v>760053</v>
      </c>
      <c r="Z45" s="16">
        <v>0</v>
      </c>
      <c r="AA45" s="17">
        <v>0</v>
      </c>
      <c r="AB45" s="17">
        <v>2271.6</v>
      </c>
      <c r="AC45" s="17">
        <v>0</v>
      </c>
      <c r="AD45" s="17">
        <v>0</v>
      </c>
      <c r="AE45" s="12">
        <v>2271.6</v>
      </c>
    </row>
    <row r="46" spans="1:31" x14ac:dyDescent="0.3">
      <c r="A46" s="4" t="s">
        <v>36</v>
      </c>
      <c r="B46" s="92">
        <v>1504561.0940271621</v>
      </c>
      <c r="C46" s="87">
        <v>12101287.361728314</v>
      </c>
      <c r="D46" s="87">
        <v>2693884.580469666</v>
      </c>
      <c r="E46" s="87">
        <v>6971.66</v>
      </c>
      <c r="F46" s="87">
        <v>2465708.17</v>
      </c>
      <c r="G46" s="93">
        <v>18772412.866225142</v>
      </c>
      <c r="H46" s="16">
        <v>558219.20612430153</v>
      </c>
      <c r="I46" s="17">
        <v>9531565.9898160007</v>
      </c>
      <c r="J46" s="17">
        <v>2652753.6280642198</v>
      </c>
      <c r="K46" s="17">
        <v>6971.66</v>
      </c>
      <c r="L46" s="17">
        <v>2465708.17</v>
      </c>
      <c r="M46" s="12">
        <v>15215218.654004524</v>
      </c>
      <c r="N46" s="16">
        <v>139837.91999999998</v>
      </c>
      <c r="O46" s="17">
        <v>2478975.38</v>
      </c>
      <c r="P46" s="17">
        <v>0</v>
      </c>
      <c r="Q46" s="17">
        <v>0</v>
      </c>
      <c r="R46" s="17">
        <v>0</v>
      </c>
      <c r="S46" s="12">
        <v>2618813.2999999998</v>
      </c>
      <c r="T46" s="16">
        <v>0</v>
      </c>
      <c r="U46" s="17">
        <v>0</v>
      </c>
      <c r="V46" s="17">
        <v>0</v>
      </c>
      <c r="W46" s="17">
        <v>0</v>
      </c>
      <c r="X46" s="17">
        <v>0</v>
      </c>
      <c r="Y46" s="12">
        <v>0</v>
      </c>
      <c r="Z46" s="16">
        <v>806503.96790286049</v>
      </c>
      <c r="AA46" s="17">
        <v>90745.991912313053</v>
      </c>
      <c r="AB46" s="17">
        <v>41130.952405446289</v>
      </c>
      <c r="AC46" s="17">
        <v>0</v>
      </c>
      <c r="AD46" s="17">
        <v>0</v>
      </c>
      <c r="AE46" s="12">
        <v>938380.91222061985</v>
      </c>
    </row>
    <row r="47" spans="1:31" x14ac:dyDescent="0.3">
      <c r="A47" s="4" t="s">
        <v>37</v>
      </c>
      <c r="B47" s="92">
        <v>311762.21000000002</v>
      </c>
      <c r="C47" s="87">
        <v>1609835.71</v>
      </c>
      <c r="D47" s="87">
        <v>0</v>
      </c>
      <c r="E47" s="87">
        <v>0</v>
      </c>
      <c r="F47" s="87">
        <v>0</v>
      </c>
      <c r="G47" s="93">
        <v>1921597.92</v>
      </c>
      <c r="H47" s="16">
        <v>0</v>
      </c>
      <c r="I47" s="17">
        <v>0</v>
      </c>
      <c r="J47" s="17">
        <v>0</v>
      </c>
      <c r="K47" s="17">
        <v>0</v>
      </c>
      <c r="L47" s="17">
        <v>0</v>
      </c>
      <c r="M47" s="12">
        <v>0</v>
      </c>
      <c r="N47" s="16">
        <v>0</v>
      </c>
      <c r="O47" s="17">
        <v>0</v>
      </c>
      <c r="P47" s="17">
        <v>0</v>
      </c>
      <c r="Q47" s="17">
        <v>0</v>
      </c>
      <c r="R47" s="17">
        <v>0</v>
      </c>
      <c r="S47" s="12">
        <v>0</v>
      </c>
      <c r="T47" s="16">
        <v>0</v>
      </c>
      <c r="U47" s="17">
        <v>0</v>
      </c>
      <c r="V47" s="17">
        <v>0</v>
      </c>
      <c r="W47" s="17">
        <v>0</v>
      </c>
      <c r="X47" s="17">
        <v>0</v>
      </c>
      <c r="Y47" s="12">
        <v>0</v>
      </c>
      <c r="Z47" s="16">
        <v>311762.21000000002</v>
      </c>
      <c r="AA47" s="17">
        <v>1609835.71</v>
      </c>
      <c r="AB47" s="17">
        <v>0</v>
      </c>
      <c r="AC47" s="17">
        <v>0</v>
      </c>
      <c r="AD47" s="17">
        <v>0</v>
      </c>
      <c r="AE47" s="12">
        <v>1921597.92</v>
      </c>
    </row>
    <row r="48" spans="1:31" x14ac:dyDescent="0.3">
      <c r="A48" s="4" t="s">
        <v>38</v>
      </c>
      <c r="B48" s="92">
        <v>1565471</v>
      </c>
      <c r="C48" s="87">
        <v>11211878</v>
      </c>
      <c r="D48" s="87">
        <v>199200</v>
      </c>
      <c r="E48" s="87">
        <v>0</v>
      </c>
      <c r="F48" s="87">
        <v>42425</v>
      </c>
      <c r="G48" s="93">
        <v>13018974</v>
      </c>
      <c r="H48" s="16">
        <v>844002</v>
      </c>
      <c r="I48" s="17">
        <v>6829102</v>
      </c>
      <c r="J48" s="17">
        <v>199200</v>
      </c>
      <c r="K48" s="17">
        <v>0</v>
      </c>
      <c r="L48" s="17">
        <v>819</v>
      </c>
      <c r="M48" s="12">
        <v>7873123</v>
      </c>
      <c r="N48" s="16">
        <v>506785</v>
      </c>
      <c r="O48" s="17">
        <v>4310372</v>
      </c>
      <c r="P48" s="17">
        <v>0</v>
      </c>
      <c r="Q48" s="17">
        <v>0</v>
      </c>
      <c r="R48" s="17">
        <v>340</v>
      </c>
      <c r="S48" s="12">
        <v>4817497</v>
      </c>
      <c r="T48" s="16">
        <v>0</v>
      </c>
      <c r="U48" s="17">
        <v>0</v>
      </c>
      <c r="V48" s="17">
        <v>0</v>
      </c>
      <c r="W48" s="17">
        <v>0</v>
      </c>
      <c r="X48" s="17">
        <v>0</v>
      </c>
      <c r="Y48" s="12">
        <v>0</v>
      </c>
      <c r="Z48" s="16">
        <v>214684</v>
      </c>
      <c r="AA48" s="17">
        <v>72404</v>
      </c>
      <c r="AB48" s="17">
        <v>0</v>
      </c>
      <c r="AC48" s="17">
        <v>0</v>
      </c>
      <c r="AD48" s="17">
        <v>41266</v>
      </c>
      <c r="AE48" s="12">
        <v>328354</v>
      </c>
    </row>
    <row r="49" spans="1:31" x14ac:dyDescent="0.3">
      <c r="A49" s="4" t="s">
        <v>39</v>
      </c>
      <c r="B49" s="92">
        <v>1056498</v>
      </c>
      <c r="C49" s="87">
        <v>16737722</v>
      </c>
      <c r="D49" s="87">
        <v>361025</v>
      </c>
      <c r="E49" s="87">
        <v>0</v>
      </c>
      <c r="F49" s="87">
        <v>79524</v>
      </c>
      <c r="G49" s="93">
        <v>18234769</v>
      </c>
      <c r="H49" s="16">
        <v>235031</v>
      </c>
      <c r="I49" s="17">
        <v>16067740</v>
      </c>
      <c r="J49" s="17">
        <v>361025</v>
      </c>
      <c r="K49" s="17">
        <v>0</v>
      </c>
      <c r="L49" s="17">
        <v>48205</v>
      </c>
      <c r="M49" s="12">
        <v>16712001</v>
      </c>
      <c r="N49" s="16">
        <v>0</v>
      </c>
      <c r="O49" s="17">
        <v>0</v>
      </c>
      <c r="P49" s="17">
        <v>0</v>
      </c>
      <c r="Q49" s="17">
        <v>0</v>
      </c>
      <c r="R49" s="17">
        <v>0</v>
      </c>
      <c r="S49" s="12">
        <v>0</v>
      </c>
      <c r="T49" s="16">
        <v>0</v>
      </c>
      <c r="U49" s="17">
        <v>0</v>
      </c>
      <c r="V49" s="17">
        <v>0</v>
      </c>
      <c r="W49" s="17">
        <v>0</v>
      </c>
      <c r="X49" s="17">
        <v>0</v>
      </c>
      <c r="Y49" s="12">
        <v>0</v>
      </c>
      <c r="Z49" s="16">
        <v>821467</v>
      </c>
      <c r="AA49" s="17">
        <v>669982</v>
      </c>
      <c r="AB49" s="17">
        <v>0</v>
      </c>
      <c r="AC49" s="17">
        <v>0</v>
      </c>
      <c r="AD49" s="17">
        <v>31319</v>
      </c>
      <c r="AE49" s="12">
        <v>1522768</v>
      </c>
    </row>
    <row r="50" spans="1:31" x14ac:dyDescent="0.3">
      <c r="A50" s="4" t="s">
        <v>40</v>
      </c>
      <c r="B50" s="92">
        <v>482309.11</v>
      </c>
      <c r="C50" s="87">
        <v>3057341.7</v>
      </c>
      <c r="D50" s="87">
        <v>0</v>
      </c>
      <c r="E50" s="87">
        <v>0</v>
      </c>
      <c r="F50" s="87">
        <v>0</v>
      </c>
      <c r="G50" s="93">
        <v>3539650.81</v>
      </c>
      <c r="H50" s="16">
        <v>261986.16</v>
      </c>
      <c r="I50" s="17">
        <v>1879607.2900000003</v>
      </c>
      <c r="J50" s="17">
        <v>0</v>
      </c>
      <c r="K50" s="17">
        <v>0</v>
      </c>
      <c r="L50" s="17">
        <v>0</v>
      </c>
      <c r="M50" s="12">
        <v>2141593.4500000002</v>
      </c>
      <c r="N50" s="16">
        <v>0</v>
      </c>
      <c r="O50" s="17">
        <v>1118966.6099999999</v>
      </c>
      <c r="P50" s="17">
        <v>0</v>
      </c>
      <c r="Q50" s="17">
        <v>0</v>
      </c>
      <c r="R50" s="17">
        <v>0</v>
      </c>
      <c r="S50" s="12">
        <v>1118966.6099999999</v>
      </c>
      <c r="T50" s="16">
        <v>0</v>
      </c>
      <c r="U50" s="17">
        <v>0</v>
      </c>
      <c r="V50" s="17">
        <v>0</v>
      </c>
      <c r="W50" s="17">
        <v>0</v>
      </c>
      <c r="X50" s="17">
        <v>0</v>
      </c>
      <c r="Y50" s="12">
        <v>0</v>
      </c>
      <c r="Z50" s="16">
        <v>220322.95</v>
      </c>
      <c r="AA50" s="17">
        <v>58767.799999999988</v>
      </c>
      <c r="AB50" s="17">
        <v>0</v>
      </c>
      <c r="AC50" s="17">
        <v>0</v>
      </c>
      <c r="AD50" s="17">
        <v>0</v>
      </c>
      <c r="AE50" s="12">
        <v>279090.75</v>
      </c>
    </row>
    <row r="51" spans="1:31" x14ac:dyDescent="0.3">
      <c r="A51" s="4" t="s">
        <v>41</v>
      </c>
      <c r="B51" s="92">
        <v>416902</v>
      </c>
      <c r="C51" s="87">
        <v>9432890</v>
      </c>
      <c r="D51" s="87">
        <v>926972</v>
      </c>
      <c r="E51" s="87">
        <v>93512</v>
      </c>
      <c r="F51" s="87">
        <v>0</v>
      </c>
      <c r="G51" s="93">
        <v>10870276</v>
      </c>
      <c r="H51" s="16">
        <v>138215</v>
      </c>
      <c r="I51" s="17">
        <v>5164529</v>
      </c>
      <c r="J51" s="17">
        <v>474497</v>
      </c>
      <c r="K51" s="17">
        <v>84053</v>
      </c>
      <c r="L51" s="17">
        <v>0</v>
      </c>
      <c r="M51" s="12">
        <v>5861294</v>
      </c>
      <c r="N51" s="16">
        <v>155848</v>
      </c>
      <c r="O51" s="17">
        <v>4138836</v>
      </c>
      <c r="P51" s="17">
        <v>101852</v>
      </c>
      <c r="Q51" s="17">
        <v>9459</v>
      </c>
      <c r="R51" s="17">
        <v>0</v>
      </c>
      <c r="S51" s="12">
        <v>4405995</v>
      </c>
      <c r="T51" s="16">
        <v>0</v>
      </c>
      <c r="U51" s="17">
        <v>0</v>
      </c>
      <c r="V51" s="17">
        <v>0</v>
      </c>
      <c r="W51" s="17">
        <v>0</v>
      </c>
      <c r="X51" s="17">
        <v>0</v>
      </c>
      <c r="Y51" s="12">
        <v>0</v>
      </c>
      <c r="Z51" s="16">
        <v>122839</v>
      </c>
      <c r="AA51" s="17">
        <v>129525</v>
      </c>
      <c r="AB51" s="17">
        <v>350623</v>
      </c>
      <c r="AC51" s="17">
        <v>0</v>
      </c>
      <c r="AD51" s="17">
        <v>0</v>
      </c>
      <c r="AE51" s="12">
        <v>602987</v>
      </c>
    </row>
    <row r="52" spans="1:31" x14ac:dyDescent="0.3">
      <c r="A52" s="4" t="s">
        <v>42</v>
      </c>
      <c r="B52" s="92">
        <v>1211695.1084053307</v>
      </c>
      <c r="C52" s="87">
        <v>16567727.157030324</v>
      </c>
      <c r="D52" s="87">
        <v>0</v>
      </c>
      <c r="E52" s="87">
        <v>0</v>
      </c>
      <c r="F52" s="87">
        <v>0</v>
      </c>
      <c r="G52" s="93">
        <v>17779422.265435655</v>
      </c>
      <c r="H52" s="16">
        <v>113963.16</v>
      </c>
      <c r="I52" s="17">
        <v>9352910.1300000008</v>
      </c>
      <c r="J52" s="17">
        <v>0</v>
      </c>
      <c r="K52" s="17">
        <v>0</v>
      </c>
      <c r="L52" s="17">
        <v>0</v>
      </c>
      <c r="M52" s="12">
        <v>9466873.290000001</v>
      </c>
      <c r="N52" s="16">
        <v>0</v>
      </c>
      <c r="O52" s="17">
        <v>6470129.7500000009</v>
      </c>
      <c r="P52" s="17">
        <v>0</v>
      </c>
      <c r="Q52" s="17">
        <v>0</v>
      </c>
      <c r="R52" s="17">
        <v>0</v>
      </c>
      <c r="S52" s="12">
        <v>6470129.7500000009</v>
      </c>
      <c r="T52" s="16">
        <v>0</v>
      </c>
      <c r="U52" s="17">
        <v>615783.92000000004</v>
      </c>
      <c r="V52" s="17">
        <v>0</v>
      </c>
      <c r="W52" s="17">
        <v>0</v>
      </c>
      <c r="X52" s="17">
        <v>0</v>
      </c>
      <c r="Y52" s="12">
        <v>615783.92000000004</v>
      </c>
      <c r="Z52" s="16">
        <v>1097731.9484053308</v>
      </c>
      <c r="AA52" s="17">
        <v>128903.35703032179</v>
      </c>
      <c r="AB52" s="17">
        <v>0</v>
      </c>
      <c r="AC52" s="17">
        <v>0</v>
      </c>
      <c r="AD52" s="17">
        <v>0</v>
      </c>
      <c r="AE52" s="12">
        <v>1226635.3054356526</v>
      </c>
    </row>
    <row r="53" spans="1:31" x14ac:dyDescent="0.3">
      <c r="A53" s="4" t="s">
        <v>43</v>
      </c>
      <c r="B53" s="92">
        <v>2777000</v>
      </c>
      <c r="C53" s="87">
        <v>54164000</v>
      </c>
      <c r="D53" s="87">
        <v>0</v>
      </c>
      <c r="E53" s="87">
        <v>0</v>
      </c>
      <c r="F53" s="87">
        <v>6127000</v>
      </c>
      <c r="G53" s="93">
        <v>63068000</v>
      </c>
      <c r="H53" s="16">
        <v>2777000</v>
      </c>
      <c r="I53" s="17">
        <v>54164000</v>
      </c>
      <c r="J53" s="17">
        <v>0</v>
      </c>
      <c r="K53" s="17">
        <v>0</v>
      </c>
      <c r="L53" s="17">
        <v>6127000</v>
      </c>
      <c r="M53" s="12">
        <v>63068000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3">
      <c r="A54" s="4" t="s">
        <v>262</v>
      </c>
      <c r="B54" s="92">
        <v>1066607.6200000001</v>
      </c>
      <c r="C54" s="87">
        <v>31849965.379999999</v>
      </c>
      <c r="D54" s="87">
        <v>0</v>
      </c>
      <c r="E54" s="87">
        <v>0</v>
      </c>
      <c r="F54" s="87">
        <v>0</v>
      </c>
      <c r="G54" s="93">
        <v>32916573</v>
      </c>
      <c r="H54" s="16">
        <v>0</v>
      </c>
      <c r="I54" s="17">
        <v>18875738.280000001</v>
      </c>
      <c r="J54" s="17">
        <v>0</v>
      </c>
      <c r="K54" s="17">
        <v>0</v>
      </c>
      <c r="L54" s="17">
        <v>0</v>
      </c>
      <c r="M54" s="12">
        <v>18875738.280000001</v>
      </c>
      <c r="N54" s="16">
        <v>0</v>
      </c>
      <c r="O54" s="17">
        <v>12446847.199999999</v>
      </c>
      <c r="P54" s="17">
        <v>0</v>
      </c>
      <c r="Q54" s="17">
        <v>0</v>
      </c>
      <c r="R54" s="17">
        <v>0</v>
      </c>
      <c r="S54" s="12">
        <v>12446847.199999999</v>
      </c>
      <c r="T54" s="16">
        <v>0</v>
      </c>
      <c r="U54" s="17">
        <v>0</v>
      </c>
      <c r="V54" s="17">
        <v>0</v>
      </c>
      <c r="W54" s="17">
        <v>0</v>
      </c>
      <c r="X54" s="17">
        <v>0</v>
      </c>
      <c r="Y54" s="12">
        <v>0</v>
      </c>
      <c r="Z54" s="16">
        <v>1066607.6200000001</v>
      </c>
      <c r="AA54" s="17">
        <v>527379.9</v>
      </c>
      <c r="AB54" s="17">
        <v>0</v>
      </c>
      <c r="AC54" s="17">
        <v>0</v>
      </c>
      <c r="AD54" s="17">
        <v>0</v>
      </c>
      <c r="AE54" s="12">
        <v>1593987.52</v>
      </c>
    </row>
    <row r="55" spans="1:31" x14ac:dyDescent="0.3">
      <c r="A55" s="4" t="s">
        <v>324</v>
      </c>
      <c r="B55" s="92">
        <v>5310815.0977151226</v>
      </c>
      <c r="C55" s="87">
        <v>18869785.488457754</v>
      </c>
      <c r="D55" s="87">
        <v>1377174.298</v>
      </c>
      <c r="E55" s="87">
        <v>0</v>
      </c>
      <c r="F55" s="87">
        <v>0</v>
      </c>
      <c r="G55" s="93">
        <v>25557774.884172875</v>
      </c>
      <c r="H55" s="16">
        <v>1502828.75</v>
      </c>
      <c r="I55" s="17">
        <v>8834976</v>
      </c>
      <c r="J55" s="17">
        <v>267923.20420000004</v>
      </c>
      <c r="K55" s="17">
        <v>0</v>
      </c>
      <c r="L55" s="17">
        <v>0</v>
      </c>
      <c r="M55" s="12">
        <v>10605727.9542</v>
      </c>
      <c r="N55" s="16">
        <v>1549647.63</v>
      </c>
      <c r="O55" s="17">
        <v>7104010</v>
      </c>
      <c r="P55" s="17">
        <v>324292.83600000001</v>
      </c>
      <c r="Q55" s="17">
        <v>0</v>
      </c>
      <c r="R55" s="17">
        <v>0</v>
      </c>
      <c r="S55" s="12">
        <v>8977950.4659999982</v>
      </c>
      <c r="T55" s="16">
        <v>50861.615152800005</v>
      </c>
      <c r="U55" s="17">
        <v>372985</v>
      </c>
      <c r="V55" s="17">
        <v>673.84259999999995</v>
      </c>
      <c r="W55" s="17">
        <v>0</v>
      </c>
      <c r="X55" s="17">
        <v>0</v>
      </c>
      <c r="Y55" s="12">
        <v>424520.45775279996</v>
      </c>
      <c r="Z55" s="16">
        <v>2207477.1025623223</v>
      </c>
      <c r="AA55" s="17">
        <v>2557814.4884577557</v>
      </c>
      <c r="AB55" s="17">
        <v>784284.41520000005</v>
      </c>
      <c r="AC55" s="17">
        <v>0</v>
      </c>
      <c r="AD55" s="17">
        <v>0</v>
      </c>
      <c r="AE55" s="12">
        <v>5549576.0062200772</v>
      </c>
    </row>
    <row r="56" spans="1:31" x14ac:dyDescent="0.3">
      <c r="A56" s="4" t="s">
        <v>44</v>
      </c>
      <c r="B56" s="92">
        <v>2794000</v>
      </c>
      <c r="C56" s="87">
        <v>12896000</v>
      </c>
      <c r="D56" s="87">
        <v>1373000</v>
      </c>
      <c r="E56" s="87">
        <v>0</v>
      </c>
      <c r="F56" s="87">
        <v>1000</v>
      </c>
      <c r="G56" s="93">
        <v>17064000</v>
      </c>
      <c r="H56" s="16">
        <v>2207000</v>
      </c>
      <c r="I56" s="17">
        <v>5497000</v>
      </c>
      <c r="J56" s="17">
        <v>1226000</v>
      </c>
      <c r="K56" s="17">
        <v>0</v>
      </c>
      <c r="L56" s="17">
        <v>1000</v>
      </c>
      <c r="M56" s="12">
        <v>8931000</v>
      </c>
      <c r="N56" s="16">
        <v>0</v>
      </c>
      <c r="O56" s="17">
        <v>5873000</v>
      </c>
      <c r="P56" s="17">
        <v>34000</v>
      </c>
      <c r="Q56" s="17">
        <v>0</v>
      </c>
      <c r="R56" s="17">
        <v>0</v>
      </c>
      <c r="S56" s="12">
        <v>5907000</v>
      </c>
      <c r="T56" s="16">
        <v>587000</v>
      </c>
      <c r="U56" s="17">
        <v>1526000</v>
      </c>
      <c r="V56" s="17">
        <v>113000</v>
      </c>
      <c r="W56" s="17">
        <v>0</v>
      </c>
      <c r="X56" s="17">
        <v>0</v>
      </c>
      <c r="Y56" s="12">
        <v>2226000</v>
      </c>
      <c r="Z56" s="16">
        <v>0</v>
      </c>
      <c r="AA56" s="17">
        <v>0</v>
      </c>
      <c r="AB56" s="17">
        <v>0</v>
      </c>
      <c r="AC56" s="17">
        <v>0</v>
      </c>
      <c r="AD56" s="17">
        <v>0</v>
      </c>
      <c r="AE56" s="12">
        <v>0</v>
      </c>
    </row>
    <row r="57" spans="1:31" x14ac:dyDescent="0.3">
      <c r="A57" s="4" t="s">
        <v>45</v>
      </c>
      <c r="B57" s="92">
        <v>2776757.09</v>
      </c>
      <c r="C57" s="87">
        <v>5927315.9899999993</v>
      </c>
      <c r="D57" s="87">
        <v>1086078.51</v>
      </c>
      <c r="E57" s="87">
        <v>4345.01</v>
      </c>
      <c r="F57" s="87">
        <v>453455.4</v>
      </c>
      <c r="G57" s="93">
        <v>10247952</v>
      </c>
      <c r="H57" s="16">
        <v>1186703.27</v>
      </c>
      <c r="I57" s="17">
        <v>5616513.2199999997</v>
      </c>
      <c r="J57" s="17">
        <v>858319.96</v>
      </c>
      <c r="K57" s="17">
        <v>4345.01</v>
      </c>
      <c r="L57" s="17">
        <v>449213.95</v>
      </c>
      <c r="M57" s="12">
        <v>8115095.4100000001</v>
      </c>
      <c r="N57" s="16">
        <v>0</v>
      </c>
      <c r="O57" s="17">
        <v>242717.43</v>
      </c>
      <c r="P57" s="17">
        <v>0</v>
      </c>
      <c r="Q57" s="17">
        <v>0</v>
      </c>
      <c r="R57" s="17">
        <v>0</v>
      </c>
      <c r="S57" s="12">
        <v>242717.43</v>
      </c>
      <c r="T57" s="16">
        <v>0</v>
      </c>
      <c r="U57" s="17">
        <v>0</v>
      </c>
      <c r="V57" s="17">
        <v>0</v>
      </c>
      <c r="W57" s="17">
        <v>0</v>
      </c>
      <c r="X57" s="17">
        <v>0</v>
      </c>
      <c r="Y57" s="12">
        <v>0</v>
      </c>
      <c r="Z57" s="16">
        <v>1590053.82</v>
      </c>
      <c r="AA57" s="17">
        <v>68085.34</v>
      </c>
      <c r="AB57" s="17">
        <v>227758.55</v>
      </c>
      <c r="AC57" s="17">
        <v>0</v>
      </c>
      <c r="AD57" s="17">
        <v>4241.45</v>
      </c>
      <c r="AE57" s="12">
        <v>1890139.1600000001</v>
      </c>
    </row>
    <row r="58" spans="1:31" x14ac:dyDescent="0.3">
      <c r="A58" s="4" t="s">
        <v>46</v>
      </c>
      <c r="B58" s="92">
        <v>1720542</v>
      </c>
      <c r="C58" s="87">
        <v>8420768</v>
      </c>
      <c r="D58" s="87">
        <v>534098</v>
      </c>
      <c r="E58" s="87">
        <v>0</v>
      </c>
      <c r="F58" s="87">
        <v>54619</v>
      </c>
      <c r="G58" s="93">
        <v>10730027</v>
      </c>
      <c r="H58" s="16">
        <v>925850</v>
      </c>
      <c r="I58" s="17">
        <v>4668250</v>
      </c>
      <c r="J58" s="17">
        <v>192826</v>
      </c>
      <c r="K58" s="17">
        <v>0</v>
      </c>
      <c r="L58" s="17">
        <v>54601</v>
      </c>
      <c r="M58" s="12">
        <v>5841527</v>
      </c>
      <c r="N58" s="16">
        <v>0</v>
      </c>
      <c r="O58" s="17">
        <v>2429349</v>
      </c>
      <c r="P58" s="17">
        <v>0</v>
      </c>
      <c r="Q58" s="17">
        <v>0</v>
      </c>
      <c r="R58" s="17">
        <v>18</v>
      </c>
      <c r="S58" s="12">
        <v>2429367</v>
      </c>
      <c r="T58" s="16">
        <v>204390</v>
      </c>
      <c r="U58" s="17">
        <v>1257788</v>
      </c>
      <c r="V58" s="17">
        <v>0</v>
      </c>
      <c r="W58" s="17">
        <v>0</v>
      </c>
      <c r="X58" s="17">
        <v>0</v>
      </c>
      <c r="Y58" s="12">
        <v>1462178</v>
      </c>
      <c r="Z58" s="16">
        <v>590302</v>
      </c>
      <c r="AA58" s="17">
        <v>65381</v>
      </c>
      <c r="AB58" s="17">
        <v>341272</v>
      </c>
      <c r="AC58" s="17">
        <v>0</v>
      </c>
      <c r="AD58" s="17">
        <v>0</v>
      </c>
      <c r="AE58" s="12">
        <v>996955</v>
      </c>
    </row>
    <row r="59" spans="1:31" x14ac:dyDescent="0.3">
      <c r="A59" s="4" t="s">
        <v>47</v>
      </c>
      <c r="B59" s="92">
        <v>2703199</v>
      </c>
      <c r="C59" s="87">
        <v>24767360</v>
      </c>
      <c r="D59" s="87">
        <v>1462919</v>
      </c>
      <c r="E59" s="87">
        <v>0</v>
      </c>
      <c r="F59" s="87">
        <v>660640</v>
      </c>
      <c r="G59" s="93">
        <v>29594118</v>
      </c>
      <c r="H59" s="16">
        <v>1682529</v>
      </c>
      <c r="I59" s="17">
        <v>19223558</v>
      </c>
      <c r="J59" s="17">
        <v>381241</v>
      </c>
      <c r="K59" s="17">
        <v>0</v>
      </c>
      <c r="L59" s="17">
        <v>272354</v>
      </c>
      <c r="M59" s="12">
        <v>21559682</v>
      </c>
      <c r="N59" s="16">
        <v>0</v>
      </c>
      <c r="O59" s="17">
        <v>3756544</v>
      </c>
      <c r="P59" s="17">
        <v>67834</v>
      </c>
      <c r="Q59" s="17">
        <v>0</v>
      </c>
      <c r="R59" s="17">
        <v>17042</v>
      </c>
      <c r="S59" s="12">
        <v>3841420</v>
      </c>
      <c r="T59" s="16">
        <v>0</v>
      </c>
      <c r="U59" s="17">
        <v>1553415</v>
      </c>
      <c r="V59" s="17">
        <v>27924</v>
      </c>
      <c r="W59" s="17">
        <v>0</v>
      </c>
      <c r="X59" s="17">
        <v>0</v>
      </c>
      <c r="Y59" s="12">
        <v>1581339</v>
      </c>
      <c r="Z59" s="16">
        <v>1020670</v>
      </c>
      <c r="AA59" s="17">
        <v>233843</v>
      </c>
      <c r="AB59" s="17">
        <v>985920</v>
      </c>
      <c r="AC59" s="17">
        <v>0</v>
      </c>
      <c r="AD59" s="17">
        <v>371244</v>
      </c>
      <c r="AE59" s="12">
        <v>2611677</v>
      </c>
    </row>
    <row r="60" spans="1:31" x14ac:dyDescent="0.3">
      <c r="A60" s="4" t="s">
        <v>48</v>
      </c>
      <c r="B60" s="92">
        <v>2436676.9854999995</v>
      </c>
      <c r="C60" s="87">
        <v>16791542.049500003</v>
      </c>
      <c r="D60" s="87">
        <v>1513570</v>
      </c>
      <c r="E60" s="87">
        <v>0</v>
      </c>
      <c r="F60" s="87">
        <v>429123.33400000003</v>
      </c>
      <c r="G60" s="93">
        <v>21170912.369000003</v>
      </c>
      <c r="H60" s="16">
        <v>954245.86999999988</v>
      </c>
      <c r="I60" s="17">
        <v>8650957.7299999986</v>
      </c>
      <c r="J60" s="17">
        <v>16282</v>
      </c>
      <c r="K60" s="17">
        <v>0</v>
      </c>
      <c r="L60" s="17">
        <v>269512.08</v>
      </c>
      <c r="M60" s="12">
        <v>9890997.6799999978</v>
      </c>
      <c r="N60" s="16">
        <v>2514.2699999999927</v>
      </c>
      <c r="O60" s="17">
        <v>7512825.4900000002</v>
      </c>
      <c r="P60" s="17">
        <v>0</v>
      </c>
      <c r="Q60" s="17">
        <v>0</v>
      </c>
      <c r="R60" s="17">
        <v>78684.240000000034</v>
      </c>
      <c r="S60" s="12">
        <v>7594024</v>
      </c>
      <c r="T60" s="16">
        <v>0</v>
      </c>
      <c r="U60" s="17">
        <v>0</v>
      </c>
      <c r="V60" s="17">
        <v>0</v>
      </c>
      <c r="W60" s="17">
        <v>0</v>
      </c>
      <c r="X60" s="17">
        <v>0</v>
      </c>
      <c r="Y60" s="12">
        <v>0</v>
      </c>
      <c r="Z60" s="16">
        <v>1479916.8454999994</v>
      </c>
      <c r="AA60" s="17">
        <v>627758.82950000395</v>
      </c>
      <c r="AB60" s="17">
        <v>1497288</v>
      </c>
      <c r="AC60" s="17">
        <v>0</v>
      </c>
      <c r="AD60" s="17">
        <v>80927.013999999996</v>
      </c>
      <c r="AE60" s="12">
        <v>3685890.6890000035</v>
      </c>
    </row>
    <row r="61" spans="1:31" x14ac:dyDescent="0.3">
      <c r="A61" s="4" t="s">
        <v>49</v>
      </c>
      <c r="B61" s="92">
        <v>528325</v>
      </c>
      <c r="C61" s="87">
        <v>6207532.2200000007</v>
      </c>
      <c r="D61" s="87">
        <v>0</v>
      </c>
      <c r="E61" s="87">
        <v>0</v>
      </c>
      <c r="F61" s="87">
        <v>1436.48</v>
      </c>
      <c r="G61" s="93">
        <v>6737293.7000000002</v>
      </c>
      <c r="H61" s="16">
        <v>210005</v>
      </c>
      <c r="I61" s="17">
        <v>4331998.29</v>
      </c>
      <c r="J61" s="17">
        <v>0</v>
      </c>
      <c r="K61" s="17">
        <v>0</v>
      </c>
      <c r="L61" s="17">
        <v>212.7</v>
      </c>
      <c r="M61" s="12">
        <v>4542215.99</v>
      </c>
      <c r="N61" s="16">
        <v>0</v>
      </c>
      <c r="O61" s="17">
        <v>1362920.57</v>
      </c>
      <c r="P61" s="17">
        <v>0</v>
      </c>
      <c r="Q61" s="17">
        <v>0</v>
      </c>
      <c r="R61" s="17">
        <v>0</v>
      </c>
      <c r="S61" s="12">
        <v>1362920.57</v>
      </c>
      <c r="T61" s="16">
        <v>0</v>
      </c>
      <c r="U61" s="17">
        <v>0</v>
      </c>
      <c r="V61" s="17">
        <v>0</v>
      </c>
      <c r="W61" s="17">
        <v>0</v>
      </c>
      <c r="X61" s="17">
        <v>0</v>
      </c>
      <c r="Y61" s="12">
        <v>0</v>
      </c>
      <c r="Z61" s="16">
        <v>318320</v>
      </c>
      <c r="AA61" s="17">
        <v>512613.36</v>
      </c>
      <c r="AB61" s="17">
        <v>0</v>
      </c>
      <c r="AC61" s="17">
        <v>0</v>
      </c>
      <c r="AD61" s="17">
        <v>1223.78</v>
      </c>
      <c r="AE61" s="12">
        <v>832157.14</v>
      </c>
    </row>
    <row r="62" spans="1:31" x14ac:dyDescent="0.3">
      <c r="A62" s="4" t="s">
        <v>50</v>
      </c>
      <c r="B62" s="92">
        <v>1903072.81</v>
      </c>
      <c r="C62" s="87">
        <v>39869694.609999999</v>
      </c>
      <c r="D62" s="87">
        <v>717269.19</v>
      </c>
      <c r="E62" s="87">
        <v>0</v>
      </c>
      <c r="F62" s="87">
        <v>4187.0599999999995</v>
      </c>
      <c r="G62" s="93">
        <v>42494223.670000002</v>
      </c>
      <c r="H62" s="16">
        <v>4078.11</v>
      </c>
      <c r="I62" s="17">
        <v>25247571.199999999</v>
      </c>
      <c r="J62" s="17">
        <v>0</v>
      </c>
      <c r="K62" s="17">
        <v>0</v>
      </c>
      <c r="L62" s="17">
        <v>34.65</v>
      </c>
      <c r="M62" s="12">
        <v>25251683.959999997</v>
      </c>
      <c r="N62" s="16">
        <v>0</v>
      </c>
      <c r="O62" s="17">
        <v>14014331.960000001</v>
      </c>
      <c r="P62" s="17">
        <v>0</v>
      </c>
      <c r="Q62" s="17">
        <v>0</v>
      </c>
      <c r="R62" s="17">
        <v>0</v>
      </c>
      <c r="S62" s="12">
        <v>14014331.960000001</v>
      </c>
      <c r="T62" s="16">
        <v>0</v>
      </c>
      <c r="U62" s="17">
        <v>0</v>
      </c>
      <c r="V62" s="17">
        <v>0</v>
      </c>
      <c r="W62" s="17">
        <v>0</v>
      </c>
      <c r="X62" s="17">
        <v>0</v>
      </c>
      <c r="Y62" s="12">
        <v>0</v>
      </c>
      <c r="Z62" s="16">
        <v>1898994.7</v>
      </c>
      <c r="AA62" s="17">
        <v>607791.44999999995</v>
      </c>
      <c r="AB62" s="17">
        <v>717269.19</v>
      </c>
      <c r="AC62" s="17">
        <v>0</v>
      </c>
      <c r="AD62" s="17">
        <v>4152.41</v>
      </c>
      <c r="AE62" s="12">
        <v>3228207.75</v>
      </c>
    </row>
    <row r="63" spans="1:31" x14ac:dyDescent="0.3">
      <c r="A63" s="4" t="s">
        <v>51</v>
      </c>
      <c r="B63" s="92">
        <v>701579</v>
      </c>
      <c r="C63" s="87">
        <v>3484091</v>
      </c>
      <c r="D63" s="87">
        <v>192986</v>
      </c>
      <c r="E63" s="87">
        <v>92079</v>
      </c>
      <c r="F63" s="87">
        <v>13738</v>
      </c>
      <c r="G63" s="93">
        <v>4484473</v>
      </c>
      <c r="H63" s="16">
        <v>585132</v>
      </c>
      <c r="I63" s="17">
        <v>3021692</v>
      </c>
      <c r="J63" s="17">
        <v>192986</v>
      </c>
      <c r="K63" s="17">
        <v>92079</v>
      </c>
      <c r="L63" s="17">
        <v>13738</v>
      </c>
      <c r="M63" s="12">
        <v>3905627</v>
      </c>
      <c r="N63" s="16">
        <v>0</v>
      </c>
      <c r="O63" s="17">
        <v>431638</v>
      </c>
      <c r="P63" s="17">
        <v>0</v>
      </c>
      <c r="Q63" s="17">
        <v>0</v>
      </c>
      <c r="R63" s="17">
        <v>0</v>
      </c>
      <c r="S63" s="12">
        <v>431638</v>
      </c>
      <c r="T63" s="16">
        <v>0</v>
      </c>
      <c r="U63" s="17">
        <v>0</v>
      </c>
      <c r="V63" s="17">
        <v>0</v>
      </c>
      <c r="W63" s="17">
        <v>0</v>
      </c>
      <c r="X63" s="17">
        <v>0</v>
      </c>
      <c r="Y63" s="12">
        <v>0</v>
      </c>
      <c r="Z63" s="16">
        <v>116447</v>
      </c>
      <c r="AA63" s="17">
        <v>30761</v>
      </c>
      <c r="AB63" s="17">
        <v>0</v>
      </c>
      <c r="AC63" s="17">
        <v>0</v>
      </c>
      <c r="AD63" s="17">
        <v>0</v>
      </c>
      <c r="AE63" s="12">
        <v>147208</v>
      </c>
    </row>
    <row r="64" spans="1:31" x14ac:dyDescent="0.3">
      <c r="A64" s="4" t="s">
        <v>52</v>
      </c>
      <c r="B64" s="92">
        <v>692276</v>
      </c>
      <c r="C64" s="87">
        <v>3220863</v>
      </c>
      <c r="D64" s="87">
        <v>243166</v>
      </c>
      <c r="E64" s="87">
        <v>0</v>
      </c>
      <c r="F64" s="87">
        <v>0</v>
      </c>
      <c r="G64" s="93">
        <v>4156305</v>
      </c>
      <c r="H64" s="16">
        <v>516340</v>
      </c>
      <c r="I64" s="17">
        <v>3124474</v>
      </c>
      <c r="J64" s="17">
        <v>243166</v>
      </c>
      <c r="K64" s="17">
        <v>0</v>
      </c>
      <c r="L64" s="17">
        <v>0</v>
      </c>
      <c r="M64" s="12">
        <v>3883980</v>
      </c>
      <c r="N64" s="16">
        <v>0</v>
      </c>
      <c r="O64" s="17">
        <v>0</v>
      </c>
      <c r="P64" s="17">
        <v>0</v>
      </c>
      <c r="Q64" s="17">
        <v>0</v>
      </c>
      <c r="R64" s="17">
        <v>0</v>
      </c>
      <c r="S64" s="12">
        <v>0</v>
      </c>
      <c r="T64" s="16">
        <v>0</v>
      </c>
      <c r="U64" s="17">
        <v>0</v>
      </c>
      <c r="V64" s="17">
        <v>0</v>
      </c>
      <c r="W64" s="17">
        <v>0</v>
      </c>
      <c r="X64" s="17">
        <v>0</v>
      </c>
      <c r="Y64" s="12">
        <v>0</v>
      </c>
      <c r="Z64" s="16">
        <v>175936</v>
      </c>
      <c r="AA64" s="17">
        <v>96389</v>
      </c>
      <c r="AB64" s="17">
        <v>0</v>
      </c>
      <c r="AC64" s="17">
        <v>0</v>
      </c>
      <c r="AD64" s="17">
        <v>0</v>
      </c>
      <c r="AE64" s="12">
        <v>272325</v>
      </c>
    </row>
    <row r="65" spans="1:31" x14ac:dyDescent="0.3">
      <c r="A65" s="4" t="s">
        <v>53</v>
      </c>
      <c r="B65" s="92">
        <v>995195</v>
      </c>
      <c r="C65" s="87">
        <v>3034886</v>
      </c>
      <c r="D65" s="87">
        <v>470763</v>
      </c>
      <c r="E65" s="87">
        <v>0</v>
      </c>
      <c r="F65" s="87">
        <v>114965</v>
      </c>
      <c r="G65" s="93">
        <v>4615809</v>
      </c>
      <c r="H65" s="16">
        <v>617690</v>
      </c>
      <c r="I65" s="17">
        <v>2183022</v>
      </c>
      <c r="J65" s="17">
        <v>466797</v>
      </c>
      <c r="K65" s="17">
        <v>0</v>
      </c>
      <c r="L65" s="17">
        <v>79746</v>
      </c>
      <c r="M65" s="12">
        <v>3347255</v>
      </c>
      <c r="N65" s="16">
        <v>0</v>
      </c>
      <c r="O65" s="17">
        <v>733486</v>
      </c>
      <c r="P65" s="17">
        <v>0</v>
      </c>
      <c r="Q65" s="17">
        <v>0</v>
      </c>
      <c r="R65" s="17">
        <v>7515</v>
      </c>
      <c r="S65" s="12">
        <v>741001</v>
      </c>
      <c r="T65" s="16">
        <v>0</v>
      </c>
      <c r="U65" s="17">
        <v>36827</v>
      </c>
      <c r="V65" s="17">
        <v>0</v>
      </c>
      <c r="W65" s="17">
        <v>0</v>
      </c>
      <c r="X65" s="17">
        <v>27704</v>
      </c>
      <c r="Y65" s="12">
        <v>64531</v>
      </c>
      <c r="Z65" s="16">
        <v>377505</v>
      </c>
      <c r="AA65" s="17">
        <v>81551</v>
      </c>
      <c r="AB65" s="17">
        <v>3966</v>
      </c>
      <c r="AC65" s="17">
        <v>0</v>
      </c>
      <c r="AD65" s="17">
        <v>0</v>
      </c>
      <c r="AE65" s="12">
        <v>463022</v>
      </c>
    </row>
    <row r="66" spans="1:31" x14ac:dyDescent="0.3">
      <c r="A66" s="4" t="s">
        <v>54</v>
      </c>
      <c r="B66" s="92">
        <v>772000</v>
      </c>
      <c r="C66" s="87">
        <v>20329000</v>
      </c>
      <c r="D66" s="87">
        <v>0</v>
      </c>
      <c r="E66" s="87">
        <v>0</v>
      </c>
      <c r="F66" s="87">
        <v>127000</v>
      </c>
      <c r="G66" s="93">
        <v>21228000</v>
      </c>
      <c r="H66" s="16">
        <v>1000</v>
      </c>
      <c r="I66" s="17">
        <v>14673000</v>
      </c>
      <c r="J66" s="17">
        <v>0</v>
      </c>
      <c r="K66" s="17">
        <v>0</v>
      </c>
      <c r="L66" s="17">
        <v>0</v>
      </c>
      <c r="M66" s="12">
        <v>14674000</v>
      </c>
      <c r="N66" s="16">
        <v>328000</v>
      </c>
      <c r="O66" s="17">
        <v>5328000</v>
      </c>
      <c r="P66" s="17">
        <v>0</v>
      </c>
      <c r="Q66" s="17">
        <v>0</v>
      </c>
      <c r="R66" s="17">
        <v>16000</v>
      </c>
      <c r="S66" s="12">
        <v>5672000</v>
      </c>
      <c r="T66" s="16">
        <v>0</v>
      </c>
      <c r="U66" s="17">
        <v>0</v>
      </c>
      <c r="V66" s="17">
        <v>0</v>
      </c>
      <c r="W66" s="17">
        <v>0</v>
      </c>
      <c r="X66" s="17">
        <v>0</v>
      </c>
      <c r="Y66" s="12">
        <v>0</v>
      </c>
      <c r="Z66" s="16">
        <v>443000</v>
      </c>
      <c r="AA66" s="17">
        <v>328000</v>
      </c>
      <c r="AB66" s="17">
        <v>0</v>
      </c>
      <c r="AC66" s="17">
        <v>0</v>
      </c>
      <c r="AD66" s="17">
        <v>111000</v>
      </c>
      <c r="AE66" s="12">
        <v>882000</v>
      </c>
    </row>
    <row r="67" spans="1:31" x14ac:dyDescent="0.3">
      <c r="A67" s="4" t="s">
        <v>55</v>
      </c>
      <c r="B67" s="92">
        <v>206510</v>
      </c>
      <c r="C67" s="87">
        <v>2344276.4899999984</v>
      </c>
      <c r="D67" s="87">
        <v>11307.070642658269</v>
      </c>
      <c r="E67" s="87">
        <v>0</v>
      </c>
      <c r="F67" s="87">
        <v>3729.7400000000002</v>
      </c>
      <c r="G67" s="93">
        <v>2565823.3006426566</v>
      </c>
      <c r="H67" s="16">
        <v>7441</v>
      </c>
      <c r="I67" s="17">
        <v>1781408.7999999986</v>
      </c>
      <c r="J67" s="17">
        <v>9410.9750048567366</v>
      </c>
      <c r="K67" s="17">
        <v>0</v>
      </c>
      <c r="L67" s="17">
        <v>3729.7400000000002</v>
      </c>
      <c r="M67" s="12">
        <v>1801990.5150048553</v>
      </c>
      <c r="N67" s="16">
        <v>0</v>
      </c>
      <c r="O67" s="17">
        <v>438540.56</v>
      </c>
      <c r="P67" s="17">
        <v>1896.0956378015321</v>
      </c>
      <c r="Q67" s="17">
        <v>0</v>
      </c>
      <c r="R67" s="17">
        <v>0</v>
      </c>
      <c r="S67" s="12">
        <v>440436.65563780151</v>
      </c>
      <c r="T67" s="16">
        <v>0</v>
      </c>
      <c r="U67" s="17">
        <v>0</v>
      </c>
      <c r="V67" s="17">
        <v>0</v>
      </c>
      <c r="W67" s="17">
        <v>0</v>
      </c>
      <c r="X67" s="17">
        <v>0</v>
      </c>
      <c r="Y67" s="12">
        <v>0</v>
      </c>
      <c r="Z67" s="16">
        <v>199069</v>
      </c>
      <c r="AA67" s="17">
        <v>124327.12999999998</v>
      </c>
      <c r="AB67" s="17">
        <v>0</v>
      </c>
      <c r="AC67" s="17">
        <v>0</v>
      </c>
      <c r="AD67" s="17">
        <v>0</v>
      </c>
      <c r="AE67" s="12">
        <v>323396.13</v>
      </c>
    </row>
    <row r="68" spans="1:31" x14ac:dyDescent="0.3">
      <c r="A68" s="4" t="s">
        <v>56</v>
      </c>
      <c r="B68" s="92">
        <v>3038798.5900000003</v>
      </c>
      <c r="C68" s="87">
        <v>14876909.670000002</v>
      </c>
      <c r="D68" s="87">
        <v>1494821.449999996</v>
      </c>
      <c r="E68" s="87">
        <v>427341.13</v>
      </c>
      <c r="F68" s="87">
        <v>14952.16</v>
      </c>
      <c r="G68" s="93">
        <v>19852823</v>
      </c>
      <c r="H68" s="16">
        <v>2059940.8900000001</v>
      </c>
      <c r="I68" s="17">
        <v>8016372.6500000013</v>
      </c>
      <c r="J68" s="17">
        <v>0</v>
      </c>
      <c r="K68" s="17">
        <v>427341.13</v>
      </c>
      <c r="L68" s="17">
        <v>14942.16</v>
      </c>
      <c r="M68" s="12">
        <v>10518596.830000002</v>
      </c>
      <c r="N68" s="16">
        <v>326599.39</v>
      </c>
      <c r="O68" s="17">
        <v>5878349.9100000001</v>
      </c>
      <c r="P68" s="17">
        <v>0</v>
      </c>
      <c r="Q68" s="17">
        <v>0</v>
      </c>
      <c r="R68" s="17">
        <v>0</v>
      </c>
      <c r="S68" s="12">
        <v>6204949.2999999998</v>
      </c>
      <c r="T68" s="16">
        <v>0</v>
      </c>
      <c r="U68" s="17">
        <v>0</v>
      </c>
      <c r="V68" s="17">
        <v>0</v>
      </c>
      <c r="W68" s="17">
        <v>0</v>
      </c>
      <c r="X68" s="17">
        <v>0</v>
      </c>
      <c r="Y68" s="12">
        <v>0</v>
      </c>
      <c r="Z68" s="16">
        <v>652258.31000000006</v>
      </c>
      <c r="AA68" s="17">
        <v>982187.11</v>
      </c>
      <c r="AB68" s="17">
        <v>1494821.449999996</v>
      </c>
      <c r="AC68" s="17">
        <v>0</v>
      </c>
      <c r="AD68" s="17">
        <v>10</v>
      </c>
      <c r="AE68" s="12">
        <v>3129276.8699999959</v>
      </c>
    </row>
    <row r="69" spans="1:31" x14ac:dyDescent="0.3">
      <c r="A69" s="4" t="s">
        <v>57</v>
      </c>
      <c r="B69" s="92">
        <v>145827</v>
      </c>
      <c r="C69" s="87">
        <v>1814720</v>
      </c>
      <c r="D69" s="87">
        <v>0</v>
      </c>
      <c r="E69" s="87">
        <v>0</v>
      </c>
      <c r="F69" s="87">
        <v>8499</v>
      </c>
      <c r="G69" s="93">
        <v>1969046</v>
      </c>
      <c r="H69" s="16">
        <v>145827</v>
      </c>
      <c r="I69" s="17">
        <v>1534360</v>
      </c>
      <c r="J69" s="17">
        <v>0</v>
      </c>
      <c r="K69" s="17">
        <v>0</v>
      </c>
      <c r="L69" s="17">
        <v>8499</v>
      </c>
      <c r="M69" s="12">
        <v>1688686</v>
      </c>
      <c r="N69" s="16">
        <v>0</v>
      </c>
      <c r="O69" s="17">
        <v>254141</v>
      </c>
      <c r="P69" s="17">
        <v>0</v>
      </c>
      <c r="Q69" s="17">
        <v>0</v>
      </c>
      <c r="R69" s="17">
        <v>0</v>
      </c>
      <c r="S69" s="12">
        <v>254141</v>
      </c>
      <c r="T69" s="16">
        <v>0</v>
      </c>
      <c r="U69" s="17">
        <v>0</v>
      </c>
      <c r="V69" s="17">
        <v>0</v>
      </c>
      <c r="W69" s="17">
        <v>0</v>
      </c>
      <c r="X69" s="17">
        <v>0</v>
      </c>
      <c r="Y69" s="12">
        <v>0</v>
      </c>
      <c r="Z69" s="16">
        <v>0</v>
      </c>
      <c r="AA69" s="17">
        <v>26219</v>
      </c>
      <c r="AB69" s="17">
        <v>0</v>
      </c>
      <c r="AC69" s="17">
        <v>0</v>
      </c>
      <c r="AD69" s="17">
        <v>0</v>
      </c>
      <c r="AE69" s="12">
        <v>26219</v>
      </c>
    </row>
    <row r="70" spans="1:31" x14ac:dyDescent="0.3">
      <c r="A70" s="4" t="s">
        <v>58</v>
      </c>
      <c r="B70" s="92">
        <v>103381.32479424536</v>
      </c>
      <c r="C70" s="87">
        <v>1104782.0109911284</v>
      </c>
      <c r="D70" s="87">
        <v>21133.094394580618</v>
      </c>
      <c r="E70" s="87">
        <v>0</v>
      </c>
      <c r="F70" s="87">
        <v>0</v>
      </c>
      <c r="G70" s="93">
        <v>1229296.4301799543</v>
      </c>
      <c r="H70" s="16">
        <v>26912.840481478645</v>
      </c>
      <c r="I70" s="17">
        <v>493108.16855058051</v>
      </c>
      <c r="J70" s="17">
        <v>21133.094394580618</v>
      </c>
      <c r="K70" s="17">
        <v>0</v>
      </c>
      <c r="L70" s="17">
        <v>0</v>
      </c>
      <c r="M70" s="12">
        <v>541154.10342663981</v>
      </c>
      <c r="N70" s="16">
        <v>25488</v>
      </c>
      <c r="O70" s="17">
        <v>584537.8381232752</v>
      </c>
      <c r="P70" s="17">
        <v>0</v>
      </c>
      <c r="Q70" s="17">
        <v>0</v>
      </c>
      <c r="R70" s="17">
        <v>0</v>
      </c>
      <c r="S70" s="12">
        <v>610025.8381232752</v>
      </c>
      <c r="T70" s="16">
        <v>569</v>
      </c>
      <c r="U70" s="17">
        <v>0</v>
      </c>
      <c r="V70" s="17">
        <v>0</v>
      </c>
      <c r="W70" s="17">
        <v>0</v>
      </c>
      <c r="X70" s="17">
        <v>0</v>
      </c>
      <c r="Y70" s="12">
        <v>569</v>
      </c>
      <c r="Z70" s="16">
        <v>50411.484312766705</v>
      </c>
      <c r="AA70" s="17">
        <v>27136.004317272767</v>
      </c>
      <c r="AB70" s="17">
        <v>0</v>
      </c>
      <c r="AC70" s="17">
        <v>0</v>
      </c>
      <c r="AD70" s="17">
        <v>0</v>
      </c>
      <c r="AE70" s="12">
        <v>77547.488630039472</v>
      </c>
    </row>
    <row r="71" spans="1:31" x14ac:dyDescent="0.3">
      <c r="A71" s="4" t="s">
        <v>59</v>
      </c>
      <c r="B71" s="92">
        <v>341911</v>
      </c>
      <c r="C71" s="87">
        <v>7190737</v>
      </c>
      <c r="D71" s="87">
        <v>1155934</v>
      </c>
      <c r="E71" s="87">
        <v>0</v>
      </c>
      <c r="F71" s="87">
        <v>5930</v>
      </c>
      <c r="G71" s="93">
        <v>8694512</v>
      </c>
      <c r="H71" s="16">
        <v>341911</v>
      </c>
      <c r="I71" s="17">
        <v>7190737</v>
      </c>
      <c r="J71" s="17">
        <v>1155934</v>
      </c>
      <c r="K71" s="17">
        <v>0</v>
      </c>
      <c r="L71" s="17">
        <v>5930</v>
      </c>
      <c r="M71" s="12">
        <v>8694512</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3">
      <c r="A72" s="4" t="s">
        <v>60</v>
      </c>
      <c r="B72" s="92">
        <v>1074768.51</v>
      </c>
      <c r="C72" s="87">
        <v>3097469.37</v>
      </c>
      <c r="D72" s="87">
        <v>201588.74</v>
      </c>
      <c r="E72" s="87">
        <v>0</v>
      </c>
      <c r="F72" s="87">
        <v>130438.45</v>
      </c>
      <c r="G72" s="93">
        <v>4504265.0699999994</v>
      </c>
      <c r="H72" s="16">
        <v>816486.2</v>
      </c>
      <c r="I72" s="17">
        <v>2041091.94</v>
      </c>
      <c r="J72" s="17">
        <v>201588.74</v>
      </c>
      <c r="K72" s="17">
        <v>0</v>
      </c>
      <c r="L72" s="17">
        <v>130438.45</v>
      </c>
      <c r="M72" s="12">
        <v>3189605.33</v>
      </c>
      <c r="N72" s="16">
        <v>0</v>
      </c>
      <c r="O72" s="17">
        <v>1012377.44</v>
      </c>
      <c r="P72" s="17">
        <v>0</v>
      </c>
      <c r="Q72" s="17">
        <v>0</v>
      </c>
      <c r="R72" s="17">
        <v>0</v>
      </c>
      <c r="S72" s="12">
        <v>1012377.44</v>
      </c>
      <c r="T72" s="16">
        <v>0</v>
      </c>
      <c r="U72" s="17">
        <v>0</v>
      </c>
      <c r="V72" s="17">
        <v>0</v>
      </c>
      <c r="W72" s="17">
        <v>0</v>
      </c>
      <c r="X72" s="17">
        <v>0</v>
      </c>
      <c r="Y72" s="12">
        <v>0</v>
      </c>
      <c r="Z72" s="16">
        <v>258282.31</v>
      </c>
      <c r="AA72" s="17">
        <v>43999.989999999991</v>
      </c>
      <c r="AB72" s="17">
        <v>0</v>
      </c>
      <c r="AC72" s="17">
        <v>0</v>
      </c>
      <c r="AD72" s="17">
        <v>0</v>
      </c>
      <c r="AE72" s="12">
        <v>302282.3</v>
      </c>
    </row>
    <row r="73" spans="1:31" x14ac:dyDescent="0.3">
      <c r="A73" s="4" t="s">
        <v>61</v>
      </c>
      <c r="B73" s="92">
        <v>4870917</v>
      </c>
      <c r="C73" s="87">
        <v>12105981</v>
      </c>
      <c r="D73" s="87">
        <v>0</v>
      </c>
      <c r="E73" s="87">
        <v>0</v>
      </c>
      <c r="F73" s="87">
        <v>325345</v>
      </c>
      <c r="G73" s="93">
        <v>17302243</v>
      </c>
      <c r="H73" s="16">
        <v>3288242</v>
      </c>
      <c r="I73" s="17">
        <v>7949496</v>
      </c>
      <c r="J73" s="17">
        <v>0</v>
      </c>
      <c r="K73" s="17">
        <v>0</v>
      </c>
      <c r="L73" s="17">
        <v>323161</v>
      </c>
      <c r="M73" s="12">
        <v>11560899</v>
      </c>
      <c r="N73" s="16">
        <v>84943</v>
      </c>
      <c r="O73" s="17">
        <v>3468118</v>
      </c>
      <c r="P73" s="17">
        <v>0</v>
      </c>
      <c r="Q73" s="17">
        <v>0</v>
      </c>
      <c r="R73" s="17">
        <v>0</v>
      </c>
      <c r="S73" s="12">
        <v>3553061</v>
      </c>
      <c r="T73" s="16">
        <v>0</v>
      </c>
      <c r="U73" s="17">
        <v>0</v>
      </c>
      <c r="V73" s="17">
        <v>0</v>
      </c>
      <c r="W73" s="17">
        <v>0</v>
      </c>
      <c r="X73" s="17">
        <v>0</v>
      </c>
      <c r="Y73" s="12">
        <v>0</v>
      </c>
      <c r="Z73" s="16">
        <v>1497732</v>
      </c>
      <c r="AA73" s="17">
        <v>688367</v>
      </c>
      <c r="AB73" s="17">
        <v>0</v>
      </c>
      <c r="AC73" s="17">
        <v>0</v>
      </c>
      <c r="AD73" s="17">
        <v>2184</v>
      </c>
      <c r="AE73" s="12">
        <v>2188283</v>
      </c>
    </row>
    <row r="74" spans="1:31" x14ac:dyDescent="0.3">
      <c r="A74" s="4" t="s">
        <v>62</v>
      </c>
      <c r="B74" s="92">
        <v>540344</v>
      </c>
      <c r="C74" s="87">
        <v>2488830.5099999998</v>
      </c>
      <c r="D74" s="87">
        <v>5735.15</v>
      </c>
      <c r="E74" s="87">
        <v>147907.15</v>
      </c>
      <c r="F74" s="87">
        <v>0</v>
      </c>
      <c r="G74" s="93">
        <v>3182816.8099999996</v>
      </c>
      <c r="H74" s="16">
        <v>540344</v>
      </c>
      <c r="I74" s="17">
        <v>2488830.5099999998</v>
      </c>
      <c r="J74" s="17">
        <v>5735.15</v>
      </c>
      <c r="K74" s="17">
        <v>147907.15</v>
      </c>
      <c r="L74" s="17">
        <v>0</v>
      </c>
      <c r="M74" s="12">
        <v>3182816.8099999996</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1189719.8899999999</v>
      </c>
      <c r="C75" s="87">
        <v>10757211.249999998</v>
      </c>
      <c r="D75" s="87">
        <v>7342714.8500000006</v>
      </c>
      <c r="E75" s="87">
        <v>1707.3000000000002</v>
      </c>
      <c r="F75" s="87">
        <v>13288</v>
      </c>
      <c r="G75" s="93">
        <v>19304641.290000003</v>
      </c>
      <c r="H75" s="16">
        <v>314145.28999999998</v>
      </c>
      <c r="I75" s="17">
        <v>6412536.5699999994</v>
      </c>
      <c r="J75" s="17">
        <v>7342714.8500000006</v>
      </c>
      <c r="K75" s="17">
        <v>1707.3000000000002</v>
      </c>
      <c r="L75" s="17">
        <v>6730.83</v>
      </c>
      <c r="M75" s="12">
        <v>14077834.840000002</v>
      </c>
      <c r="N75" s="16">
        <v>179832.71999999997</v>
      </c>
      <c r="O75" s="17">
        <v>4048461.6500000004</v>
      </c>
      <c r="P75" s="17">
        <v>0</v>
      </c>
      <c r="Q75" s="17">
        <v>0</v>
      </c>
      <c r="R75" s="17">
        <v>3185.23</v>
      </c>
      <c r="S75" s="12">
        <v>4231479.6000000006</v>
      </c>
      <c r="T75" s="16">
        <v>0</v>
      </c>
      <c r="U75" s="17">
        <v>0</v>
      </c>
      <c r="V75" s="17">
        <v>0</v>
      </c>
      <c r="W75" s="17">
        <v>0</v>
      </c>
      <c r="X75" s="17">
        <v>0</v>
      </c>
      <c r="Y75" s="12">
        <v>0</v>
      </c>
      <c r="Z75" s="16">
        <v>695741.87999999989</v>
      </c>
      <c r="AA75" s="17">
        <v>296213.02999999997</v>
      </c>
      <c r="AB75" s="17">
        <v>0</v>
      </c>
      <c r="AC75" s="17">
        <v>0</v>
      </c>
      <c r="AD75" s="17">
        <v>3371.94</v>
      </c>
      <c r="AE75" s="12">
        <v>995326.84999999986</v>
      </c>
    </row>
    <row r="76" spans="1:31" x14ac:dyDescent="0.3">
      <c r="A76" s="4" t="s">
        <v>64</v>
      </c>
      <c r="B76" s="92">
        <v>697621.01557767892</v>
      </c>
      <c r="C76" s="87">
        <v>4654013.5599509291</v>
      </c>
      <c r="D76" s="87">
        <v>98086.115381394862</v>
      </c>
      <c r="E76" s="87">
        <v>0</v>
      </c>
      <c r="F76" s="87">
        <v>6334.0206413337737</v>
      </c>
      <c r="G76" s="93">
        <v>5456054.7115513366</v>
      </c>
      <c r="H76" s="16">
        <v>647521.42000000004</v>
      </c>
      <c r="I76" s="17">
        <v>4388235.4700000007</v>
      </c>
      <c r="J76" s="17">
        <v>88689.9</v>
      </c>
      <c r="K76" s="17">
        <v>0</v>
      </c>
      <c r="L76" s="17">
        <v>5828.59</v>
      </c>
      <c r="M76" s="12">
        <v>5130275.3800000008</v>
      </c>
      <c r="N76" s="16">
        <v>0</v>
      </c>
      <c r="O76" s="17">
        <v>0</v>
      </c>
      <c r="P76" s="17">
        <v>0</v>
      </c>
      <c r="Q76" s="17">
        <v>0</v>
      </c>
      <c r="R76" s="17">
        <v>0</v>
      </c>
      <c r="S76" s="12">
        <v>0</v>
      </c>
      <c r="T76" s="16">
        <v>0</v>
      </c>
      <c r="U76" s="17">
        <v>0</v>
      </c>
      <c r="V76" s="17">
        <v>0</v>
      </c>
      <c r="W76" s="17">
        <v>0</v>
      </c>
      <c r="X76" s="17">
        <v>0</v>
      </c>
      <c r="Y76" s="12">
        <v>0</v>
      </c>
      <c r="Z76" s="16">
        <v>50099.595577678883</v>
      </c>
      <c r="AA76" s="17">
        <v>265778.08995092864</v>
      </c>
      <c r="AB76" s="17">
        <v>9396.2153813948717</v>
      </c>
      <c r="AC76" s="17">
        <v>0</v>
      </c>
      <c r="AD76" s="17">
        <v>505.43064133377328</v>
      </c>
      <c r="AE76" s="12">
        <v>325779.33155133616</v>
      </c>
    </row>
    <row r="77" spans="1:31" x14ac:dyDescent="0.3">
      <c r="A77" s="4" t="s">
        <v>65</v>
      </c>
      <c r="B77" s="92">
        <v>365797</v>
      </c>
      <c r="C77" s="87">
        <v>1126298</v>
      </c>
      <c r="D77" s="87">
        <v>117344</v>
      </c>
      <c r="E77" s="87">
        <v>710</v>
      </c>
      <c r="F77" s="87">
        <v>0</v>
      </c>
      <c r="G77" s="93">
        <v>1610149</v>
      </c>
      <c r="H77" s="16">
        <v>260271</v>
      </c>
      <c r="I77" s="17">
        <v>822620</v>
      </c>
      <c r="J77" s="17">
        <v>117344</v>
      </c>
      <c r="K77" s="17">
        <v>710</v>
      </c>
      <c r="L77" s="17">
        <v>0</v>
      </c>
      <c r="M77" s="12">
        <v>1200945</v>
      </c>
      <c r="N77" s="16">
        <v>105526</v>
      </c>
      <c r="O77" s="17">
        <v>303678</v>
      </c>
      <c r="P77" s="17">
        <v>0</v>
      </c>
      <c r="Q77" s="17">
        <v>0</v>
      </c>
      <c r="R77" s="17">
        <v>0</v>
      </c>
      <c r="S77" s="12">
        <v>409204</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1509053.4</v>
      </c>
      <c r="C78" s="87">
        <v>3314146.9899999998</v>
      </c>
      <c r="D78" s="87">
        <v>0</v>
      </c>
      <c r="E78" s="87">
        <v>0</v>
      </c>
      <c r="F78" s="87">
        <v>0</v>
      </c>
      <c r="G78" s="93">
        <v>4823200.3899999997</v>
      </c>
      <c r="H78" s="16">
        <v>1072660.29</v>
      </c>
      <c r="I78" s="17">
        <v>3269709.5599999996</v>
      </c>
      <c r="J78" s="17">
        <v>0</v>
      </c>
      <c r="K78" s="17">
        <v>0</v>
      </c>
      <c r="L78" s="17">
        <v>0</v>
      </c>
      <c r="M78" s="12">
        <v>4342369.8499999996</v>
      </c>
      <c r="N78" s="16">
        <v>0</v>
      </c>
      <c r="O78" s="17">
        <v>0</v>
      </c>
      <c r="P78" s="17">
        <v>0</v>
      </c>
      <c r="Q78" s="17">
        <v>0</v>
      </c>
      <c r="R78" s="17">
        <v>0</v>
      </c>
      <c r="S78" s="12">
        <v>0</v>
      </c>
      <c r="T78" s="16">
        <v>0</v>
      </c>
      <c r="U78" s="17">
        <v>0</v>
      </c>
      <c r="V78" s="17">
        <v>0</v>
      </c>
      <c r="W78" s="17">
        <v>0</v>
      </c>
      <c r="X78" s="17">
        <v>0</v>
      </c>
      <c r="Y78" s="12">
        <v>0</v>
      </c>
      <c r="Z78" s="16">
        <v>436393.11</v>
      </c>
      <c r="AA78" s="17">
        <v>44437.43</v>
      </c>
      <c r="AB78" s="17">
        <v>0</v>
      </c>
      <c r="AC78" s="17">
        <v>0</v>
      </c>
      <c r="AD78" s="17">
        <v>0</v>
      </c>
      <c r="AE78" s="12">
        <v>480830.54</v>
      </c>
    </row>
    <row r="79" spans="1:31" x14ac:dyDescent="0.3">
      <c r="A79" s="4" t="s">
        <v>67</v>
      </c>
      <c r="B79" s="92">
        <v>117796</v>
      </c>
      <c r="C79" s="87">
        <v>4419026</v>
      </c>
      <c r="D79" s="87">
        <v>303006.99021257024</v>
      </c>
      <c r="E79" s="87">
        <v>0</v>
      </c>
      <c r="F79" s="87">
        <v>0</v>
      </c>
      <c r="G79" s="93">
        <v>4839828.9902125709</v>
      </c>
      <c r="H79" s="16">
        <v>261</v>
      </c>
      <c r="I79" s="17">
        <v>1783492</v>
      </c>
      <c r="J79" s="17">
        <v>137642.74303491361</v>
      </c>
      <c r="K79" s="17">
        <v>0</v>
      </c>
      <c r="L79" s="17">
        <v>0</v>
      </c>
      <c r="M79" s="12">
        <v>1921395.7430349137</v>
      </c>
      <c r="N79" s="16">
        <v>0</v>
      </c>
      <c r="O79" s="17">
        <v>574660</v>
      </c>
      <c r="P79" s="17">
        <v>103063.84759889315</v>
      </c>
      <c r="Q79" s="17">
        <v>0</v>
      </c>
      <c r="R79" s="17">
        <v>0</v>
      </c>
      <c r="S79" s="12">
        <v>677723.8475988931</v>
      </c>
      <c r="T79" s="16">
        <v>0</v>
      </c>
      <c r="U79" s="17">
        <v>0</v>
      </c>
      <c r="V79" s="17">
        <v>0</v>
      </c>
      <c r="W79" s="17">
        <v>0</v>
      </c>
      <c r="X79" s="17">
        <v>0</v>
      </c>
      <c r="Y79" s="12">
        <v>0</v>
      </c>
      <c r="Z79" s="16">
        <v>117535</v>
      </c>
      <c r="AA79" s="17">
        <v>2060874</v>
      </c>
      <c r="AB79" s="17">
        <v>62300.399578763485</v>
      </c>
      <c r="AC79" s="17">
        <v>0</v>
      </c>
      <c r="AD79" s="17">
        <v>0</v>
      </c>
      <c r="AE79" s="12">
        <v>2240709.3995787636</v>
      </c>
    </row>
    <row r="80" spans="1:31" x14ac:dyDescent="0.3">
      <c r="A80" s="4" t="s">
        <v>68</v>
      </c>
      <c r="B80" s="92">
        <v>1044925.0499999996</v>
      </c>
      <c r="C80" s="87">
        <v>10504129.143999998</v>
      </c>
      <c r="D80" s="87">
        <v>1603963.87</v>
      </c>
      <c r="E80" s="87">
        <v>0</v>
      </c>
      <c r="F80" s="87">
        <v>0</v>
      </c>
      <c r="G80" s="93">
        <v>13153018.063999999</v>
      </c>
      <c r="H80" s="16">
        <v>-10115.799999999999</v>
      </c>
      <c r="I80" s="17">
        <v>5741449.5399999982</v>
      </c>
      <c r="J80" s="17">
        <v>1603963.87</v>
      </c>
      <c r="K80" s="17">
        <v>0</v>
      </c>
      <c r="L80" s="17">
        <v>0</v>
      </c>
      <c r="M80" s="12">
        <v>7335297.6099999985</v>
      </c>
      <c r="N80" s="16">
        <v>0</v>
      </c>
      <c r="O80" s="17">
        <v>506777.03</v>
      </c>
      <c r="P80" s="17">
        <v>0</v>
      </c>
      <c r="Q80" s="17">
        <v>0</v>
      </c>
      <c r="R80" s="17">
        <v>0</v>
      </c>
      <c r="S80" s="12">
        <v>506777.03</v>
      </c>
      <c r="T80" s="16">
        <v>0</v>
      </c>
      <c r="U80" s="17">
        <v>0</v>
      </c>
      <c r="V80" s="17">
        <v>0</v>
      </c>
      <c r="W80" s="17">
        <v>0</v>
      </c>
      <c r="X80" s="17">
        <v>0</v>
      </c>
      <c r="Y80" s="12">
        <v>0</v>
      </c>
      <c r="Z80" s="16">
        <v>1055040.8499999996</v>
      </c>
      <c r="AA80" s="17">
        <v>4255902.574</v>
      </c>
      <c r="AB80" s="17">
        <v>0</v>
      </c>
      <c r="AC80" s="17">
        <v>0</v>
      </c>
      <c r="AD80" s="17">
        <v>0</v>
      </c>
      <c r="AE80" s="12">
        <v>5310943.4239999996</v>
      </c>
    </row>
    <row r="81" spans="1:31" x14ac:dyDescent="0.3">
      <c r="A81" s="4" t="s">
        <v>69</v>
      </c>
      <c r="B81" s="92">
        <v>331994</v>
      </c>
      <c r="C81" s="87">
        <v>372947</v>
      </c>
      <c r="D81" s="87">
        <v>0</v>
      </c>
      <c r="E81" s="87">
        <v>0</v>
      </c>
      <c r="F81" s="87">
        <v>1798</v>
      </c>
      <c r="G81" s="93">
        <v>706739</v>
      </c>
      <c r="H81" s="16">
        <v>331994</v>
      </c>
      <c r="I81" s="17">
        <v>372947</v>
      </c>
      <c r="J81" s="17">
        <v>0</v>
      </c>
      <c r="K81" s="17">
        <v>0</v>
      </c>
      <c r="L81" s="17">
        <v>1798</v>
      </c>
      <c r="M81" s="12">
        <v>706739</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3">
      <c r="A82" s="4" t="s">
        <v>70</v>
      </c>
      <c r="B82" s="92">
        <v>2732144</v>
      </c>
      <c r="C82" s="87">
        <v>29085433</v>
      </c>
      <c r="D82" s="87">
        <v>201172</v>
      </c>
      <c r="E82" s="87">
        <v>0</v>
      </c>
      <c r="F82" s="87">
        <v>145614</v>
      </c>
      <c r="G82" s="93">
        <v>32164363</v>
      </c>
      <c r="H82" s="16">
        <v>867693</v>
      </c>
      <c r="I82" s="17">
        <v>15735968</v>
      </c>
      <c r="J82" s="17">
        <v>201172</v>
      </c>
      <c r="K82" s="17">
        <v>0</v>
      </c>
      <c r="L82" s="17">
        <v>148260</v>
      </c>
      <c r="M82" s="12">
        <v>16953093</v>
      </c>
      <c r="N82" s="16">
        <v>1089626</v>
      </c>
      <c r="O82" s="17">
        <v>10942995</v>
      </c>
      <c r="P82" s="17">
        <v>0</v>
      </c>
      <c r="Q82" s="17">
        <v>0</v>
      </c>
      <c r="R82" s="17">
        <v>0</v>
      </c>
      <c r="S82" s="12">
        <v>12032621</v>
      </c>
      <c r="T82" s="16">
        <v>608591</v>
      </c>
      <c r="U82" s="17">
        <v>2361728</v>
      </c>
      <c r="V82" s="17">
        <v>0</v>
      </c>
      <c r="W82" s="17">
        <v>0</v>
      </c>
      <c r="X82" s="17">
        <v>0</v>
      </c>
      <c r="Y82" s="12">
        <v>2970319</v>
      </c>
      <c r="Z82" s="16">
        <v>166234</v>
      </c>
      <c r="AA82" s="17">
        <v>44742</v>
      </c>
      <c r="AB82" s="17">
        <v>0</v>
      </c>
      <c r="AC82" s="17">
        <v>0</v>
      </c>
      <c r="AD82" s="17">
        <v>-2646</v>
      </c>
      <c r="AE82" s="12">
        <v>208330</v>
      </c>
    </row>
    <row r="83" spans="1:31" x14ac:dyDescent="0.3">
      <c r="A83" s="4" t="s">
        <v>71</v>
      </c>
      <c r="B83" s="92">
        <v>1067707</v>
      </c>
      <c r="C83" s="87">
        <v>25531925.876414165</v>
      </c>
      <c r="D83" s="87">
        <v>0</v>
      </c>
      <c r="E83" s="87">
        <v>0</v>
      </c>
      <c r="F83" s="87">
        <v>241185</v>
      </c>
      <c r="G83" s="93">
        <v>26840817.876414165</v>
      </c>
      <c r="H83" s="16">
        <v>918423</v>
      </c>
      <c r="I83" s="17">
        <v>12680225.610000001</v>
      </c>
      <c r="J83" s="17">
        <v>0</v>
      </c>
      <c r="K83" s="17">
        <v>0</v>
      </c>
      <c r="L83" s="17">
        <v>200000</v>
      </c>
      <c r="M83" s="12">
        <v>13798648.610000001</v>
      </c>
      <c r="N83" s="16">
        <v>0</v>
      </c>
      <c r="O83" s="17">
        <v>10979432.01</v>
      </c>
      <c r="P83" s="17">
        <v>0</v>
      </c>
      <c r="Q83" s="17">
        <v>0</v>
      </c>
      <c r="R83" s="17">
        <v>0</v>
      </c>
      <c r="S83" s="12">
        <v>10979432.01</v>
      </c>
      <c r="T83" s="16">
        <v>0</v>
      </c>
      <c r="U83" s="17">
        <v>1026828.38</v>
      </c>
      <c r="V83" s="17">
        <v>0</v>
      </c>
      <c r="W83" s="17">
        <v>0</v>
      </c>
      <c r="X83" s="17">
        <v>0</v>
      </c>
      <c r="Y83" s="12">
        <v>1026828.38</v>
      </c>
      <c r="Z83" s="16">
        <v>149284</v>
      </c>
      <c r="AA83" s="17">
        <v>845439.8764141656</v>
      </c>
      <c r="AB83" s="17">
        <v>0</v>
      </c>
      <c r="AC83" s="17">
        <v>0</v>
      </c>
      <c r="AD83" s="17">
        <v>41185</v>
      </c>
      <c r="AE83" s="12">
        <v>1035908.8764141656</v>
      </c>
    </row>
    <row r="84" spans="1:31" x14ac:dyDescent="0.3">
      <c r="A84" s="4" t="s">
        <v>72</v>
      </c>
      <c r="B84" s="92">
        <v>1132694.7043048837</v>
      </c>
      <c r="C84" s="87">
        <v>6181885.1899999995</v>
      </c>
      <c r="D84" s="87">
        <v>0</v>
      </c>
      <c r="E84" s="87">
        <v>0</v>
      </c>
      <c r="F84" s="87">
        <v>0</v>
      </c>
      <c r="G84" s="93">
        <v>7314579.8943048827</v>
      </c>
      <c r="H84" s="16">
        <v>375012.26953791594</v>
      </c>
      <c r="I84" s="17">
        <v>347432.38699999999</v>
      </c>
      <c r="J84" s="17">
        <v>0</v>
      </c>
      <c r="K84" s="17">
        <v>0</v>
      </c>
      <c r="L84" s="17">
        <v>0</v>
      </c>
      <c r="M84" s="12">
        <v>722444.65653791593</v>
      </c>
      <c r="N84" s="16">
        <v>720164.38467243942</v>
      </c>
      <c r="O84" s="17">
        <v>651916.50300000003</v>
      </c>
      <c r="P84" s="17">
        <v>0</v>
      </c>
      <c r="Q84" s="17">
        <v>0</v>
      </c>
      <c r="R84" s="17">
        <v>0</v>
      </c>
      <c r="S84" s="12">
        <v>1372080.8876724395</v>
      </c>
      <c r="T84" s="16">
        <v>0</v>
      </c>
      <c r="U84" s="17">
        <v>0</v>
      </c>
      <c r="V84" s="17">
        <v>0</v>
      </c>
      <c r="W84" s="17">
        <v>0</v>
      </c>
      <c r="X84" s="17">
        <v>0</v>
      </c>
      <c r="Y84" s="12">
        <v>0</v>
      </c>
      <c r="Z84" s="16">
        <v>37518.050094528422</v>
      </c>
      <c r="AA84" s="17">
        <v>5182536.3</v>
      </c>
      <c r="AB84" s="17">
        <v>0</v>
      </c>
      <c r="AC84" s="17">
        <v>0</v>
      </c>
      <c r="AD84" s="17">
        <v>0</v>
      </c>
      <c r="AE84" s="12">
        <v>5220054.3500945279</v>
      </c>
    </row>
    <row r="85" spans="1:31" x14ac:dyDescent="0.3">
      <c r="A85" s="4" t="s">
        <v>73</v>
      </c>
      <c r="B85" s="92">
        <v>10794631.954777081</v>
      </c>
      <c r="C85" s="87">
        <v>78570804.789663672</v>
      </c>
      <c r="D85" s="87">
        <v>4529258.0271903491</v>
      </c>
      <c r="E85" s="87">
        <v>0</v>
      </c>
      <c r="F85" s="87">
        <v>-235741.94811296964</v>
      </c>
      <c r="G85" s="93">
        <v>93658952.823518127</v>
      </c>
      <c r="H85" s="16">
        <v>10396937.074012265</v>
      </c>
      <c r="I85" s="17">
        <v>74078150.801393405</v>
      </c>
      <c r="J85" s="17">
        <v>4485642.2746544993</v>
      </c>
      <c r="K85" s="17">
        <v>0</v>
      </c>
      <c r="L85" s="17">
        <v>-235741.94811296964</v>
      </c>
      <c r="M85" s="12">
        <v>88724988.201947197</v>
      </c>
      <c r="N85" s="16">
        <v>0</v>
      </c>
      <c r="O85" s="17">
        <v>4328054.2695003608</v>
      </c>
      <c r="P85" s="17">
        <v>0</v>
      </c>
      <c r="Q85" s="17">
        <v>0</v>
      </c>
      <c r="R85" s="17">
        <v>0</v>
      </c>
      <c r="S85" s="12">
        <v>4328054.2695003608</v>
      </c>
      <c r="T85" s="16">
        <v>0</v>
      </c>
      <c r="U85" s="17">
        <v>0</v>
      </c>
      <c r="V85" s="17">
        <v>0</v>
      </c>
      <c r="W85" s="17">
        <v>0</v>
      </c>
      <c r="X85" s="17">
        <v>0</v>
      </c>
      <c r="Y85" s="12">
        <v>0</v>
      </c>
      <c r="Z85" s="16">
        <v>397694.88076481683</v>
      </c>
      <c r="AA85" s="17">
        <v>164599.71876990321</v>
      </c>
      <c r="AB85" s="17">
        <v>43615.75253584949</v>
      </c>
      <c r="AC85" s="17">
        <v>0</v>
      </c>
      <c r="AD85" s="17">
        <v>0</v>
      </c>
      <c r="AE85" s="12">
        <v>605910.35207056953</v>
      </c>
    </row>
    <row r="86" spans="1:31" x14ac:dyDescent="0.3">
      <c r="A86" s="4" t="s">
        <v>74</v>
      </c>
      <c r="B86" s="92">
        <v>1914889.42</v>
      </c>
      <c r="C86" s="87">
        <v>12734663.1</v>
      </c>
      <c r="D86" s="87">
        <v>77112.31</v>
      </c>
      <c r="E86" s="87">
        <v>0</v>
      </c>
      <c r="F86" s="87">
        <v>0</v>
      </c>
      <c r="G86" s="93">
        <v>14726664.829999998</v>
      </c>
      <c r="H86" s="16">
        <v>390579.32</v>
      </c>
      <c r="I86" s="17">
        <v>7358887.6999999993</v>
      </c>
      <c r="J86" s="17">
        <v>77112.31</v>
      </c>
      <c r="K86" s="17">
        <v>0</v>
      </c>
      <c r="L86" s="17">
        <v>0</v>
      </c>
      <c r="M86" s="12">
        <v>7826579.3299999991</v>
      </c>
      <c r="N86" s="16">
        <v>655361.80999999994</v>
      </c>
      <c r="O86" s="17">
        <v>4739156.62</v>
      </c>
      <c r="P86" s="17">
        <v>0</v>
      </c>
      <c r="Q86" s="17">
        <v>0</v>
      </c>
      <c r="R86" s="17">
        <v>0</v>
      </c>
      <c r="S86" s="12">
        <v>5394518.4299999997</v>
      </c>
      <c r="T86" s="16">
        <v>0</v>
      </c>
      <c r="U86" s="17">
        <v>0</v>
      </c>
      <c r="V86" s="17">
        <v>0</v>
      </c>
      <c r="W86" s="17">
        <v>0</v>
      </c>
      <c r="X86" s="17">
        <v>0</v>
      </c>
      <c r="Y86" s="12">
        <v>0</v>
      </c>
      <c r="Z86" s="16">
        <v>868948.29</v>
      </c>
      <c r="AA86" s="17">
        <v>636618.77999999991</v>
      </c>
      <c r="AB86" s="17">
        <v>0</v>
      </c>
      <c r="AC86" s="17">
        <v>0</v>
      </c>
      <c r="AD86" s="17">
        <v>0</v>
      </c>
      <c r="AE86" s="12">
        <v>1505567.0699999998</v>
      </c>
    </row>
    <row r="87" spans="1:31" x14ac:dyDescent="0.3">
      <c r="A87" s="4" t="s">
        <v>75</v>
      </c>
      <c r="B87" s="92">
        <v>1397451.3199999998</v>
      </c>
      <c r="C87" s="87">
        <v>30307938.57</v>
      </c>
      <c r="D87" s="87">
        <v>0</v>
      </c>
      <c r="E87" s="87">
        <v>0</v>
      </c>
      <c r="F87" s="87">
        <v>55782.239999999998</v>
      </c>
      <c r="G87" s="93">
        <v>31761172.129999995</v>
      </c>
      <c r="H87" s="16">
        <v>110534.35999999999</v>
      </c>
      <c r="I87" s="17">
        <v>10757322.039999999</v>
      </c>
      <c r="J87" s="17">
        <v>0</v>
      </c>
      <c r="K87" s="17">
        <v>0</v>
      </c>
      <c r="L87" s="17">
        <v>12708.34</v>
      </c>
      <c r="M87" s="12">
        <v>10880564.739999998</v>
      </c>
      <c r="N87" s="16">
        <v>0</v>
      </c>
      <c r="O87" s="17">
        <v>18670399.23</v>
      </c>
      <c r="P87" s="17">
        <v>0</v>
      </c>
      <c r="Q87" s="17">
        <v>0</v>
      </c>
      <c r="R87" s="17">
        <v>1435.4</v>
      </c>
      <c r="S87" s="12">
        <v>18671834.629999999</v>
      </c>
      <c r="T87" s="16">
        <v>0</v>
      </c>
      <c r="U87" s="17">
        <v>0</v>
      </c>
      <c r="V87" s="17">
        <v>0</v>
      </c>
      <c r="W87" s="17">
        <v>0</v>
      </c>
      <c r="X87" s="17">
        <v>0</v>
      </c>
      <c r="Y87" s="12">
        <v>0</v>
      </c>
      <c r="Z87" s="16">
        <v>1286916.96</v>
      </c>
      <c r="AA87" s="17">
        <v>880217.29999999993</v>
      </c>
      <c r="AB87" s="17">
        <v>0</v>
      </c>
      <c r="AC87" s="17">
        <v>0</v>
      </c>
      <c r="AD87" s="17">
        <v>41638.5</v>
      </c>
      <c r="AE87" s="12">
        <v>2208772.7599999998</v>
      </c>
    </row>
    <row r="88" spans="1:31" x14ac:dyDescent="0.3">
      <c r="A88" s="4" t="s">
        <v>76</v>
      </c>
      <c r="B88" s="92">
        <v>315096.46000000002</v>
      </c>
      <c r="C88" s="87">
        <v>1764670.5</v>
      </c>
      <c r="D88" s="87">
        <v>29243.27</v>
      </c>
      <c r="E88" s="87">
        <v>0</v>
      </c>
      <c r="F88" s="87">
        <v>7097.08</v>
      </c>
      <c r="G88" s="93">
        <v>2116107.31</v>
      </c>
      <c r="H88" s="16">
        <v>315096.46000000002</v>
      </c>
      <c r="I88" s="17">
        <v>1764670.5</v>
      </c>
      <c r="J88" s="17">
        <v>29243.27</v>
      </c>
      <c r="K88" s="17">
        <v>0</v>
      </c>
      <c r="L88" s="17">
        <v>7097.08</v>
      </c>
      <c r="M88" s="12">
        <v>2116107.31</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140615747.48971069</v>
      </c>
      <c r="C90" s="32">
        <f t="shared" si="0"/>
        <v>1084766400.9405894</v>
      </c>
      <c r="D90" s="32">
        <f t="shared" si="0"/>
        <v>77536406.565311238</v>
      </c>
      <c r="E90" s="32">
        <f t="shared" si="0"/>
        <v>2369973.9899999998</v>
      </c>
      <c r="F90" s="32">
        <f t="shared" si="0"/>
        <v>49281943.383289471</v>
      </c>
      <c r="G90" s="33">
        <f t="shared" si="0"/>
        <v>1354570472.3689003</v>
      </c>
      <c r="H90" s="31">
        <f t="shared" ref="H90:AE90" si="1">SUM(H9:H89)</f>
        <v>84907737.284194365</v>
      </c>
      <c r="I90" s="32">
        <f t="shared" si="1"/>
        <v>761101706.06860328</v>
      </c>
      <c r="J90" s="32">
        <f t="shared" si="1"/>
        <v>57417231.74760969</v>
      </c>
      <c r="K90" s="32">
        <f t="shared" si="1"/>
        <v>1599821.45</v>
      </c>
      <c r="L90" s="32">
        <f t="shared" si="1"/>
        <v>38243011.94295501</v>
      </c>
      <c r="M90" s="33">
        <f t="shared" si="1"/>
        <v>943269508.49336243</v>
      </c>
      <c r="N90" s="31">
        <f t="shared" si="1"/>
        <v>15614511.856588466</v>
      </c>
      <c r="O90" s="32">
        <f t="shared" si="1"/>
        <v>269600283.66269046</v>
      </c>
      <c r="P90" s="32">
        <f t="shared" si="1"/>
        <v>4790656.6804500893</v>
      </c>
      <c r="Q90" s="32">
        <f t="shared" si="1"/>
        <v>13550</v>
      </c>
      <c r="R90" s="32">
        <f t="shared" si="1"/>
        <v>5958679.4183764029</v>
      </c>
      <c r="S90" s="33">
        <f t="shared" si="1"/>
        <v>295977681.61810541</v>
      </c>
      <c r="T90" s="31">
        <f t="shared" si="1"/>
        <v>3688462.1251528002</v>
      </c>
      <c r="U90" s="32">
        <f t="shared" si="1"/>
        <v>21557666.929999996</v>
      </c>
      <c r="V90" s="32">
        <f t="shared" si="1"/>
        <v>3399648.3943137275</v>
      </c>
      <c r="W90" s="32">
        <f t="shared" si="1"/>
        <v>750652.01</v>
      </c>
      <c r="X90" s="32">
        <f t="shared" si="1"/>
        <v>846552.68</v>
      </c>
      <c r="Y90" s="33">
        <f t="shared" si="1"/>
        <v>30242982.139466532</v>
      </c>
      <c r="Z90" s="31">
        <f t="shared" si="1"/>
        <v>36405036.223775029</v>
      </c>
      <c r="AA90" s="32">
        <f t="shared" si="1"/>
        <v>32506744.27929559</v>
      </c>
      <c r="AB90" s="32">
        <f t="shared" si="1"/>
        <v>11928869.742937747</v>
      </c>
      <c r="AC90" s="32">
        <f t="shared" si="1"/>
        <v>5950.53</v>
      </c>
      <c r="AD90" s="32">
        <f t="shared" si="1"/>
        <v>4233699.3419580646</v>
      </c>
      <c r="AE90" s="33">
        <f t="shared" si="1"/>
        <v>85080300.117966443</v>
      </c>
    </row>
    <row r="91" spans="1:3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1" width="12.81640625" style="9"/>
    <col min="62" max="16384" width="12.81640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2023-24</v>
      </c>
    </row>
    <row r="4" spans="1:61" ht="15.5" x14ac:dyDescent="0.3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196</v>
      </c>
      <c r="C5" s="62"/>
      <c r="D5" s="62"/>
      <c r="E5" s="62"/>
      <c r="F5" s="62"/>
      <c r="G5" s="63"/>
      <c r="H5" s="64" t="s">
        <v>179</v>
      </c>
      <c r="I5" s="65"/>
      <c r="J5" s="65"/>
      <c r="K5" s="65"/>
      <c r="L5" s="65"/>
      <c r="M5" s="66"/>
      <c r="N5" s="65" t="s">
        <v>180</v>
      </c>
      <c r="O5" s="65"/>
      <c r="P5" s="65"/>
      <c r="Q5" s="65"/>
      <c r="R5" s="65"/>
      <c r="S5" s="66"/>
      <c r="T5" s="65" t="s">
        <v>181</v>
      </c>
      <c r="U5" s="65"/>
      <c r="V5" s="65"/>
      <c r="W5" s="65"/>
      <c r="X5" s="65"/>
      <c r="Y5" s="66"/>
      <c r="Z5" s="64" t="s">
        <v>185</v>
      </c>
      <c r="AA5" s="65"/>
      <c r="AB5" s="65"/>
      <c r="AC5" s="65"/>
      <c r="AD5" s="65"/>
      <c r="AE5" s="66"/>
      <c r="AF5" s="65" t="s">
        <v>186</v>
      </c>
      <c r="AG5" s="65"/>
      <c r="AH5" s="65"/>
      <c r="AI5" s="65"/>
      <c r="AJ5" s="65"/>
      <c r="AK5" s="66"/>
      <c r="AL5" s="65" t="s">
        <v>187</v>
      </c>
      <c r="AM5" s="65"/>
      <c r="AN5" s="65"/>
      <c r="AO5" s="65"/>
      <c r="AP5" s="65"/>
      <c r="AQ5" s="66"/>
      <c r="AR5" s="64" t="s">
        <v>191</v>
      </c>
      <c r="AS5" s="65"/>
      <c r="AT5" s="65"/>
      <c r="AU5" s="65"/>
      <c r="AV5" s="65"/>
      <c r="AW5" s="66"/>
      <c r="AX5" s="65" t="s">
        <v>192</v>
      </c>
      <c r="AY5" s="65"/>
      <c r="AZ5" s="65"/>
      <c r="BA5" s="65"/>
      <c r="BB5" s="65"/>
      <c r="BC5" s="66"/>
      <c r="BD5" s="64" t="s">
        <v>195</v>
      </c>
      <c r="BE5" s="65"/>
      <c r="BF5" s="65"/>
      <c r="BG5" s="65"/>
      <c r="BH5" s="65"/>
      <c r="BI5" s="66"/>
    </row>
    <row r="6" spans="1:61" s="60" customFormat="1" ht="13" x14ac:dyDescent="0.3">
      <c r="A6" s="49"/>
      <c r="B6" s="50" t="str">
        <f>$A$4&amp;" Total"</f>
        <v>Traffic &amp; Street Management Total</v>
      </c>
      <c r="C6" s="51"/>
      <c r="D6" s="51"/>
      <c r="E6" s="51"/>
      <c r="F6" s="51"/>
      <c r="G6" s="52"/>
      <c r="H6" s="50" t="s">
        <v>182</v>
      </c>
      <c r="I6" s="51"/>
      <c r="J6" s="51"/>
      <c r="K6" s="51"/>
      <c r="L6" s="51"/>
      <c r="M6" s="52"/>
      <c r="N6" s="51" t="s">
        <v>183</v>
      </c>
      <c r="O6" s="51"/>
      <c r="P6" s="51"/>
      <c r="Q6" s="51"/>
      <c r="R6" s="51"/>
      <c r="S6" s="52"/>
      <c r="T6" s="51" t="s">
        <v>184</v>
      </c>
      <c r="U6" s="51"/>
      <c r="V6" s="51"/>
      <c r="W6" s="51"/>
      <c r="X6" s="51"/>
      <c r="Y6" s="52"/>
      <c r="Z6" s="50" t="s">
        <v>188</v>
      </c>
      <c r="AA6" s="51"/>
      <c r="AB6" s="51"/>
      <c r="AC6" s="51"/>
      <c r="AD6" s="51"/>
      <c r="AE6" s="52"/>
      <c r="AF6" s="51" t="s">
        <v>189</v>
      </c>
      <c r="AG6" s="51"/>
      <c r="AH6" s="51"/>
      <c r="AI6" s="51"/>
      <c r="AJ6" s="51"/>
      <c r="AK6" s="52"/>
      <c r="AL6" s="51" t="s">
        <v>190</v>
      </c>
      <c r="AM6" s="51"/>
      <c r="AN6" s="51"/>
      <c r="AO6" s="51"/>
      <c r="AP6" s="51"/>
      <c r="AQ6" s="52"/>
      <c r="AR6" s="50" t="s">
        <v>193</v>
      </c>
      <c r="AS6" s="51"/>
      <c r="AT6" s="51"/>
      <c r="AU6" s="51"/>
      <c r="AV6" s="51"/>
      <c r="AW6" s="52"/>
      <c r="AX6" s="51" t="s">
        <v>194</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1080130.7946115041</v>
      </c>
      <c r="C10" s="87">
        <v>354724.41</v>
      </c>
      <c r="D10" s="87">
        <v>411032.34</v>
      </c>
      <c r="E10" s="87">
        <v>0</v>
      </c>
      <c r="F10" s="87">
        <v>0</v>
      </c>
      <c r="G10" s="93">
        <v>1845887.5446115041</v>
      </c>
      <c r="H10" s="16">
        <v>0</v>
      </c>
      <c r="I10" s="17">
        <v>176911.25</v>
      </c>
      <c r="J10" s="17">
        <v>169961.66</v>
      </c>
      <c r="K10" s="17">
        <v>0</v>
      </c>
      <c r="L10" s="17">
        <v>0</v>
      </c>
      <c r="M10" s="12">
        <v>346872.91000000003</v>
      </c>
      <c r="N10" s="16">
        <v>0</v>
      </c>
      <c r="O10" s="17">
        <v>125255.93000000001</v>
      </c>
      <c r="P10" s="17">
        <v>150311.13</v>
      </c>
      <c r="Q10" s="17">
        <v>0</v>
      </c>
      <c r="R10" s="17">
        <v>0</v>
      </c>
      <c r="S10" s="12">
        <v>275567.06</v>
      </c>
      <c r="T10" s="16">
        <v>0</v>
      </c>
      <c r="U10" s="17">
        <v>0</v>
      </c>
      <c r="V10" s="17">
        <v>0</v>
      </c>
      <c r="W10" s="17">
        <v>0</v>
      </c>
      <c r="X10" s="17">
        <v>0</v>
      </c>
      <c r="Y10" s="12">
        <v>0</v>
      </c>
      <c r="Z10" s="16">
        <v>0</v>
      </c>
      <c r="AA10" s="17">
        <v>0</v>
      </c>
      <c r="AB10" s="17">
        <v>0</v>
      </c>
      <c r="AC10" s="17">
        <v>0</v>
      </c>
      <c r="AD10" s="17">
        <v>0</v>
      </c>
      <c r="AE10" s="12">
        <v>0</v>
      </c>
      <c r="AF10" s="16">
        <v>0</v>
      </c>
      <c r="AG10" s="17">
        <v>50459.6</v>
      </c>
      <c r="AH10" s="17">
        <v>0</v>
      </c>
      <c r="AI10" s="17">
        <v>0</v>
      </c>
      <c r="AJ10" s="17">
        <v>0</v>
      </c>
      <c r="AK10" s="12">
        <v>50459.6</v>
      </c>
      <c r="AL10" s="16">
        <v>981134.81745924021</v>
      </c>
      <c r="AM10" s="17">
        <v>0</v>
      </c>
      <c r="AN10" s="17">
        <v>90759.55</v>
      </c>
      <c r="AO10" s="17">
        <v>0</v>
      </c>
      <c r="AP10" s="17">
        <v>0</v>
      </c>
      <c r="AQ10" s="12">
        <v>1071894.3674592401</v>
      </c>
      <c r="AR10" s="16">
        <v>0</v>
      </c>
      <c r="AS10" s="17">
        <v>0</v>
      </c>
      <c r="AT10" s="17">
        <v>0</v>
      </c>
      <c r="AU10" s="17">
        <v>0</v>
      </c>
      <c r="AV10" s="17">
        <v>0</v>
      </c>
      <c r="AW10" s="12">
        <v>0</v>
      </c>
      <c r="AX10" s="16">
        <v>0</v>
      </c>
      <c r="AY10" s="17">
        <v>0</v>
      </c>
      <c r="AZ10" s="17">
        <v>0</v>
      </c>
      <c r="BA10" s="17">
        <v>0</v>
      </c>
      <c r="BB10" s="17">
        <v>0</v>
      </c>
      <c r="BC10" s="12">
        <v>0</v>
      </c>
      <c r="BD10" s="16">
        <v>98995.977152263848</v>
      </c>
      <c r="BE10" s="17">
        <v>2097.63</v>
      </c>
      <c r="BF10" s="17">
        <v>0</v>
      </c>
      <c r="BG10" s="17">
        <v>0</v>
      </c>
      <c r="BH10" s="17">
        <v>0</v>
      </c>
      <c r="BI10" s="12">
        <v>101093.60715226385</v>
      </c>
    </row>
    <row r="11" spans="1:61" x14ac:dyDescent="0.3">
      <c r="A11" s="4" t="s">
        <v>1</v>
      </c>
      <c r="B11" s="92">
        <v>278316</v>
      </c>
      <c r="C11" s="87">
        <v>409234</v>
      </c>
      <c r="D11" s="87">
        <v>353789</v>
      </c>
      <c r="E11" s="87">
        <v>0</v>
      </c>
      <c r="F11" s="87">
        <v>0</v>
      </c>
      <c r="G11" s="93">
        <v>1041339</v>
      </c>
      <c r="H11" s="16">
        <v>69757</v>
      </c>
      <c r="I11" s="17">
        <v>17019</v>
      </c>
      <c r="J11" s="17">
        <v>157710</v>
      </c>
      <c r="K11" s="17">
        <v>0</v>
      </c>
      <c r="L11" s="17">
        <v>0</v>
      </c>
      <c r="M11" s="12">
        <v>244486</v>
      </c>
      <c r="N11" s="16">
        <v>7001</v>
      </c>
      <c r="O11" s="17">
        <v>0</v>
      </c>
      <c r="P11" s="17">
        <v>177990</v>
      </c>
      <c r="Q11" s="17">
        <v>0</v>
      </c>
      <c r="R11" s="17">
        <v>0</v>
      </c>
      <c r="S11" s="12">
        <v>184991</v>
      </c>
      <c r="T11" s="16">
        <v>84884</v>
      </c>
      <c r="U11" s="17">
        <v>104196</v>
      </c>
      <c r="V11" s="17">
        <v>0</v>
      </c>
      <c r="W11" s="17">
        <v>0</v>
      </c>
      <c r="X11" s="17">
        <v>0</v>
      </c>
      <c r="Y11" s="12">
        <v>189080</v>
      </c>
      <c r="Z11" s="16">
        <v>0</v>
      </c>
      <c r="AA11" s="17">
        <v>0</v>
      </c>
      <c r="AB11" s="17">
        <v>0</v>
      </c>
      <c r="AC11" s="17">
        <v>0</v>
      </c>
      <c r="AD11" s="17">
        <v>0</v>
      </c>
      <c r="AE11" s="12">
        <v>0</v>
      </c>
      <c r="AF11" s="16">
        <v>0</v>
      </c>
      <c r="AG11" s="17">
        <v>6620</v>
      </c>
      <c r="AH11" s="17">
        <v>0</v>
      </c>
      <c r="AI11" s="17">
        <v>0</v>
      </c>
      <c r="AJ11" s="17">
        <v>0</v>
      </c>
      <c r="AK11" s="12">
        <v>6620</v>
      </c>
      <c r="AL11" s="16">
        <v>8277</v>
      </c>
      <c r="AM11" s="17">
        <v>122328</v>
      </c>
      <c r="AN11" s="17">
        <v>18089</v>
      </c>
      <c r="AO11" s="17">
        <v>0</v>
      </c>
      <c r="AP11" s="17">
        <v>0</v>
      </c>
      <c r="AQ11" s="12">
        <v>148694</v>
      </c>
      <c r="AR11" s="16">
        <v>0</v>
      </c>
      <c r="AS11" s="17">
        <v>106938</v>
      </c>
      <c r="AT11" s="17">
        <v>0</v>
      </c>
      <c r="AU11" s="17">
        <v>0</v>
      </c>
      <c r="AV11" s="17">
        <v>0</v>
      </c>
      <c r="AW11" s="12">
        <v>106938</v>
      </c>
      <c r="AX11" s="16">
        <v>64095</v>
      </c>
      <c r="AY11" s="17">
        <v>50269</v>
      </c>
      <c r="AZ11" s="17">
        <v>0</v>
      </c>
      <c r="BA11" s="17">
        <v>0</v>
      </c>
      <c r="BB11" s="17">
        <v>0</v>
      </c>
      <c r="BC11" s="12">
        <v>114364</v>
      </c>
      <c r="BD11" s="16">
        <v>44302</v>
      </c>
      <c r="BE11" s="17">
        <v>1864</v>
      </c>
      <c r="BF11" s="17">
        <v>0</v>
      </c>
      <c r="BG11" s="17">
        <v>0</v>
      </c>
      <c r="BH11" s="17">
        <v>0</v>
      </c>
      <c r="BI11" s="12">
        <v>46166</v>
      </c>
    </row>
    <row r="12" spans="1:61" x14ac:dyDescent="0.3">
      <c r="A12" s="4" t="s">
        <v>2</v>
      </c>
      <c r="B12" s="92">
        <v>5615192.7400000002</v>
      </c>
      <c r="C12" s="87">
        <v>4368210.8100000005</v>
      </c>
      <c r="D12" s="87">
        <v>2415514.65</v>
      </c>
      <c r="E12" s="87">
        <v>0</v>
      </c>
      <c r="F12" s="87">
        <v>2088390.8</v>
      </c>
      <c r="G12" s="93">
        <v>14487308.999999998</v>
      </c>
      <c r="H12" s="16">
        <v>749253.34999999986</v>
      </c>
      <c r="I12" s="17">
        <v>502483.95</v>
      </c>
      <c r="J12" s="17">
        <v>2081454.93</v>
      </c>
      <c r="K12" s="17">
        <v>0</v>
      </c>
      <c r="L12" s="17">
        <v>0</v>
      </c>
      <c r="M12" s="12">
        <v>3333192.2299999995</v>
      </c>
      <c r="N12" s="16">
        <v>0</v>
      </c>
      <c r="O12" s="17">
        <v>0</v>
      </c>
      <c r="P12" s="17">
        <v>0</v>
      </c>
      <c r="Q12" s="17">
        <v>0</v>
      </c>
      <c r="R12" s="17">
        <v>0</v>
      </c>
      <c r="S12" s="12">
        <v>0</v>
      </c>
      <c r="T12" s="16">
        <v>319894.79999999993</v>
      </c>
      <c r="U12" s="17">
        <v>170627.97999999998</v>
      </c>
      <c r="V12" s="17">
        <v>0</v>
      </c>
      <c r="W12" s="17">
        <v>0</v>
      </c>
      <c r="X12" s="17">
        <v>1190.07</v>
      </c>
      <c r="Y12" s="12">
        <v>491712.84999999992</v>
      </c>
      <c r="Z12" s="16">
        <v>0</v>
      </c>
      <c r="AA12" s="17">
        <v>0</v>
      </c>
      <c r="AB12" s="17">
        <v>0</v>
      </c>
      <c r="AC12" s="17">
        <v>0</v>
      </c>
      <c r="AD12" s="17">
        <v>0</v>
      </c>
      <c r="AE12" s="12">
        <v>0</v>
      </c>
      <c r="AF12" s="16">
        <v>716993.39999999991</v>
      </c>
      <c r="AG12" s="17">
        <v>395583.24</v>
      </c>
      <c r="AH12" s="17">
        <v>334059.71999999997</v>
      </c>
      <c r="AI12" s="17">
        <v>0</v>
      </c>
      <c r="AJ12" s="17">
        <v>1864003.02</v>
      </c>
      <c r="AK12" s="12">
        <v>3310639.38</v>
      </c>
      <c r="AL12" s="16">
        <v>0</v>
      </c>
      <c r="AM12" s="17">
        <v>12129.51</v>
      </c>
      <c r="AN12" s="17">
        <v>0</v>
      </c>
      <c r="AO12" s="17">
        <v>0</v>
      </c>
      <c r="AP12" s="17">
        <v>988</v>
      </c>
      <c r="AQ12" s="12">
        <v>13117.51</v>
      </c>
      <c r="AR12" s="16">
        <v>0</v>
      </c>
      <c r="AS12" s="17">
        <v>1675010.3599999999</v>
      </c>
      <c r="AT12" s="17">
        <v>0</v>
      </c>
      <c r="AU12" s="17">
        <v>0</v>
      </c>
      <c r="AV12" s="17">
        <v>0</v>
      </c>
      <c r="AW12" s="12">
        <v>1675010.3599999999</v>
      </c>
      <c r="AX12" s="16">
        <v>2048555.48</v>
      </c>
      <c r="AY12" s="17">
        <v>1251665.02</v>
      </c>
      <c r="AZ12" s="17">
        <v>0</v>
      </c>
      <c r="BA12" s="17">
        <v>0</v>
      </c>
      <c r="BB12" s="17">
        <v>189507.27</v>
      </c>
      <c r="BC12" s="12">
        <v>3489727.77</v>
      </c>
      <c r="BD12" s="16">
        <v>1780495.71</v>
      </c>
      <c r="BE12" s="17">
        <v>360710.75</v>
      </c>
      <c r="BF12" s="17">
        <v>0</v>
      </c>
      <c r="BG12" s="17">
        <v>0</v>
      </c>
      <c r="BH12" s="17">
        <v>32702.440000000002</v>
      </c>
      <c r="BI12" s="12">
        <v>2173908.9</v>
      </c>
    </row>
    <row r="13" spans="1:61" x14ac:dyDescent="0.3">
      <c r="A13" s="4" t="s">
        <v>3</v>
      </c>
      <c r="B13" s="92">
        <v>6412000</v>
      </c>
      <c r="C13" s="87">
        <v>8175000</v>
      </c>
      <c r="D13" s="87">
        <v>6613000</v>
      </c>
      <c r="E13" s="87">
        <v>0</v>
      </c>
      <c r="F13" s="87">
        <v>387000</v>
      </c>
      <c r="G13" s="93">
        <v>21587000</v>
      </c>
      <c r="H13" s="16">
        <v>700000</v>
      </c>
      <c r="I13" s="17">
        <v>777000</v>
      </c>
      <c r="J13" s="17">
        <v>3597000</v>
      </c>
      <c r="K13" s="17">
        <v>0</v>
      </c>
      <c r="L13" s="17">
        <v>2000</v>
      </c>
      <c r="M13" s="12">
        <v>5076000</v>
      </c>
      <c r="N13" s="16">
        <v>0</v>
      </c>
      <c r="O13" s="17">
        <v>0</v>
      </c>
      <c r="P13" s="17">
        <v>1794000</v>
      </c>
      <c r="Q13" s="17">
        <v>0</v>
      </c>
      <c r="R13" s="17">
        <v>0</v>
      </c>
      <c r="S13" s="12">
        <v>1794000</v>
      </c>
      <c r="T13" s="16">
        <v>0</v>
      </c>
      <c r="U13" s="17">
        <v>63000</v>
      </c>
      <c r="V13" s="17">
        <v>503000</v>
      </c>
      <c r="W13" s="17">
        <v>0</v>
      </c>
      <c r="X13" s="17">
        <v>0</v>
      </c>
      <c r="Y13" s="12">
        <v>566000</v>
      </c>
      <c r="Z13" s="16">
        <v>130000</v>
      </c>
      <c r="AA13" s="17">
        <v>2254000</v>
      </c>
      <c r="AB13" s="17">
        <v>86000</v>
      </c>
      <c r="AC13" s="17">
        <v>0</v>
      </c>
      <c r="AD13" s="17">
        <v>369000</v>
      </c>
      <c r="AE13" s="12">
        <v>2839000</v>
      </c>
      <c r="AF13" s="16">
        <v>0</v>
      </c>
      <c r="AG13" s="17">
        <v>197000</v>
      </c>
      <c r="AH13" s="17">
        <v>173000</v>
      </c>
      <c r="AI13" s="17">
        <v>0</v>
      </c>
      <c r="AJ13" s="17">
        <v>0</v>
      </c>
      <c r="AK13" s="12">
        <v>370000</v>
      </c>
      <c r="AL13" s="16">
        <v>0</v>
      </c>
      <c r="AM13" s="17">
        <v>1409000</v>
      </c>
      <c r="AN13" s="17">
        <v>35000</v>
      </c>
      <c r="AO13" s="17">
        <v>0</v>
      </c>
      <c r="AP13" s="17">
        <v>0</v>
      </c>
      <c r="AQ13" s="12">
        <v>1444000</v>
      </c>
      <c r="AR13" s="16">
        <v>0</v>
      </c>
      <c r="AS13" s="17">
        <v>1564000</v>
      </c>
      <c r="AT13" s="17">
        <v>0</v>
      </c>
      <c r="AU13" s="17">
        <v>0</v>
      </c>
      <c r="AV13" s="17">
        <v>0</v>
      </c>
      <c r="AW13" s="12">
        <v>1564000</v>
      </c>
      <c r="AX13" s="16">
        <v>1237000</v>
      </c>
      <c r="AY13" s="17">
        <v>491000</v>
      </c>
      <c r="AZ13" s="17">
        <v>335000</v>
      </c>
      <c r="BA13" s="17">
        <v>0</v>
      </c>
      <c r="BB13" s="17">
        <v>3000</v>
      </c>
      <c r="BC13" s="12">
        <v>2066000</v>
      </c>
      <c r="BD13" s="16">
        <v>4345000</v>
      </c>
      <c r="BE13" s="17">
        <v>1420000</v>
      </c>
      <c r="BF13" s="17">
        <v>90000</v>
      </c>
      <c r="BG13" s="17">
        <v>0</v>
      </c>
      <c r="BH13" s="17">
        <v>13000</v>
      </c>
      <c r="BI13" s="12">
        <v>5868000</v>
      </c>
    </row>
    <row r="14" spans="1:61" x14ac:dyDescent="0.3">
      <c r="A14" s="4" t="s">
        <v>4</v>
      </c>
      <c r="B14" s="92">
        <v>978992.51</v>
      </c>
      <c r="C14" s="87">
        <v>1373157.2099999997</v>
      </c>
      <c r="D14" s="87">
        <v>1741383.2199999997</v>
      </c>
      <c r="E14" s="87">
        <v>0</v>
      </c>
      <c r="F14" s="87">
        <v>0</v>
      </c>
      <c r="G14" s="93">
        <v>4093532.9399999995</v>
      </c>
      <c r="H14" s="16">
        <v>177405.9</v>
      </c>
      <c r="I14" s="17">
        <v>243622.73</v>
      </c>
      <c r="J14" s="17">
        <v>0</v>
      </c>
      <c r="K14" s="17">
        <v>0</v>
      </c>
      <c r="L14" s="17">
        <v>0</v>
      </c>
      <c r="M14" s="12">
        <v>421028.63</v>
      </c>
      <c r="N14" s="16" t="s">
        <v>327</v>
      </c>
      <c r="O14" s="17" t="s">
        <v>327</v>
      </c>
      <c r="P14" s="17" t="s">
        <v>327</v>
      </c>
      <c r="Q14" s="17" t="s">
        <v>327</v>
      </c>
      <c r="R14" s="17" t="s">
        <v>327</v>
      </c>
      <c r="S14" s="12">
        <v>0</v>
      </c>
      <c r="T14" s="16">
        <v>232526.53</v>
      </c>
      <c r="U14" s="17">
        <v>99443.29</v>
      </c>
      <c r="V14" s="17">
        <v>0</v>
      </c>
      <c r="W14" s="17">
        <v>0</v>
      </c>
      <c r="X14" s="17">
        <v>0</v>
      </c>
      <c r="Y14" s="12">
        <v>331969.82</v>
      </c>
      <c r="Z14" s="16">
        <v>0</v>
      </c>
      <c r="AA14" s="17">
        <v>3181.42</v>
      </c>
      <c r="AB14" s="17">
        <v>0</v>
      </c>
      <c r="AC14" s="17">
        <v>0</v>
      </c>
      <c r="AD14" s="17">
        <v>0</v>
      </c>
      <c r="AE14" s="12">
        <v>3181.42</v>
      </c>
      <c r="AF14" s="16" t="s">
        <v>327</v>
      </c>
      <c r="AG14" s="17" t="s">
        <v>327</v>
      </c>
      <c r="AH14" s="17" t="s">
        <v>327</v>
      </c>
      <c r="AI14" s="17" t="s">
        <v>327</v>
      </c>
      <c r="AJ14" s="17" t="s">
        <v>327</v>
      </c>
      <c r="AK14" s="12">
        <v>0</v>
      </c>
      <c r="AL14" s="16" t="s">
        <v>327</v>
      </c>
      <c r="AM14" s="17" t="s">
        <v>327</v>
      </c>
      <c r="AN14" s="17" t="s">
        <v>327</v>
      </c>
      <c r="AO14" s="17" t="s">
        <v>327</v>
      </c>
      <c r="AP14" s="17" t="s">
        <v>327</v>
      </c>
      <c r="AQ14" s="12">
        <v>0</v>
      </c>
      <c r="AR14" s="16">
        <v>0</v>
      </c>
      <c r="AS14" s="17">
        <v>608848.42999999993</v>
      </c>
      <c r="AT14" s="17">
        <v>0</v>
      </c>
      <c r="AU14" s="17">
        <v>0</v>
      </c>
      <c r="AV14" s="17">
        <v>0</v>
      </c>
      <c r="AW14" s="12">
        <v>608848.42999999993</v>
      </c>
      <c r="AX14" s="16">
        <v>342722.15</v>
      </c>
      <c r="AY14" s="17">
        <v>410872.89</v>
      </c>
      <c r="AZ14" s="17">
        <v>0</v>
      </c>
      <c r="BA14" s="17">
        <v>0</v>
      </c>
      <c r="BB14" s="17">
        <v>0</v>
      </c>
      <c r="BC14" s="12">
        <v>753595.04</v>
      </c>
      <c r="BD14" s="16">
        <v>226337.93</v>
      </c>
      <c r="BE14" s="17">
        <v>7188.45</v>
      </c>
      <c r="BF14" s="17">
        <v>1741383.2199999997</v>
      </c>
      <c r="BG14" s="17">
        <v>0</v>
      </c>
      <c r="BH14" s="17">
        <v>0</v>
      </c>
      <c r="BI14" s="12">
        <v>1974909.5999999996</v>
      </c>
    </row>
    <row r="15" spans="1:61" x14ac:dyDescent="0.3">
      <c r="A15" s="4" t="s">
        <v>5</v>
      </c>
      <c r="B15" s="92">
        <v>1384600.4561220733</v>
      </c>
      <c r="C15" s="87">
        <v>923686.10886349576</v>
      </c>
      <c r="D15" s="87">
        <v>1945357.8176440534</v>
      </c>
      <c r="E15" s="87">
        <v>0</v>
      </c>
      <c r="F15" s="87">
        <v>2335.6367882232398</v>
      </c>
      <c r="G15" s="93">
        <v>4255980.0194178456</v>
      </c>
      <c r="H15" s="16">
        <v>0</v>
      </c>
      <c r="I15" s="17">
        <v>0</v>
      </c>
      <c r="J15" s="17">
        <v>839752.96</v>
      </c>
      <c r="K15" s="17">
        <v>0</v>
      </c>
      <c r="L15" s="17">
        <v>0</v>
      </c>
      <c r="M15" s="12">
        <v>839752.96</v>
      </c>
      <c r="N15" s="16">
        <v>0</v>
      </c>
      <c r="O15" s="17">
        <v>0</v>
      </c>
      <c r="P15" s="17">
        <v>519779.22</v>
      </c>
      <c r="Q15" s="17">
        <v>0</v>
      </c>
      <c r="R15" s="17">
        <v>0</v>
      </c>
      <c r="S15" s="12">
        <v>519779.22</v>
      </c>
      <c r="T15" s="16">
        <v>0</v>
      </c>
      <c r="U15" s="17">
        <v>0</v>
      </c>
      <c r="V15" s="17">
        <v>0</v>
      </c>
      <c r="W15" s="17">
        <v>0</v>
      </c>
      <c r="X15" s="17">
        <v>0</v>
      </c>
      <c r="Y15" s="12">
        <v>0</v>
      </c>
      <c r="Z15" s="16">
        <v>0</v>
      </c>
      <c r="AA15" s="17">
        <v>0</v>
      </c>
      <c r="AB15" s="17">
        <v>0</v>
      </c>
      <c r="AC15" s="17">
        <v>0</v>
      </c>
      <c r="AD15" s="17">
        <v>0</v>
      </c>
      <c r="AE15" s="12">
        <v>0</v>
      </c>
      <c r="AF15" s="16">
        <v>96169</v>
      </c>
      <c r="AG15" s="17">
        <v>13079</v>
      </c>
      <c r="AH15" s="17">
        <v>324078.56</v>
      </c>
      <c r="AI15" s="17">
        <v>0</v>
      </c>
      <c r="AJ15" s="17">
        <v>0</v>
      </c>
      <c r="AK15" s="12">
        <v>433326.56</v>
      </c>
      <c r="AL15" s="16">
        <v>0</v>
      </c>
      <c r="AM15" s="17">
        <v>0</v>
      </c>
      <c r="AN15" s="17">
        <v>256897.33</v>
      </c>
      <c r="AO15" s="17">
        <v>0</v>
      </c>
      <c r="AP15" s="17">
        <v>0</v>
      </c>
      <c r="AQ15" s="12">
        <v>256897.33</v>
      </c>
      <c r="AR15" s="16">
        <v>0</v>
      </c>
      <c r="AS15" s="17">
        <v>550564</v>
      </c>
      <c r="AT15" s="17">
        <v>0</v>
      </c>
      <c r="AU15" s="17">
        <v>0</v>
      </c>
      <c r="AV15" s="17">
        <v>0</v>
      </c>
      <c r="AW15" s="12">
        <v>550564</v>
      </c>
      <c r="AX15" s="16">
        <v>361650</v>
      </c>
      <c r="AY15" s="17">
        <v>235760</v>
      </c>
      <c r="AZ15" s="17">
        <v>0</v>
      </c>
      <c r="BA15" s="17">
        <v>0</v>
      </c>
      <c r="BB15" s="17">
        <v>0</v>
      </c>
      <c r="BC15" s="12">
        <v>597410</v>
      </c>
      <c r="BD15" s="16">
        <v>926781.45612207334</v>
      </c>
      <c r="BE15" s="17">
        <v>124283.10886349576</v>
      </c>
      <c r="BF15" s="17">
        <v>4849.74764405323</v>
      </c>
      <c r="BG15" s="17">
        <v>0</v>
      </c>
      <c r="BH15" s="17">
        <v>2335.6367882232398</v>
      </c>
      <c r="BI15" s="12">
        <v>1058249.9494178456</v>
      </c>
    </row>
    <row r="16" spans="1:61" x14ac:dyDescent="0.3">
      <c r="A16" s="4" t="s">
        <v>6</v>
      </c>
      <c r="B16" s="92">
        <v>4580976.05</v>
      </c>
      <c r="C16" s="87">
        <v>1489624.5</v>
      </c>
      <c r="D16" s="87">
        <v>7752418.0300000003</v>
      </c>
      <c r="E16" s="87">
        <v>0</v>
      </c>
      <c r="F16" s="87">
        <v>8722364.2899999991</v>
      </c>
      <c r="G16" s="93">
        <v>22545382.870000001</v>
      </c>
      <c r="H16" s="16">
        <v>0</v>
      </c>
      <c r="I16" s="17">
        <v>0</v>
      </c>
      <c r="J16" s="17">
        <v>2869073.7</v>
      </c>
      <c r="K16" s="17">
        <v>0</v>
      </c>
      <c r="L16" s="17">
        <v>0</v>
      </c>
      <c r="M16" s="12">
        <v>2869073.7</v>
      </c>
      <c r="N16" s="16">
        <v>0</v>
      </c>
      <c r="O16" s="17">
        <v>0</v>
      </c>
      <c r="P16" s="17">
        <v>207605.86</v>
      </c>
      <c r="Q16" s="17">
        <v>0</v>
      </c>
      <c r="R16" s="17">
        <v>0</v>
      </c>
      <c r="S16" s="12">
        <v>207605.86</v>
      </c>
      <c r="T16" s="16">
        <v>448692.25</v>
      </c>
      <c r="U16" s="17">
        <v>21952.29</v>
      </c>
      <c r="V16" s="17">
        <v>369061.74</v>
      </c>
      <c r="W16" s="17">
        <v>0</v>
      </c>
      <c r="X16" s="17">
        <v>94695.5</v>
      </c>
      <c r="Y16" s="12">
        <v>934401.78</v>
      </c>
      <c r="Z16" s="16">
        <v>1225899.7999999998</v>
      </c>
      <c r="AA16" s="17">
        <v>716527.25</v>
      </c>
      <c r="AB16" s="17">
        <v>0</v>
      </c>
      <c r="AC16" s="17">
        <v>0</v>
      </c>
      <c r="AD16" s="17">
        <v>1221533.8799999999</v>
      </c>
      <c r="AE16" s="12">
        <v>3163960.9299999997</v>
      </c>
      <c r="AF16" s="16">
        <v>0</v>
      </c>
      <c r="AG16" s="17">
        <v>0</v>
      </c>
      <c r="AH16" s="17">
        <v>4306676.7300000004</v>
      </c>
      <c r="AI16" s="17">
        <v>0</v>
      </c>
      <c r="AJ16" s="17">
        <v>194508.48</v>
      </c>
      <c r="AK16" s="12">
        <v>4501185.2100000009</v>
      </c>
      <c r="AL16" s="16">
        <v>214873.94</v>
      </c>
      <c r="AM16" s="17">
        <v>5214.42</v>
      </c>
      <c r="AN16" s="17">
        <v>0</v>
      </c>
      <c r="AO16" s="17">
        <v>0</v>
      </c>
      <c r="AP16" s="17">
        <v>4298999.71</v>
      </c>
      <c r="AQ16" s="12">
        <v>4519088.07</v>
      </c>
      <c r="AR16" s="16">
        <v>0</v>
      </c>
      <c r="AS16" s="17">
        <v>335221.43000000005</v>
      </c>
      <c r="AT16" s="17">
        <v>0</v>
      </c>
      <c r="AU16" s="17">
        <v>0</v>
      </c>
      <c r="AV16" s="17">
        <v>430672.99</v>
      </c>
      <c r="AW16" s="12">
        <v>765894.42</v>
      </c>
      <c r="AX16" s="16">
        <v>25.69</v>
      </c>
      <c r="AY16" s="17">
        <v>0</v>
      </c>
      <c r="AZ16" s="17">
        <v>0</v>
      </c>
      <c r="BA16" s="17">
        <v>0</v>
      </c>
      <c r="BB16" s="17">
        <v>2390786.71</v>
      </c>
      <c r="BC16" s="12">
        <v>2390812.4</v>
      </c>
      <c r="BD16" s="16">
        <v>2691484.37</v>
      </c>
      <c r="BE16" s="17">
        <v>410709.11</v>
      </c>
      <c r="BF16" s="17">
        <v>0</v>
      </c>
      <c r="BG16" s="17">
        <v>0</v>
      </c>
      <c r="BH16" s="17">
        <v>91167.02</v>
      </c>
      <c r="BI16" s="12">
        <v>3193360.5</v>
      </c>
    </row>
    <row r="17" spans="1:61" x14ac:dyDescent="0.3">
      <c r="A17" s="4" t="s">
        <v>7</v>
      </c>
      <c r="B17" s="92">
        <v>841197.98499999999</v>
      </c>
      <c r="C17" s="87">
        <v>613791.18999999994</v>
      </c>
      <c r="D17" s="87">
        <v>1203376.395</v>
      </c>
      <c r="E17" s="87">
        <v>0</v>
      </c>
      <c r="F17" s="87">
        <v>0</v>
      </c>
      <c r="G17" s="93">
        <v>2658365.5699999998</v>
      </c>
      <c r="H17" s="16">
        <v>0</v>
      </c>
      <c r="I17" s="17">
        <v>0</v>
      </c>
      <c r="J17" s="17">
        <v>0</v>
      </c>
      <c r="K17" s="17">
        <v>0</v>
      </c>
      <c r="L17" s="17">
        <v>0</v>
      </c>
      <c r="M17" s="12">
        <v>0</v>
      </c>
      <c r="N17" s="16">
        <v>0</v>
      </c>
      <c r="O17" s="17">
        <v>0</v>
      </c>
      <c r="P17" s="17">
        <v>0</v>
      </c>
      <c r="Q17" s="17">
        <v>0</v>
      </c>
      <c r="R17" s="17">
        <v>0</v>
      </c>
      <c r="S17" s="12">
        <v>0</v>
      </c>
      <c r="T17" s="16">
        <v>277645.59999999998</v>
      </c>
      <c r="U17" s="17">
        <v>58416</v>
      </c>
      <c r="V17" s="17">
        <v>0</v>
      </c>
      <c r="W17" s="17">
        <v>0</v>
      </c>
      <c r="X17" s="17">
        <v>0</v>
      </c>
      <c r="Y17" s="12">
        <v>336061.6</v>
      </c>
      <c r="Z17" s="16">
        <v>0</v>
      </c>
      <c r="AA17" s="17">
        <v>0</v>
      </c>
      <c r="AB17" s="17">
        <v>0</v>
      </c>
      <c r="AC17" s="17">
        <v>0</v>
      </c>
      <c r="AD17" s="17">
        <v>0</v>
      </c>
      <c r="AE17" s="12">
        <v>0</v>
      </c>
      <c r="AF17" s="16">
        <v>0</v>
      </c>
      <c r="AG17" s="17">
        <v>0</v>
      </c>
      <c r="AH17" s="17">
        <v>0</v>
      </c>
      <c r="AI17" s="17">
        <v>0</v>
      </c>
      <c r="AJ17" s="17">
        <v>0</v>
      </c>
      <c r="AK17" s="12">
        <v>0</v>
      </c>
      <c r="AL17" s="16">
        <v>74510.649999999994</v>
      </c>
      <c r="AM17" s="17">
        <v>284296</v>
      </c>
      <c r="AN17" s="17">
        <v>0</v>
      </c>
      <c r="AO17" s="17">
        <v>0</v>
      </c>
      <c r="AP17" s="17">
        <v>0</v>
      </c>
      <c r="AQ17" s="12">
        <v>358806.65</v>
      </c>
      <c r="AR17" s="16">
        <v>0</v>
      </c>
      <c r="AS17" s="17">
        <v>220328</v>
      </c>
      <c r="AT17" s="17">
        <v>0</v>
      </c>
      <c r="AU17" s="17">
        <v>0</v>
      </c>
      <c r="AV17" s="17">
        <v>0</v>
      </c>
      <c r="AW17" s="12">
        <v>220328</v>
      </c>
      <c r="AX17" s="16">
        <v>39360.82</v>
      </c>
      <c r="AY17" s="17">
        <v>24188</v>
      </c>
      <c r="AZ17" s="17">
        <v>0</v>
      </c>
      <c r="BA17" s="17">
        <v>0</v>
      </c>
      <c r="BB17" s="17">
        <v>0</v>
      </c>
      <c r="BC17" s="12">
        <v>63548.82</v>
      </c>
      <c r="BD17" s="16">
        <v>449680.91499999998</v>
      </c>
      <c r="BE17" s="17">
        <v>26563.19</v>
      </c>
      <c r="BF17" s="17">
        <v>1203376.395</v>
      </c>
      <c r="BG17" s="17">
        <v>0</v>
      </c>
      <c r="BH17" s="17">
        <v>0</v>
      </c>
      <c r="BI17" s="12">
        <v>1679620.5</v>
      </c>
    </row>
    <row r="18" spans="1:61" x14ac:dyDescent="0.3">
      <c r="A18" s="4" t="s">
        <v>8</v>
      </c>
      <c r="B18" s="92">
        <v>11483519</v>
      </c>
      <c r="C18" s="87">
        <v>9193421</v>
      </c>
      <c r="D18" s="87">
        <v>6628691</v>
      </c>
      <c r="E18" s="87">
        <v>22958</v>
      </c>
      <c r="F18" s="87">
        <v>1364382</v>
      </c>
      <c r="G18" s="93">
        <v>28692971</v>
      </c>
      <c r="H18" s="16">
        <v>1566212</v>
      </c>
      <c r="I18" s="17">
        <v>4673141</v>
      </c>
      <c r="J18" s="17">
        <v>2762933</v>
      </c>
      <c r="K18" s="17">
        <v>8972</v>
      </c>
      <c r="L18" s="17">
        <v>19532</v>
      </c>
      <c r="M18" s="12">
        <v>9030790</v>
      </c>
      <c r="N18" s="16">
        <v>637549</v>
      </c>
      <c r="O18" s="17">
        <v>514106</v>
      </c>
      <c r="P18" s="17">
        <v>2135754</v>
      </c>
      <c r="Q18" s="17">
        <v>120</v>
      </c>
      <c r="R18" s="17">
        <v>0</v>
      </c>
      <c r="S18" s="12">
        <v>3287529</v>
      </c>
      <c r="T18" s="16">
        <v>1505430</v>
      </c>
      <c r="U18" s="17">
        <v>928671</v>
      </c>
      <c r="V18" s="17">
        <v>753204</v>
      </c>
      <c r="W18" s="17">
        <v>6002</v>
      </c>
      <c r="X18" s="17">
        <v>28881</v>
      </c>
      <c r="Y18" s="12">
        <v>3222188</v>
      </c>
      <c r="Z18" s="16">
        <v>2903191</v>
      </c>
      <c r="AA18" s="17">
        <v>536309</v>
      </c>
      <c r="AB18" s="17">
        <v>126705</v>
      </c>
      <c r="AC18" s="17">
        <v>7299</v>
      </c>
      <c r="AD18" s="17">
        <v>1315611</v>
      </c>
      <c r="AE18" s="12">
        <v>4889115</v>
      </c>
      <c r="AF18" s="16">
        <v>211068</v>
      </c>
      <c r="AG18" s="17">
        <v>0</v>
      </c>
      <c r="AH18" s="17">
        <v>767533</v>
      </c>
      <c r="AI18" s="17">
        <v>0</v>
      </c>
      <c r="AJ18" s="17">
        <v>0</v>
      </c>
      <c r="AK18" s="12">
        <v>978601</v>
      </c>
      <c r="AL18" s="16">
        <v>672204</v>
      </c>
      <c r="AM18" s="17">
        <v>205827</v>
      </c>
      <c r="AN18" s="17">
        <v>65171</v>
      </c>
      <c r="AO18" s="17">
        <v>0</v>
      </c>
      <c r="AP18" s="17">
        <v>0</v>
      </c>
      <c r="AQ18" s="12">
        <v>943202</v>
      </c>
      <c r="AR18" s="16">
        <v>489730</v>
      </c>
      <c r="AS18" s="17">
        <v>1687706</v>
      </c>
      <c r="AT18" s="17">
        <v>0</v>
      </c>
      <c r="AU18" s="17">
        <v>0</v>
      </c>
      <c r="AV18" s="17">
        <v>0</v>
      </c>
      <c r="AW18" s="12">
        <v>2177436</v>
      </c>
      <c r="AX18" s="16">
        <v>0</v>
      </c>
      <c r="AY18" s="17">
        <v>0</v>
      </c>
      <c r="AZ18" s="17">
        <v>0</v>
      </c>
      <c r="BA18" s="17">
        <v>0</v>
      </c>
      <c r="BB18" s="17">
        <v>0</v>
      </c>
      <c r="BC18" s="12">
        <v>0</v>
      </c>
      <c r="BD18" s="16">
        <v>3498135</v>
      </c>
      <c r="BE18" s="17">
        <v>647661</v>
      </c>
      <c r="BF18" s="17">
        <v>17391</v>
      </c>
      <c r="BG18" s="17">
        <v>565</v>
      </c>
      <c r="BH18" s="17">
        <v>358</v>
      </c>
      <c r="BI18" s="12">
        <v>4164110</v>
      </c>
    </row>
    <row r="19" spans="1:61" x14ac:dyDescent="0.3">
      <c r="A19" s="4" t="s">
        <v>9</v>
      </c>
      <c r="B19" s="92">
        <v>3948969</v>
      </c>
      <c r="C19" s="87">
        <v>6052838</v>
      </c>
      <c r="D19" s="87">
        <v>5704529</v>
      </c>
      <c r="E19" s="87">
        <v>0</v>
      </c>
      <c r="F19" s="87">
        <v>942760</v>
      </c>
      <c r="G19" s="93">
        <v>16649096</v>
      </c>
      <c r="H19" s="16">
        <v>514546</v>
      </c>
      <c r="I19" s="17">
        <v>1253309</v>
      </c>
      <c r="J19" s="17">
        <v>4958950</v>
      </c>
      <c r="K19" s="17">
        <v>0</v>
      </c>
      <c r="L19" s="17">
        <v>0</v>
      </c>
      <c r="M19" s="12">
        <v>6726805</v>
      </c>
      <c r="N19" s="16">
        <v>0</v>
      </c>
      <c r="O19" s="17">
        <v>0</v>
      </c>
      <c r="P19" s="17">
        <v>0</v>
      </c>
      <c r="Q19" s="17">
        <v>0</v>
      </c>
      <c r="R19" s="17">
        <v>0</v>
      </c>
      <c r="S19" s="12">
        <v>0</v>
      </c>
      <c r="T19" s="16">
        <v>137143</v>
      </c>
      <c r="U19" s="17">
        <v>492805</v>
      </c>
      <c r="V19" s="17">
        <v>0</v>
      </c>
      <c r="W19" s="17">
        <v>0</v>
      </c>
      <c r="X19" s="17">
        <v>0</v>
      </c>
      <c r="Y19" s="12">
        <v>629948</v>
      </c>
      <c r="Z19" s="16">
        <v>0</v>
      </c>
      <c r="AA19" s="17">
        <v>0</v>
      </c>
      <c r="AB19" s="17">
        <v>0</v>
      </c>
      <c r="AC19" s="17">
        <v>0</v>
      </c>
      <c r="AD19" s="17">
        <v>939293</v>
      </c>
      <c r="AE19" s="12">
        <v>939293</v>
      </c>
      <c r="AF19" s="16">
        <v>395127</v>
      </c>
      <c r="AG19" s="17">
        <v>487546</v>
      </c>
      <c r="AH19" s="17">
        <v>0</v>
      </c>
      <c r="AI19" s="17">
        <v>0</v>
      </c>
      <c r="AJ19" s="17">
        <v>0</v>
      </c>
      <c r="AK19" s="12">
        <v>882673</v>
      </c>
      <c r="AL19" s="16">
        <v>0</v>
      </c>
      <c r="AM19" s="17">
        <v>1992699</v>
      </c>
      <c r="AN19" s="17">
        <v>235033</v>
      </c>
      <c r="AO19" s="17">
        <v>0</v>
      </c>
      <c r="AP19" s="17">
        <v>0</v>
      </c>
      <c r="AQ19" s="12">
        <v>2227732</v>
      </c>
      <c r="AR19" s="16">
        <v>0</v>
      </c>
      <c r="AS19" s="17">
        <v>1341704</v>
      </c>
      <c r="AT19" s="17">
        <v>196806</v>
      </c>
      <c r="AU19" s="17">
        <v>0</v>
      </c>
      <c r="AV19" s="17">
        <v>0</v>
      </c>
      <c r="AW19" s="12">
        <v>1538510</v>
      </c>
      <c r="AX19" s="16">
        <v>1142695</v>
      </c>
      <c r="AY19" s="17">
        <v>441006</v>
      </c>
      <c r="AZ19" s="17">
        <v>131536</v>
      </c>
      <c r="BA19" s="17">
        <v>0</v>
      </c>
      <c r="BB19" s="17">
        <v>0</v>
      </c>
      <c r="BC19" s="12">
        <v>1715237</v>
      </c>
      <c r="BD19" s="16">
        <v>1759458</v>
      </c>
      <c r="BE19" s="17">
        <v>43769</v>
      </c>
      <c r="BF19" s="17">
        <v>182204</v>
      </c>
      <c r="BG19" s="17">
        <v>0</v>
      </c>
      <c r="BH19" s="17">
        <v>3467</v>
      </c>
      <c r="BI19" s="12">
        <v>1988898</v>
      </c>
    </row>
    <row r="20" spans="1:61" x14ac:dyDescent="0.3">
      <c r="A20" s="4" t="s">
        <v>10</v>
      </c>
      <c r="B20" s="92">
        <v>304611</v>
      </c>
      <c r="C20" s="87">
        <v>95664</v>
      </c>
      <c r="D20" s="87">
        <v>334768</v>
      </c>
      <c r="E20" s="87">
        <v>0</v>
      </c>
      <c r="F20" s="87">
        <v>0</v>
      </c>
      <c r="G20" s="93">
        <v>735043</v>
      </c>
      <c r="H20" s="16">
        <v>21738</v>
      </c>
      <c r="I20" s="17">
        <v>2480</v>
      </c>
      <c r="J20" s="17">
        <v>173638</v>
      </c>
      <c r="K20" s="17">
        <v>0</v>
      </c>
      <c r="L20" s="17">
        <v>0</v>
      </c>
      <c r="M20" s="12">
        <v>197856</v>
      </c>
      <c r="N20" s="16">
        <v>251</v>
      </c>
      <c r="O20" s="17">
        <v>0</v>
      </c>
      <c r="P20" s="17">
        <v>160760</v>
      </c>
      <c r="Q20" s="17">
        <v>0</v>
      </c>
      <c r="R20" s="17">
        <v>0</v>
      </c>
      <c r="S20" s="12">
        <v>161011</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203480</v>
      </c>
      <c r="AM20" s="17">
        <v>709</v>
      </c>
      <c r="AN20" s="17">
        <v>370</v>
      </c>
      <c r="AO20" s="17">
        <v>0</v>
      </c>
      <c r="AP20" s="17">
        <v>0</v>
      </c>
      <c r="AQ20" s="12">
        <v>204559</v>
      </c>
      <c r="AR20" s="16">
        <v>0</v>
      </c>
      <c r="AS20" s="17">
        <v>0</v>
      </c>
      <c r="AT20" s="17">
        <v>0</v>
      </c>
      <c r="AU20" s="17">
        <v>0</v>
      </c>
      <c r="AV20" s="17">
        <v>0</v>
      </c>
      <c r="AW20" s="12">
        <v>0</v>
      </c>
      <c r="AX20" s="16">
        <v>79142</v>
      </c>
      <c r="AY20" s="17">
        <v>92475</v>
      </c>
      <c r="AZ20" s="17">
        <v>0</v>
      </c>
      <c r="BA20" s="17">
        <v>0</v>
      </c>
      <c r="BB20" s="17">
        <v>0</v>
      </c>
      <c r="BC20" s="12">
        <v>171617</v>
      </c>
      <c r="BD20" s="16">
        <v>0</v>
      </c>
      <c r="BE20" s="17">
        <v>0</v>
      </c>
      <c r="BF20" s="17">
        <v>0</v>
      </c>
      <c r="BG20" s="17">
        <v>0</v>
      </c>
      <c r="BH20" s="17">
        <v>0</v>
      </c>
      <c r="BI20" s="12">
        <v>0</v>
      </c>
    </row>
    <row r="21" spans="1:61" x14ac:dyDescent="0.3">
      <c r="A21" s="4" t="s">
        <v>11</v>
      </c>
      <c r="B21" s="92">
        <v>359858.01</v>
      </c>
      <c r="C21" s="87">
        <v>2815220.06</v>
      </c>
      <c r="D21" s="87">
        <v>72507.910000000018</v>
      </c>
      <c r="E21" s="87">
        <v>1004.92</v>
      </c>
      <c r="F21" s="87">
        <v>0</v>
      </c>
      <c r="G21" s="93">
        <v>3248590.9000000004</v>
      </c>
      <c r="H21" s="16">
        <v>1385.87</v>
      </c>
      <c r="I21" s="17">
        <v>397036.57</v>
      </c>
      <c r="J21" s="17">
        <v>0</v>
      </c>
      <c r="K21" s="17">
        <v>0</v>
      </c>
      <c r="L21" s="17">
        <v>0</v>
      </c>
      <c r="M21" s="12">
        <v>398422.44</v>
      </c>
      <c r="N21" s="16">
        <v>0</v>
      </c>
      <c r="O21" s="17">
        <v>252677.43</v>
      </c>
      <c r="P21" s="17">
        <v>0</v>
      </c>
      <c r="Q21" s="17">
        <v>0</v>
      </c>
      <c r="R21" s="17">
        <v>0</v>
      </c>
      <c r="S21" s="12">
        <v>252677.43</v>
      </c>
      <c r="T21" s="16">
        <v>0</v>
      </c>
      <c r="U21" s="17">
        <v>0</v>
      </c>
      <c r="V21" s="17">
        <v>0</v>
      </c>
      <c r="W21" s="17">
        <v>0</v>
      </c>
      <c r="X21" s="17">
        <v>0</v>
      </c>
      <c r="Y21" s="12">
        <v>0</v>
      </c>
      <c r="Z21" s="16">
        <v>107900.58</v>
      </c>
      <c r="AA21" s="17">
        <v>246533.64</v>
      </c>
      <c r="AB21" s="17">
        <v>59020.97</v>
      </c>
      <c r="AC21" s="17">
        <v>0</v>
      </c>
      <c r="AD21" s="17">
        <v>0</v>
      </c>
      <c r="AE21" s="12">
        <v>413455.19000000006</v>
      </c>
      <c r="AF21" s="16">
        <v>0</v>
      </c>
      <c r="AG21" s="17">
        <v>39826.39</v>
      </c>
      <c r="AH21" s="17">
        <v>8819.49</v>
      </c>
      <c r="AI21" s="17">
        <v>1004.92</v>
      </c>
      <c r="AJ21" s="17">
        <v>0</v>
      </c>
      <c r="AK21" s="12">
        <v>49650.799999999996</v>
      </c>
      <c r="AL21" s="16">
        <v>0</v>
      </c>
      <c r="AM21" s="17">
        <v>1248412.92</v>
      </c>
      <c r="AN21" s="17">
        <v>0</v>
      </c>
      <c r="AO21" s="17">
        <v>0</v>
      </c>
      <c r="AP21" s="17">
        <v>0</v>
      </c>
      <c r="AQ21" s="12">
        <v>1248412.92</v>
      </c>
      <c r="AR21" s="16">
        <v>0</v>
      </c>
      <c r="AS21" s="17">
        <v>195839.95</v>
      </c>
      <c r="AT21" s="17">
        <v>3301.32</v>
      </c>
      <c r="AU21" s="17">
        <v>0</v>
      </c>
      <c r="AV21" s="17">
        <v>0</v>
      </c>
      <c r="AW21" s="12">
        <v>199141.27000000002</v>
      </c>
      <c r="AX21" s="16">
        <v>0</v>
      </c>
      <c r="AY21" s="17">
        <v>379639.01</v>
      </c>
      <c r="AZ21" s="17">
        <v>1366.13</v>
      </c>
      <c r="BA21" s="17">
        <v>0</v>
      </c>
      <c r="BB21" s="17">
        <v>0</v>
      </c>
      <c r="BC21" s="12">
        <v>381005.14</v>
      </c>
      <c r="BD21" s="16">
        <v>250571.56</v>
      </c>
      <c r="BE21" s="17">
        <v>55254.15</v>
      </c>
      <c r="BF21" s="17">
        <v>0</v>
      </c>
      <c r="BG21" s="17">
        <v>0</v>
      </c>
      <c r="BH21" s="17">
        <v>0</v>
      </c>
      <c r="BI21" s="12">
        <v>305825.71000000002</v>
      </c>
    </row>
    <row r="22" spans="1:61" x14ac:dyDescent="0.3">
      <c r="A22" s="4" t="s">
        <v>12</v>
      </c>
      <c r="B22" s="92">
        <v>827678.5</v>
      </c>
      <c r="C22" s="87">
        <v>1934929.0699999998</v>
      </c>
      <c r="D22" s="87">
        <v>2269885.2614999954</v>
      </c>
      <c r="E22" s="87">
        <v>0</v>
      </c>
      <c r="F22" s="87">
        <v>0</v>
      </c>
      <c r="G22" s="93">
        <v>5032492.8314999957</v>
      </c>
      <c r="H22" s="16">
        <v>0</v>
      </c>
      <c r="I22" s="17">
        <v>0</v>
      </c>
      <c r="J22" s="17">
        <v>1779201.9767999949</v>
      </c>
      <c r="K22" s="17">
        <v>0</v>
      </c>
      <c r="L22" s="17">
        <v>0</v>
      </c>
      <c r="M22" s="12">
        <v>1779201.9767999949</v>
      </c>
      <c r="N22" s="16">
        <v>0</v>
      </c>
      <c r="O22" s="17">
        <v>0</v>
      </c>
      <c r="P22" s="17">
        <v>0</v>
      </c>
      <c r="Q22" s="17">
        <v>0</v>
      </c>
      <c r="R22" s="17">
        <v>0</v>
      </c>
      <c r="S22" s="12">
        <v>0</v>
      </c>
      <c r="T22" s="16">
        <v>0</v>
      </c>
      <c r="U22" s="17">
        <v>0</v>
      </c>
      <c r="V22" s="17">
        <v>216673.99799999999</v>
      </c>
      <c r="W22" s="17">
        <v>0</v>
      </c>
      <c r="X22" s="17">
        <v>0</v>
      </c>
      <c r="Y22" s="12">
        <v>216673.99799999999</v>
      </c>
      <c r="Z22" s="16">
        <v>0</v>
      </c>
      <c r="AA22" s="17">
        <v>0</v>
      </c>
      <c r="AB22" s="17">
        <v>0</v>
      </c>
      <c r="AC22" s="17">
        <v>0</v>
      </c>
      <c r="AD22" s="17">
        <v>0</v>
      </c>
      <c r="AE22" s="12">
        <v>0</v>
      </c>
      <c r="AF22" s="16">
        <v>0</v>
      </c>
      <c r="AG22" s="17">
        <v>0</v>
      </c>
      <c r="AH22" s="17">
        <v>270549.01050000009</v>
      </c>
      <c r="AI22" s="17">
        <v>0</v>
      </c>
      <c r="AJ22" s="17">
        <v>0</v>
      </c>
      <c r="AK22" s="12">
        <v>270549.01050000009</v>
      </c>
      <c r="AL22" s="16">
        <v>447800.16000000003</v>
      </c>
      <c r="AM22" s="17">
        <v>225773.72999999998</v>
      </c>
      <c r="AN22" s="17">
        <v>0</v>
      </c>
      <c r="AO22" s="17">
        <v>0</v>
      </c>
      <c r="AP22" s="17">
        <v>0</v>
      </c>
      <c r="AQ22" s="12">
        <v>673573.89</v>
      </c>
      <c r="AR22" s="16">
        <v>0</v>
      </c>
      <c r="AS22" s="17">
        <v>0</v>
      </c>
      <c r="AT22" s="17">
        <v>3460.2761999999998</v>
      </c>
      <c r="AU22" s="17">
        <v>0</v>
      </c>
      <c r="AV22" s="17">
        <v>0</v>
      </c>
      <c r="AW22" s="12">
        <v>3460.2761999999998</v>
      </c>
      <c r="AX22" s="16">
        <v>136151.06</v>
      </c>
      <c r="AY22" s="17">
        <v>44746.35</v>
      </c>
      <c r="AZ22" s="17">
        <v>0</v>
      </c>
      <c r="BA22" s="17">
        <v>0</v>
      </c>
      <c r="BB22" s="17">
        <v>0</v>
      </c>
      <c r="BC22" s="12">
        <v>180897.41</v>
      </c>
      <c r="BD22" s="16">
        <v>243727.27999999997</v>
      </c>
      <c r="BE22" s="17">
        <v>1664408.99</v>
      </c>
      <c r="BF22" s="17">
        <v>0</v>
      </c>
      <c r="BG22" s="17">
        <v>0</v>
      </c>
      <c r="BH22" s="17">
        <v>0</v>
      </c>
      <c r="BI22" s="12">
        <v>1908136.27</v>
      </c>
    </row>
    <row r="23" spans="1:61" x14ac:dyDescent="0.3">
      <c r="A23" s="4" t="s">
        <v>13</v>
      </c>
      <c r="B23" s="92">
        <v>5663610.6699999999</v>
      </c>
      <c r="C23" s="87">
        <v>20561870.219999995</v>
      </c>
      <c r="D23" s="87">
        <v>11180831.420000002</v>
      </c>
      <c r="E23" s="87">
        <v>0</v>
      </c>
      <c r="F23" s="87">
        <v>353528.61</v>
      </c>
      <c r="G23" s="93">
        <v>37759840.919999994</v>
      </c>
      <c r="H23" s="16">
        <v>567775.96</v>
      </c>
      <c r="I23" s="17">
        <v>1870569.6</v>
      </c>
      <c r="J23" s="17">
        <v>4228996.71</v>
      </c>
      <c r="K23" s="17">
        <v>0</v>
      </c>
      <c r="L23" s="17">
        <v>0</v>
      </c>
      <c r="M23" s="12">
        <v>6667342.2699999996</v>
      </c>
      <c r="N23" s="16">
        <v>0</v>
      </c>
      <c r="O23" s="17">
        <v>0</v>
      </c>
      <c r="P23" s="17">
        <v>4063405.85</v>
      </c>
      <c r="Q23" s="17">
        <v>0</v>
      </c>
      <c r="R23" s="17">
        <v>0</v>
      </c>
      <c r="S23" s="12">
        <v>4063405.85</v>
      </c>
      <c r="T23" s="16">
        <v>532734.67999999993</v>
      </c>
      <c r="U23" s="17">
        <v>1309739.6199999999</v>
      </c>
      <c r="V23" s="17">
        <v>1592795.8399999999</v>
      </c>
      <c r="W23" s="17">
        <v>0</v>
      </c>
      <c r="X23" s="17">
        <v>0</v>
      </c>
      <c r="Y23" s="12">
        <v>3435270.1399999997</v>
      </c>
      <c r="Z23" s="16">
        <v>1159885.69</v>
      </c>
      <c r="AA23" s="17">
        <v>300122.61000000004</v>
      </c>
      <c r="AB23" s="17">
        <v>0</v>
      </c>
      <c r="AC23" s="17">
        <v>0</v>
      </c>
      <c r="AD23" s="17">
        <v>326718.61</v>
      </c>
      <c r="AE23" s="12">
        <v>1786726.9100000001</v>
      </c>
      <c r="AF23" s="16">
        <v>0</v>
      </c>
      <c r="AG23" s="17">
        <v>0</v>
      </c>
      <c r="AH23" s="17">
        <v>966111.31</v>
      </c>
      <c r="AI23" s="17">
        <v>0</v>
      </c>
      <c r="AJ23" s="17">
        <v>0</v>
      </c>
      <c r="AK23" s="12">
        <v>966111.31</v>
      </c>
      <c r="AL23" s="16">
        <v>120133.41</v>
      </c>
      <c r="AM23" s="17">
        <v>8687666.2699999996</v>
      </c>
      <c r="AN23" s="17">
        <v>329521.71000000002</v>
      </c>
      <c r="AO23" s="17">
        <v>0</v>
      </c>
      <c r="AP23" s="17">
        <v>26810</v>
      </c>
      <c r="AQ23" s="12">
        <v>9164131.3900000006</v>
      </c>
      <c r="AR23" s="16">
        <v>65615.25</v>
      </c>
      <c r="AS23" s="17">
        <v>6013975.0699999994</v>
      </c>
      <c r="AT23" s="17">
        <v>0</v>
      </c>
      <c r="AU23" s="17">
        <v>0</v>
      </c>
      <c r="AV23" s="17">
        <v>0</v>
      </c>
      <c r="AW23" s="12">
        <v>6079590.3199999994</v>
      </c>
      <c r="AX23" s="16">
        <v>0</v>
      </c>
      <c r="AY23" s="17">
        <v>2137274.4</v>
      </c>
      <c r="AZ23" s="17">
        <v>0</v>
      </c>
      <c r="BA23" s="17">
        <v>0</v>
      </c>
      <c r="BB23" s="17">
        <v>0</v>
      </c>
      <c r="BC23" s="12">
        <v>2137274.4</v>
      </c>
      <c r="BD23" s="16">
        <v>3217465.6799999997</v>
      </c>
      <c r="BE23" s="17">
        <v>242522.65000000011</v>
      </c>
      <c r="BF23" s="17">
        <v>0</v>
      </c>
      <c r="BG23" s="17">
        <v>0</v>
      </c>
      <c r="BH23" s="17">
        <v>0</v>
      </c>
      <c r="BI23" s="12">
        <v>3459988.3299999996</v>
      </c>
    </row>
    <row r="24" spans="1:61" x14ac:dyDescent="0.3">
      <c r="A24" s="4" t="s">
        <v>14</v>
      </c>
      <c r="B24" s="92">
        <v>133580</v>
      </c>
      <c r="C24" s="87">
        <v>602321</v>
      </c>
      <c r="D24" s="87">
        <v>1173147</v>
      </c>
      <c r="E24" s="87">
        <v>739624</v>
      </c>
      <c r="F24" s="87">
        <v>0</v>
      </c>
      <c r="G24" s="93">
        <v>2648672</v>
      </c>
      <c r="H24" s="16">
        <v>0</v>
      </c>
      <c r="I24" s="17">
        <v>89528</v>
      </c>
      <c r="J24" s="17">
        <v>280998</v>
      </c>
      <c r="K24" s="17">
        <v>0</v>
      </c>
      <c r="L24" s="17">
        <v>0</v>
      </c>
      <c r="M24" s="12">
        <v>370526</v>
      </c>
      <c r="N24" s="16">
        <v>0</v>
      </c>
      <c r="O24" s="17">
        <v>40143</v>
      </c>
      <c r="P24" s="17">
        <v>181704</v>
      </c>
      <c r="Q24" s="17">
        <v>0</v>
      </c>
      <c r="R24" s="17">
        <v>0</v>
      </c>
      <c r="S24" s="12">
        <v>221847</v>
      </c>
      <c r="T24" s="16">
        <v>0</v>
      </c>
      <c r="U24" s="17">
        <v>65159</v>
      </c>
      <c r="V24" s="17">
        <v>33135</v>
      </c>
      <c r="W24" s="17">
        <v>0</v>
      </c>
      <c r="X24" s="17">
        <v>0</v>
      </c>
      <c r="Y24" s="12">
        <v>98294</v>
      </c>
      <c r="Z24" s="16">
        <v>0</v>
      </c>
      <c r="AA24" s="17">
        <v>0</v>
      </c>
      <c r="AB24" s="17">
        <v>0</v>
      </c>
      <c r="AC24" s="17">
        <v>0</v>
      </c>
      <c r="AD24" s="17">
        <v>0</v>
      </c>
      <c r="AE24" s="12">
        <v>0</v>
      </c>
      <c r="AF24" s="16">
        <v>0</v>
      </c>
      <c r="AG24" s="17">
        <v>0</v>
      </c>
      <c r="AH24" s="17">
        <v>31594</v>
      </c>
      <c r="AI24" s="17">
        <v>0</v>
      </c>
      <c r="AJ24" s="17">
        <v>0</v>
      </c>
      <c r="AK24" s="12">
        <v>31594</v>
      </c>
      <c r="AL24" s="16">
        <v>0</v>
      </c>
      <c r="AM24" s="17">
        <v>40388</v>
      </c>
      <c r="AN24" s="17">
        <v>0</v>
      </c>
      <c r="AO24" s="17">
        <v>0</v>
      </c>
      <c r="AP24" s="17">
        <v>0</v>
      </c>
      <c r="AQ24" s="12">
        <v>40388</v>
      </c>
      <c r="AR24" s="16">
        <v>0</v>
      </c>
      <c r="AS24" s="17">
        <v>115770</v>
      </c>
      <c r="AT24" s="17">
        <v>0</v>
      </c>
      <c r="AU24" s="17">
        <v>0</v>
      </c>
      <c r="AV24" s="17">
        <v>0</v>
      </c>
      <c r="AW24" s="12">
        <v>115770</v>
      </c>
      <c r="AX24" s="16">
        <v>0</v>
      </c>
      <c r="AY24" s="17">
        <v>230458</v>
      </c>
      <c r="AZ24" s="17">
        <v>0</v>
      </c>
      <c r="BA24" s="17">
        <v>0</v>
      </c>
      <c r="BB24" s="17">
        <v>0</v>
      </c>
      <c r="BC24" s="12">
        <v>230458</v>
      </c>
      <c r="BD24" s="16">
        <v>133580</v>
      </c>
      <c r="BE24" s="17">
        <v>20875</v>
      </c>
      <c r="BF24" s="17">
        <v>645716</v>
      </c>
      <c r="BG24" s="17">
        <v>739624</v>
      </c>
      <c r="BH24" s="17">
        <v>0</v>
      </c>
      <c r="BI24" s="12">
        <v>1539795</v>
      </c>
    </row>
    <row r="25" spans="1:61" x14ac:dyDescent="0.3">
      <c r="A25" s="4" t="s">
        <v>15</v>
      </c>
      <c r="B25" s="92">
        <v>558265.74000000022</v>
      </c>
      <c r="C25" s="87">
        <v>425965.22000000073</v>
      </c>
      <c r="D25" s="87">
        <v>1699772.4737765254</v>
      </c>
      <c r="E25" s="87">
        <v>0</v>
      </c>
      <c r="F25" s="87">
        <v>0</v>
      </c>
      <c r="G25" s="93">
        <v>2684003.4337765267</v>
      </c>
      <c r="H25" s="16">
        <v>69745.45</v>
      </c>
      <c r="I25" s="17">
        <v>62928.010000000017</v>
      </c>
      <c r="J25" s="17">
        <v>701551.48213942384</v>
      </c>
      <c r="K25" s="17">
        <v>0</v>
      </c>
      <c r="L25" s="17">
        <v>0</v>
      </c>
      <c r="M25" s="12">
        <v>834224.94213942392</v>
      </c>
      <c r="N25" s="16">
        <v>1618.81</v>
      </c>
      <c r="O25" s="17">
        <v>627.54999999999995</v>
      </c>
      <c r="P25" s="17">
        <v>429251.33707116958</v>
      </c>
      <c r="Q25" s="17">
        <v>0</v>
      </c>
      <c r="R25" s="17">
        <v>0</v>
      </c>
      <c r="S25" s="12">
        <v>431497.69707116956</v>
      </c>
      <c r="T25" s="16">
        <v>156443.11999999991</v>
      </c>
      <c r="U25" s="17">
        <v>107073.00000000023</v>
      </c>
      <c r="V25" s="17">
        <v>437909.27715336316</v>
      </c>
      <c r="W25" s="17">
        <v>0</v>
      </c>
      <c r="X25" s="17">
        <v>0</v>
      </c>
      <c r="Y25" s="12">
        <v>701425.39715336333</v>
      </c>
      <c r="Z25" s="16">
        <v>0</v>
      </c>
      <c r="AA25" s="17">
        <v>0</v>
      </c>
      <c r="AB25" s="17">
        <v>0</v>
      </c>
      <c r="AC25" s="17">
        <v>0</v>
      </c>
      <c r="AD25" s="17">
        <v>0</v>
      </c>
      <c r="AE25" s="12">
        <v>0</v>
      </c>
      <c r="AF25" s="16">
        <v>0</v>
      </c>
      <c r="AG25" s="17">
        <v>0</v>
      </c>
      <c r="AH25" s="17">
        <v>0</v>
      </c>
      <c r="AI25" s="17">
        <v>0</v>
      </c>
      <c r="AJ25" s="17">
        <v>0</v>
      </c>
      <c r="AK25" s="12">
        <v>0</v>
      </c>
      <c r="AL25" s="16">
        <v>185340.72000000044</v>
      </c>
      <c r="AM25" s="17">
        <v>138932.97000000041</v>
      </c>
      <c r="AN25" s="17">
        <v>53956.51833458207</v>
      </c>
      <c r="AO25" s="17">
        <v>0</v>
      </c>
      <c r="AP25" s="17">
        <v>0</v>
      </c>
      <c r="AQ25" s="12">
        <v>378230.20833458297</v>
      </c>
      <c r="AR25" s="16">
        <v>0</v>
      </c>
      <c r="AS25" s="17">
        <v>0</v>
      </c>
      <c r="AT25" s="17">
        <v>6847.6141825093455</v>
      </c>
      <c r="AU25" s="17">
        <v>0</v>
      </c>
      <c r="AV25" s="17">
        <v>0</v>
      </c>
      <c r="AW25" s="12">
        <v>6847.6141825093455</v>
      </c>
      <c r="AX25" s="16">
        <v>145117.63999999996</v>
      </c>
      <c r="AY25" s="17">
        <v>112254.45000000006</v>
      </c>
      <c r="AZ25" s="17">
        <v>64330.013500283436</v>
      </c>
      <c r="BA25" s="17">
        <v>0</v>
      </c>
      <c r="BB25" s="17">
        <v>0</v>
      </c>
      <c r="BC25" s="12">
        <v>321702.10350028344</v>
      </c>
      <c r="BD25" s="16">
        <v>0</v>
      </c>
      <c r="BE25" s="17">
        <v>4149.24</v>
      </c>
      <c r="BF25" s="17">
        <v>5926.2313951939859</v>
      </c>
      <c r="BG25" s="17">
        <v>0</v>
      </c>
      <c r="BH25" s="17">
        <v>0</v>
      </c>
      <c r="BI25" s="12">
        <v>10075.471395193985</v>
      </c>
    </row>
    <row r="26" spans="1:61" x14ac:dyDescent="0.3">
      <c r="A26" s="4" t="s">
        <v>16</v>
      </c>
      <c r="B26" s="92">
        <v>153190.1</v>
      </c>
      <c r="C26" s="87">
        <v>256336.11</v>
      </c>
      <c r="D26" s="87">
        <v>1105487.6300000001</v>
      </c>
      <c r="E26" s="87">
        <v>0</v>
      </c>
      <c r="F26" s="87">
        <v>3287.16</v>
      </c>
      <c r="G26" s="93">
        <v>1518301</v>
      </c>
      <c r="H26" s="16">
        <v>0</v>
      </c>
      <c r="I26" s="17">
        <v>0</v>
      </c>
      <c r="J26" s="17">
        <v>430436.58</v>
      </c>
      <c r="K26" s="17">
        <v>0</v>
      </c>
      <c r="L26" s="17">
        <v>0</v>
      </c>
      <c r="M26" s="12">
        <v>430436.58</v>
      </c>
      <c r="N26" s="16">
        <v>0</v>
      </c>
      <c r="O26" s="17">
        <v>0</v>
      </c>
      <c r="P26" s="17">
        <v>557335.5</v>
      </c>
      <c r="Q26" s="17">
        <v>0</v>
      </c>
      <c r="R26" s="17">
        <v>0</v>
      </c>
      <c r="S26" s="12">
        <v>557335.5</v>
      </c>
      <c r="T26" s="16">
        <v>0</v>
      </c>
      <c r="U26" s="17">
        <v>0</v>
      </c>
      <c r="V26" s="17">
        <v>0</v>
      </c>
      <c r="W26" s="17">
        <v>0</v>
      </c>
      <c r="X26" s="17">
        <v>0</v>
      </c>
      <c r="Y26" s="12">
        <v>0</v>
      </c>
      <c r="Z26" s="16">
        <v>0</v>
      </c>
      <c r="AA26" s="17">
        <v>0</v>
      </c>
      <c r="AB26" s="17">
        <v>0</v>
      </c>
      <c r="AC26" s="17">
        <v>0</v>
      </c>
      <c r="AD26" s="17">
        <v>0</v>
      </c>
      <c r="AE26" s="12">
        <v>0</v>
      </c>
      <c r="AF26" s="16">
        <v>0</v>
      </c>
      <c r="AG26" s="17">
        <v>0</v>
      </c>
      <c r="AH26" s="17">
        <v>0</v>
      </c>
      <c r="AI26" s="17">
        <v>0</v>
      </c>
      <c r="AJ26" s="17">
        <v>0</v>
      </c>
      <c r="AK26" s="12">
        <v>0</v>
      </c>
      <c r="AL26" s="16">
        <v>62037.59</v>
      </c>
      <c r="AM26" s="17">
        <v>37650.840000000004</v>
      </c>
      <c r="AN26" s="17">
        <v>117715.54999999999</v>
      </c>
      <c r="AO26" s="17">
        <v>0</v>
      </c>
      <c r="AP26" s="17">
        <v>3287.16</v>
      </c>
      <c r="AQ26" s="12">
        <v>220691.13999999998</v>
      </c>
      <c r="AR26" s="16">
        <v>0</v>
      </c>
      <c r="AS26" s="17">
        <v>98837.91</v>
      </c>
      <c r="AT26" s="17">
        <v>0</v>
      </c>
      <c r="AU26" s="17">
        <v>0</v>
      </c>
      <c r="AV26" s="17">
        <v>0</v>
      </c>
      <c r="AW26" s="12">
        <v>98837.91</v>
      </c>
      <c r="AX26" s="16">
        <v>83600.42</v>
      </c>
      <c r="AY26" s="17">
        <v>119847.36</v>
      </c>
      <c r="AZ26" s="17">
        <v>0</v>
      </c>
      <c r="BA26" s="17">
        <v>0</v>
      </c>
      <c r="BB26" s="17">
        <v>0</v>
      </c>
      <c r="BC26" s="12">
        <v>203447.78</v>
      </c>
      <c r="BD26" s="16">
        <v>7552.09</v>
      </c>
      <c r="BE26" s="17">
        <v>0</v>
      </c>
      <c r="BF26" s="17">
        <v>0</v>
      </c>
      <c r="BG26" s="17">
        <v>0</v>
      </c>
      <c r="BH26" s="17">
        <v>0</v>
      </c>
      <c r="BI26" s="12">
        <v>7552.09</v>
      </c>
    </row>
    <row r="27" spans="1:61" x14ac:dyDescent="0.3">
      <c r="A27" s="4" t="s">
        <v>17</v>
      </c>
      <c r="B27" s="92">
        <v>6689109</v>
      </c>
      <c r="C27" s="87">
        <v>5434734</v>
      </c>
      <c r="D27" s="87">
        <v>4224165</v>
      </c>
      <c r="E27" s="87">
        <v>0</v>
      </c>
      <c r="F27" s="87">
        <v>496789</v>
      </c>
      <c r="G27" s="93">
        <v>16844797</v>
      </c>
      <c r="H27" s="16">
        <v>0</v>
      </c>
      <c r="I27" s="17">
        <v>0</v>
      </c>
      <c r="J27" s="17">
        <v>2581443</v>
      </c>
      <c r="K27" s="17">
        <v>0</v>
      </c>
      <c r="L27" s="17">
        <v>0</v>
      </c>
      <c r="M27" s="12">
        <v>2581443</v>
      </c>
      <c r="N27" s="16">
        <v>0</v>
      </c>
      <c r="O27" s="17">
        <v>0</v>
      </c>
      <c r="P27" s="17">
        <v>852250</v>
      </c>
      <c r="Q27" s="17">
        <v>0</v>
      </c>
      <c r="R27" s="17">
        <v>0</v>
      </c>
      <c r="S27" s="12">
        <v>852250</v>
      </c>
      <c r="T27" s="16">
        <v>0</v>
      </c>
      <c r="U27" s="17">
        <v>302354</v>
      </c>
      <c r="V27" s="17">
        <v>482940</v>
      </c>
      <c r="W27" s="17">
        <v>0</v>
      </c>
      <c r="X27" s="17">
        <v>0</v>
      </c>
      <c r="Y27" s="12">
        <v>785294</v>
      </c>
      <c r="Z27" s="16">
        <v>1152128</v>
      </c>
      <c r="AA27" s="17">
        <v>241174</v>
      </c>
      <c r="AB27" s="17">
        <v>0</v>
      </c>
      <c r="AC27" s="17">
        <v>0</v>
      </c>
      <c r="AD27" s="17">
        <v>495040</v>
      </c>
      <c r="AE27" s="12">
        <v>1888342</v>
      </c>
      <c r="AF27" s="16">
        <v>0</v>
      </c>
      <c r="AG27" s="17">
        <v>0</v>
      </c>
      <c r="AH27" s="17">
        <v>184784</v>
      </c>
      <c r="AI27" s="17">
        <v>0</v>
      </c>
      <c r="AJ27" s="17">
        <v>0</v>
      </c>
      <c r="AK27" s="12">
        <v>184784</v>
      </c>
      <c r="AL27" s="16">
        <v>480104</v>
      </c>
      <c r="AM27" s="17">
        <v>2049350</v>
      </c>
      <c r="AN27" s="17">
        <v>7769</v>
      </c>
      <c r="AO27" s="17">
        <v>0</v>
      </c>
      <c r="AP27" s="17">
        <v>0</v>
      </c>
      <c r="AQ27" s="12">
        <v>2537223</v>
      </c>
      <c r="AR27" s="16">
        <v>0</v>
      </c>
      <c r="AS27" s="17">
        <v>1355746</v>
      </c>
      <c r="AT27" s="17">
        <v>0</v>
      </c>
      <c r="AU27" s="17">
        <v>0</v>
      </c>
      <c r="AV27" s="17">
        <v>0</v>
      </c>
      <c r="AW27" s="12">
        <v>1355746</v>
      </c>
      <c r="AX27" s="16">
        <v>1589076</v>
      </c>
      <c r="AY27" s="17">
        <v>1144695</v>
      </c>
      <c r="AZ27" s="17">
        <v>0</v>
      </c>
      <c r="BA27" s="17">
        <v>0</v>
      </c>
      <c r="BB27" s="17">
        <v>0</v>
      </c>
      <c r="BC27" s="12">
        <v>2733771</v>
      </c>
      <c r="BD27" s="16">
        <v>3467801</v>
      </c>
      <c r="BE27" s="17">
        <v>341415</v>
      </c>
      <c r="BF27" s="17">
        <v>114979</v>
      </c>
      <c r="BG27" s="17">
        <v>0</v>
      </c>
      <c r="BH27" s="17">
        <v>1749</v>
      </c>
      <c r="BI27" s="12">
        <v>3925944</v>
      </c>
    </row>
    <row r="28" spans="1:61" x14ac:dyDescent="0.3">
      <c r="A28" s="4" t="s">
        <v>18</v>
      </c>
      <c r="B28" s="92">
        <v>1171644</v>
      </c>
      <c r="C28" s="87">
        <v>1283788</v>
      </c>
      <c r="D28" s="87">
        <v>2226363</v>
      </c>
      <c r="E28" s="87">
        <v>12990</v>
      </c>
      <c r="F28" s="87">
        <v>17661</v>
      </c>
      <c r="G28" s="93">
        <v>4712446</v>
      </c>
      <c r="H28" s="16">
        <v>391635</v>
      </c>
      <c r="I28" s="17">
        <v>266691</v>
      </c>
      <c r="J28" s="17">
        <v>1919723</v>
      </c>
      <c r="K28" s="17">
        <v>0</v>
      </c>
      <c r="L28" s="17">
        <v>0</v>
      </c>
      <c r="M28" s="12">
        <v>2578049</v>
      </c>
      <c r="N28" s="16">
        <v>0</v>
      </c>
      <c r="O28" s="17">
        <v>0</v>
      </c>
      <c r="P28" s="17">
        <v>0</v>
      </c>
      <c r="Q28" s="17">
        <v>0</v>
      </c>
      <c r="R28" s="17">
        <v>0</v>
      </c>
      <c r="S28" s="12">
        <v>0</v>
      </c>
      <c r="T28" s="16">
        <v>227367</v>
      </c>
      <c r="U28" s="17">
        <v>144074</v>
      </c>
      <c r="V28" s="17">
        <v>9534</v>
      </c>
      <c r="W28" s="17">
        <v>0</v>
      </c>
      <c r="X28" s="17">
        <v>0</v>
      </c>
      <c r="Y28" s="12">
        <v>380975</v>
      </c>
      <c r="Z28" s="16">
        <v>189375</v>
      </c>
      <c r="AA28" s="17">
        <v>47335</v>
      </c>
      <c r="AB28" s="17">
        <v>0</v>
      </c>
      <c r="AC28" s="17">
        <v>0</v>
      </c>
      <c r="AD28" s="17">
        <v>4893</v>
      </c>
      <c r="AE28" s="12">
        <v>241603</v>
      </c>
      <c r="AF28" s="16">
        <v>459</v>
      </c>
      <c r="AG28" s="17">
        <v>37295</v>
      </c>
      <c r="AH28" s="17">
        <v>297106</v>
      </c>
      <c r="AI28" s="17">
        <v>12990</v>
      </c>
      <c r="AJ28" s="17">
        <v>2208</v>
      </c>
      <c r="AK28" s="12">
        <v>350058</v>
      </c>
      <c r="AL28" s="16">
        <v>186</v>
      </c>
      <c r="AM28" s="17">
        <v>32878</v>
      </c>
      <c r="AN28" s="17">
        <v>0</v>
      </c>
      <c r="AO28" s="17">
        <v>0</v>
      </c>
      <c r="AP28" s="17">
        <v>0</v>
      </c>
      <c r="AQ28" s="12">
        <v>33064</v>
      </c>
      <c r="AR28" s="16">
        <v>0</v>
      </c>
      <c r="AS28" s="17">
        <v>379953</v>
      </c>
      <c r="AT28" s="17">
        <v>0</v>
      </c>
      <c r="AU28" s="17">
        <v>0</v>
      </c>
      <c r="AV28" s="17">
        <v>10560</v>
      </c>
      <c r="AW28" s="12">
        <v>390513</v>
      </c>
      <c r="AX28" s="16">
        <v>124803</v>
      </c>
      <c r="AY28" s="17">
        <v>371953</v>
      </c>
      <c r="AZ28" s="17">
        <v>0</v>
      </c>
      <c r="BA28" s="17">
        <v>0</v>
      </c>
      <c r="BB28" s="17">
        <v>0</v>
      </c>
      <c r="BC28" s="12">
        <v>496756</v>
      </c>
      <c r="BD28" s="16">
        <v>237819</v>
      </c>
      <c r="BE28" s="17">
        <v>3609</v>
      </c>
      <c r="BF28" s="17">
        <v>0</v>
      </c>
      <c r="BG28" s="17">
        <v>0</v>
      </c>
      <c r="BH28" s="17">
        <v>0</v>
      </c>
      <c r="BI28" s="12">
        <v>241428</v>
      </c>
    </row>
    <row r="29" spans="1:61" x14ac:dyDescent="0.3">
      <c r="A29" s="4" t="s">
        <v>19</v>
      </c>
      <c r="B29" s="92">
        <v>7290996.0999999996</v>
      </c>
      <c r="C29" s="87">
        <v>5454728.6899999995</v>
      </c>
      <c r="D29" s="87">
        <v>6993204.04</v>
      </c>
      <c r="E29" s="87">
        <v>0</v>
      </c>
      <c r="F29" s="87">
        <v>401673.52</v>
      </c>
      <c r="G29" s="93">
        <v>20140602.349999998</v>
      </c>
      <c r="H29" s="16">
        <v>623324.5</v>
      </c>
      <c r="I29" s="17">
        <v>585638.73</v>
      </c>
      <c r="J29" s="17">
        <v>3079159.85</v>
      </c>
      <c r="K29" s="17">
        <v>0</v>
      </c>
      <c r="L29" s="17">
        <v>84258.05</v>
      </c>
      <c r="M29" s="12">
        <v>4372381.13</v>
      </c>
      <c r="N29" s="16">
        <v>0</v>
      </c>
      <c r="O29" s="17">
        <v>19967.310000000001</v>
      </c>
      <c r="P29" s="17">
        <v>1610619.23</v>
      </c>
      <c r="Q29" s="17">
        <v>0</v>
      </c>
      <c r="R29" s="17">
        <v>0</v>
      </c>
      <c r="S29" s="12">
        <v>1630586.54</v>
      </c>
      <c r="T29" s="16">
        <v>301335.99</v>
      </c>
      <c r="U29" s="17">
        <v>454564.43</v>
      </c>
      <c r="V29" s="17">
        <v>555424.09</v>
      </c>
      <c r="W29" s="17">
        <v>0</v>
      </c>
      <c r="X29" s="17">
        <v>32000</v>
      </c>
      <c r="Y29" s="12">
        <v>1343324.5099999998</v>
      </c>
      <c r="Z29" s="16">
        <v>495912.17</v>
      </c>
      <c r="AA29" s="17">
        <v>40612.400000000001</v>
      </c>
      <c r="AB29" s="17">
        <v>0</v>
      </c>
      <c r="AC29" s="17">
        <v>0</v>
      </c>
      <c r="AD29" s="17">
        <v>-443318.81</v>
      </c>
      <c r="AE29" s="12">
        <v>93205.759999999951</v>
      </c>
      <c r="AF29" s="16">
        <v>0</v>
      </c>
      <c r="AG29" s="17">
        <v>101679.82</v>
      </c>
      <c r="AH29" s="17">
        <v>1448961.83</v>
      </c>
      <c r="AI29" s="17">
        <v>0</v>
      </c>
      <c r="AJ29" s="17">
        <v>0</v>
      </c>
      <c r="AK29" s="12">
        <v>1550641.6500000001</v>
      </c>
      <c r="AL29" s="16">
        <v>2300692.31</v>
      </c>
      <c r="AM29" s="17">
        <v>1945293.3199999998</v>
      </c>
      <c r="AN29" s="17">
        <v>0</v>
      </c>
      <c r="AO29" s="17">
        <v>0</v>
      </c>
      <c r="AP29" s="17">
        <v>346625.03</v>
      </c>
      <c r="AQ29" s="12">
        <v>4592610.66</v>
      </c>
      <c r="AR29" s="16">
        <v>0</v>
      </c>
      <c r="AS29" s="17">
        <v>1293529.54</v>
      </c>
      <c r="AT29" s="17">
        <v>299039.03999999998</v>
      </c>
      <c r="AU29" s="17">
        <v>0</v>
      </c>
      <c r="AV29" s="17">
        <v>0</v>
      </c>
      <c r="AW29" s="12">
        <v>1592568.58</v>
      </c>
      <c r="AX29" s="16">
        <v>787203.43</v>
      </c>
      <c r="AY29" s="17">
        <v>588364.35</v>
      </c>
      <c r="AZ29" s="17">
        <v>0</v>
      </c>
      <c r="BA29" s="17">
        <v>0</v>
      </c>
      <c r="BB29" s="17">
        <v>351360</v>
      </c>
      <c r="BC29" s="12">
        <v>1726927.78</v>
      </c>
      <c r="BD29" s="16">
        <v>2782527.6999999997</v>
      </c>
      <c r="BE29" s="17">
        <v>425078.79000000004</v>
      </c>
      <c r="BF29" s="17">
        <v>0</v>
      </c>
      <c r="BG29" s="17">
        <v>0</v>
      </c>
      <c r="BH29" s="17">
        <v>30749.25</v>
      </c>
      <c r="BI29" s="12">
        <v>3238355.7399999998</v>
      </c>
    </row>
    <row r="30" spans="1:61" x14ac:dyDescent="0.3">
      <c r="A30" s="4" t="s">
        <v>20</v>
      </c>
      <c r="B30" s="92">
        <v>336351</v>
      </c>
      <c r="C30" s="87">
        <v>324552</v>
      </c>
      <c r="D30" s="87">
        <v>746648</v>
      </c>
      <c r="E30" s="87">
        <v>0</v>
      </c>
      <c r="F30" s="87">
        <v>0</v>
      </c>
      <c r="G30" s="93">
        <v>1407551</v>
      </c>
      <c r="H30" s="16">
        <v>81993</v>
      </c>
      <c r="I30" s="17">
        <v>42241</v>
      </c>
      <c r="J30" s="17">
        <v>157997</v>
      </c>
      <c r="K30" s="17">
        <v>0</v>
      </c>
      <c r="L30" s="17">
        <v>0</v>
      </c>
      <c r="M30" s="12">
        <v>282231</v>
      </c>
      <c r="N30" s="16">
        <v>12544</v>
      </c>
      <c r="O30" s="17">
        <v>5396</v>
      </c>
      <c r="P30" s="17">
        <v>515772</v>
      </c>
      <c r="Q30" s="17">
        <v>0</v>
      </c>
      <c r="R30" s="17">
        <v>0</v>
      </c>
      <c r="S30" s="12">
        <v>533712</v>
      </c>
      <c r="T30" s="16">
        <v>0</v>
      </c>
      <c r="U30" s="17">
        <v>0</v>
      </c>
      <c r="V30" s="17">
        <v>0</v>
      </c>
      <c r="W30" s="17">
        <v>0</v>
      </c>
      <c r="X30" s="17">
        <v>0</v>
      </c>
      <c r="Y30" s="12">
        <v>0</v>
      </c>
      <c r="Z30" s="16">
        <v>0</v>
      </c>
      <c r="AA30" s="17">
        <v>0</v>
      </c>
      <c r="AB30" s="17">
        <v>0</v>
      </c>
      <c r="AC30" s="17">
        <v>0</v>
      </c>
      <c r="AD30" s="17">
        <v>0</v>
      </c>
      <c r="AE30" s="12">
        <v>0</v>
      </c>
      <c r="AF30" s="16">
        <v>2219</v>
      </c>
      <c r="AG30" s="17">
        <v>969</v>
      </c>
      <c r="AH30" s="17">
        <v>9598</v>
      </c>
      <c r="AI30" s="17">
        <v>0</v>
      </c>
      <c r="AJ30" s="17">
        <v>0</v>
      </c>
      <c r="AK30" s="12">
        <v>12786</v>
      </c>
      <c r="AL30" s="16">
        <v>63168</v>
      </c>
      <c r="AM30" s="17">
        <v>126277</v>
      </c>
      <c r="AN30" s="17">
        <v>58744</v>
      </c>
      <c r="AO30" s="17">
        <v>0</v>
      </c>
      <c r="AP30" s="17">
        <v>0</v>
      </c>
      <c r="AQ30" s="12">
        <v>248189</v>
      </c>
      <c r="AR30" s="16">
        <v>0</v>
      </c>
      <c r="AS30" s="17">
        <v>55450</v>
      </c>
      <c r="AT30" s="17">
        <v>0</v>
      </c>
      <c r="AU30" s="17">
        <v>0</v>
      </c>
      <c r="AV30" s="17">
        <v>0</v>
      </c>
      <c r="AW30" s="12">
        <v>55450</v>
      </c>
      <c r="AX30" s="16">
        <v>76892</v>
      </c>
      <c r="AY30" s="17">
        <v>94215</v>
      </c>
      <c r="AZ30" s="17">
        <v>4537</v>
      </c>
      <c r="BA30" s="17">
        <v>0</v>
      </c>
      <c r="BB30" s="17">
        <v>0</v>
      </c>
      <c r="BC30" s="12">
        <v>175644</v>
      </c>
      <c r="BD30" s="16">
        <v>99535</v>
      </c>
      <c r="BE30" s="17">
        <v>4</v>
      </c>
      <c r="BF30" s="17">
        <v>0</v>
      </c>
      <c r="BG30" s="17">
        <v>0</v>
      </c>
      <c r="BH30" s="17">
        <v>0</v>
      </c>
      <c r="BI30" s="12">
        <v>99539</v>
      </c>
    </row>
    <row r="31" spans="1:61" x14ac:dyDescent="0.3">
      <c r="A31" s="4" t="s">
        <v>21</v>
      </c>
      <c r="B31" s="92">
        <v>5165789.71</v>
      </c>
      <c r="C31" s="87">
        <v>7372501.4400000004</v>
      </c>
      <c r="D31" s="87">
        <v>4622279</v>
      </c>
      <c r="E31" s="87">
        <v>0</v>
      </c>
      <c r="F31" s="87">
        <v>1832358.61</v>
      </c>
      <c r="G31" s="93">
        <v>18992928.760000002</v>
      </c>
      <c r="H31" s="16">
        <v>382235.65</v>
      </c>
      <c r="I31" s="17">
        <v>20159.400000000001</v>
      </c>
      <c r="J31" s="17">
        <v>1954425</v>
      </c>
      <c r="K31" s="17">
        <v>0</v>
      </c>
      <c r="L31" s="17">
        <v>0</v>
      </c>
      <c r="M31" s="12">
        <v>2356820.0499999998</v>
      </c>
      <c r="N31" s="16">
        <v>0</v>
      </c>
      <c r="O31" s="17">
        <v>0</v>
      </c>
      <c r="P31" s="17">
        <v>1117738</v>
      </c>
      <c r="Q31" s="17">
        <v>0</v>
      </c>
      <c r="R31" s="17">
        <v>0</v>
      </c>
      <c r="S31" s="12">
        <v>1117738</v>
      </c>
      <c r="T31" s="16">
        <v>1507500.06</v>
      </c>
      <c r="U31" s="17">
        <v>863171.42</v>
      </c>
      <c r="V31" s="17">
        <v>1048817</v>
      </c>
      <c r="W31" s="17">
        <v>0</v>
      </c>
      <c r="X31" s="17">
        <v>76568.789999999994</v>
      </c>
      <c r="Y31" s="12">
        <v>3496057.27</v>
      </c>
      <c r="Z31" s="16">
        <v>0</v>
      </c>
      <c r="AA31" s="17">
        <v>0</v>
      </c>
      <c r="AB31" s="17">
        <v>0</v>
      </c>
      <c r="AC31" s="17">
        <v>0</v>
      </c>
      <c r="AD31" s="17">
        <v>0</v>
      </c>
      <c r="AE31" s="12">
        <v>0</v>
      </c>
      <c r="AF31" s="16">
        <v>0</v>
      </c>
      <c r="AG31" s="17">
        <v>0</v>
      </c>
      <c r="AH31" s="17">
        <v>488240</v>
      </c>
      <c r="AI31" s="17">
        <v>0</v>
      </c>
      <c r="AJ31" s="17">
        <v>0</v>
      </c>
      <c r="AK31" s="12">
        <v>488240</v>
      </c>
      <c r="AL31" s="16">
        <v>769077.77</v>
      </c>
      <c r="AM31" s="17">
        <v>140426.31</v>
      </c>
      <c r="AN31" s="17">
        <v>13059</v>
      </c>
      <c r="AO31" s="17">
        <v>0</v>
      </c>
      <c r="AP31" s="17">
        <v>0</v>
      </c>
      <c r="AQ31" s="12">
        <v>922563.08000000007</v>
      </c>
      <c r="AR31" s="16">
        <v>0</v>
      </c>
      <c r="AS31" s="17">
        <v>874059.52</v>
      </c>
      <c r="AT31" s="17">
        <v>0</v>
      </c>
      <c r="AU31" s="17">
        <v>0</v>
      </c>
      <c r="AV31" s="17">
        <v>0</v>
      </c>
      <c r="AW31" s="12">
        <v>874059.52</v>
      </c>
      <c r="AX31" s="16">
        <v>0</v>
      </c>
      <c r="AY31" s="17">
        <v>1739145.79</v>
      </c>
      <c r="AZ31" s="17">
        <v>0</v>
      </c>
      <c r="BA31" s="17">
        <v>0</v>
      </c>
      <c r="BB31" s="17">
        <v>0</v>
      </c>
      <c r="BC31" s="12">
        <v>1739145.79</v>
      </c>
      <c r="BD31" s="16">
        <v>2506976.23</v>
      </c>
      <c r="BE31" s="17">
        <v>3735539</v>
      </c>
      <c r="BF31" s="17">
        <v>0</v>
      </c>
      <c r="BG31" s="17">
        <v>0</v>
      </c>
      <c r="BH31" s="17">
        <v>1755789.82</v>
      </c>
      <c r="BI31" s="12">
        <v>7998305.0500000007</v>
      </c>
    </row>
    <row r="32" spans="1:61" x14ac:dyDescent="0.3">
      <c r="A32" s="4" t="s">
        <v>22</v>
      </c>
      <c r="B32" s="92">
        <v>404380.42</v>
      </c>
      <c r="C32" s="87">
        <v>671830.03</v>
      </c>
      <c r="D32" s="87">
        <v>756661.94110000215</v>
      </c>
      <c r="E32" s="87">
        <v>0</v>
      </c>
      <c r="F32" s="87">
        <v>339.99</v>
      </c>
      <c r="G32" s="93">
        <v>1833212.3811000022</v>
      </c>
      <c r="H32" s="16">
        <v>38491.869999999995</v>
      </c>
      <c r="I32" s="17">
        <v>136262.37</v>
      </c>
      <c r="J32" s="17">
        <v>712942.11520000198</v>
      </c>
      <c r="K32" s="17">
        <v>0</v>
      </c>
      <c r="L32" s="17">
        <v>0</v>
      </c>
      <c r="M32" s="12">
        <v>887696.35520000197</v>
      </c>
      <c r="N32" s="16">
        <v>0</v>
      </c>
      <c r="O32" s="17">
        <v>0</v>
      </c>
      <c r="P32" s="17">
        <v>0</v>
      </c>
      <c r="Q32" s="17">
        <v>0</v>
      </c>
      <c r="R32" s="17">
        <v>0</v>
      </c>
      <c r="S32" s="12">
        <v>0</v>
      </c>
      <c r="T32" s="16">
        <v>89466.63</v>
      </c>
      <c r="U32" s="17">
        <v>108747.79999999999</v>
      </c>
      <c r="V32" s="17">
        <v>0</v>
      </c>
      <c r="W32" s="17">
        <v>0</v>
      </c>
      <c r="X32" s="17">
        <v>0</v>
      </c>
      <c r="Y32" s="12">
        <v>198214.43</v>
      </c>
      <c r="Z32" s="16">
        <v>0</v>
      </c>
      <c r="AA32" s="17">
        <v>84.23</v>
      </c>
      <c r="AB32" s="17">
        <v>0</v>
      </c>
      <c r="AC32" s="17">
        <v>0</v>
      </c>
      <c r="AD32" s="17">
        <v>0</v>
      </c>
      <c r="AE32" s="12">
        <v>84.23</v>
      </c>
      <c r="AF32" s="16">
        <v>11775.099999999999</v>
      </c>
      <c r="AG32" s="17">
        <v>16405.919999999998</v>
      </c>
      <c r="AH32" s="17">
        <v>43719.8259000002</v>
      </c>
      <c r="AI32" s="17">
        <v>0</v>
      </c>
      <c r="AJ32" s="17">
        <v>0</v>
      </c>
      <c r="AK32" s="12">
        <v>71900.845900000189</v>
      </c>
      <c r="AL32" s="16">
        <v>34020.03</v>
      </c>
      <c r="AM32" s="17">
        <v>23646.570000000003</v>
      </c>
      <c r="AN32" s="17">
        <v>0</v>
      </c>
      <c r="AO32" s="17">
        <v>0</v>
      </c>
      <c r="AP32" s="17">
        <v>0</v>
      </c>
      <c r="AQ32" s="12">
        <v>57666.600000000006</v>
      </c>
      <c r="AR32" s="16">
        <v>0</v>
      </c>
      <c r="AS32" s="17">
        <v>258180.04</v>
      </c>
      <c r="AT32" s="17">
        <v>0</v>
      </c>
      <c r="AU32" s="17">
        <v>0</v>
      </c>
      <c r="AV32" s="17">
        <v>0</v>
      </c>
      <c r="AW32" s="12">
        <v>258180.04</v>
      </c>
      <c r="AX32" s="16">
        <v>57873.919999999998</v>
      </c>
      <c r="AY32" s="17">
        <v>126436.78</v>
      </c>
      <c r="AZ32" s="17">
        <v>0</v>
      </c>
      <c r="BA32" s="17">
        <v>0</v>
      </c>
      <c r="BB32" s="17">
        <v>0</v>
      </c>
      <c r="BC32" s="12">
        <v>184310.7</v>
      </c>
      <c r="BD32" s="16">
        <v>172752.87</v>
      </c>
      <c r="BE32" s="17">
        <v>2066.3200000000002</v>
      </c>
      <c r="BF32" s="17">
        <v>0</v>
      </c>
      <c r="BG32" s="17">
        <v>0</v>
      </c>
      <c r="BH32" s="17">
        <v>339.99</v>
      </c>
      <c r="BI32" s="12">
        <v>175159.18</v>
      </c>
    </row>
    <row r="33" spans="1:61" x14ac:dyDescent="0.3">
      <c r="A33" s="4" t="s">
        <v>23</v>
      </c>
      <c r="B33" s="92">
        <v>1511694.4911231941</v>
      </c>
      <c r="C33" s="87">
        <v>1773440.5180160105</v>
      </c>
      <c r="D33" s="87">
        <v>381989.91243771376</v>
      </c>
      <c r="E33" s="87">
        <v>0</v>
      </c>
      <c r="F33" s="87">
        <v>0</v>
      </c>
      <c r="G33" s="93">
        <v>3667124.9215769181</v>
      </c>
      <c r="H33" s="16">
        <v>822.62255336247256</v>
      </c>
      <c r="I33" s="17">
        <v>155030.96404590341</v>
      </c>
      <c r="J33" s="17">
        <v>381989.91243771376</v>
      </c>
      <c r="K33" s="17">
        <v>0</v>
      </c>
      <c r="L33" s="17">
        <v>0</v>
      </c>
      <c r="M33" s="12">
        <v>537843.49903697963</v>
      </c>
      <c r="N33" s="16">
        <v>0</v>
      </c>
      <c r="O33" s="17">
        <v>0</v>
      </c>
      <c r="P33" s="17">
        <v>0</v>
      </c>
      <c r="Q33" s="17">
        <v>0</v>
      </c>
      <c r="R33" s="17">
        <v>0</v>
      </c>
      <c r="S33" s="12">
        <v>0</v>
      </c>
      <c r="T33" s="16">
        <v>1332970.567344453</v>
      </c>
      <c r="U33" s="17">
        <v>508125.6819393856</v>
      </c>
      <c r="V33" s="17">
        <v>0</v>
      </c>
      <c r="W33" s="17">
        <v>0</v>
      </c>
      <c r="X33" s="17">
        <v>0</v>
      </c>
      <c r="Y33" s="12">
        <v>1841096.2492838386</v>
      </c>
      <c r="Z33" s="16">
        <v>0</v>
      </c>
      <c r="AA33" s="17">
        <v>0</v>
      </c>
      <c r="AB33" s="17">
        <v>0</v>
      </c>
      <c r="AC33" s="17">
        <v>0</v>
      </c>
      <c r="AD33" s="17">
        <v>0</v>
      </c>
      <c r="AE33" s="12">
        <v>0</v>
      </c>
      <c r="AF33" s="16">
        <v>0</v>
      </c>
      <c r="AG33" s="17">
        <v>0</v>
      </c>
      <c r="AH33" s="17">
        <v>0</v>
      </c>
      <c r="AI33" s="17">
        <v>0</v>
      </c>
      <c r="AJ33" s="17">
        <v>0</v>
      </c>
      <c r="AK33" s="12">
        <v>0</v>
      </c>
      <c r="AL33" s="16">
        <v>177901.30122537859</v>
      </c>
      <c r="AM33" s="17">
        <v>958228.03575441998</v>
      </c>
      <c r="AN33" s="17">
        <v>0</v>
      </c>
      <c r="AO33" s="17">
        <v>0</v>
      </c>
      <c r="AP33" s="17">
        <v>0</v>
      </c>
      <c r="AQ33" s="12">
        <v>1136129.3369797985</v>
      </c>
      <c r="AR33" s="16">
        <v>0</v>
      </c>
      <c r="AS33" s="17">
        <v>152055.83627630156</v>
      </c>
      <c r="AT33" s="17">
        <v>0</v>
      </c>
      <c r="AU33" s="17">
        <v>0</v>
      </c>
      <c r="AV33" s="17">
        <v>0</v>
      </c>
      <c r="AW33" s="12">
        <v>152055.83627630156</v>
      </c>
      <c r="AX33" s="16">
        <v>0</v>
      </c>
      <c r="AY33" s="17">
        <v>0</v>
      </c>
      <c r="AZ33" s="17">
        <v>0</v>
      </c>
      <c r="BA33" s="17">
        <v>0</v>
      </c>
      <c r="BB33" s="17">
        <v>0</v>
      </c>
      <c r="BC33" s="12">
        <v>0</v>
      </c>
      <c r="BD33" s="16">
        <v>0</v>
      </c>
      <c r="BE33" s="17">
        <v>0</v>
      </c>
      <c r="BF33" s="17">
        <v>0</v>
      </c>
      <c r="BG33" s="17">
        <v>0</v>
      </c>
      <c r="BH33" s="17">
        <v>0</v>
      </c>
      <c r="BI33" s="12">
        <v>0</v>
      </c>
    </row>
    <row r="34" spans="1:61" ht="13.25" customHeight="1" x14ac:dyDescent="0.3">
      <c r="A34" s="4" t="s">
        <v>24</v>
      </c>
      <c r="B34" s="92">
        <v>5277677.7</v>
      </c>
      <c r="C34" s="87">
        <v>5633510.8899999997</v>
      </c>
      <c r="D34" s="87">
        <v>8296412</v>
      </c>
      <c r="E34" s="87">
        <v>0</v>
      </c>
      <c r="F34" s="87">
        <v>902666.6</v>
      </c>
      <c r="G34" s="93">
        <v>20110267.189999998</v>
      </c>
      <c r="H34" s="16">
        <v>490859.09</v>
      </c>
      <c r="I34" s="17">
        <v>237726.02000000002</v>
      </c>
      <c r="J34" s="17">
        <v>3982806</v>
      </c>
      <c r="K34" s="17">
        <v>0</v>
      </c>
      <c r="L34" s="17">
        <v>392600</v>
      </c>
      <c r="M34" s="12">
        <v>5103991.1100000003</v>
      </c>
      <c r="N34" s="16">
        <v>10458.799999999999</v>
      </c>
      <c r="O34" s="17">
        <v>4962.18</v>
      </c>
      <c r="P34" s="17">
        <v>3056610</v>
      </c>
      <c r="Q34" s="17">
        <v>0</v>
      </c>
      <c r="R34" s="17">
        <v>0</v>
      </c>
      <c r="S34" s="12">
        <v>3072030.98</v>
      </c>
      <c r="T34" s="16">
        <v>178511.64</v>
      </c>
      <c r="U34" s="17">
        <v>683217.43</v>
      </c>
      <c r="V34" s="17">
        <v>0</v>
      </c>
      <c r="W34" s="17">
        <v>0</v>
      </c>
      <c r="X34" s="17">
        <v>0</v>
      </c>
      <c r="Y34" s="12">
        <v>861729.07000000007</v>
      </c>
      <c r="Z34" s="16">
        <v>0</v>
      </c>
      <c r="AA34" s="17">
        <v>0</v>
      </c>
      <c r="AB34" s="17">
        <v>0</v>
      </c>
      <c r="AC34" s="17">
        <v>0</v>
      </c>
      <c r="AD34" s="17">
        <v>0</v>
      </c>
      <c r="AE34" s="12">
        <v>0</v>
      </c>
      <c r="AF34" s="16">
        <v>1071978.23</v>
      </c>
      <c r="AG34" s="17">
        <v>824053.93</v>
      </c>
      <c r="AH34" s="17">
        <v>996656</v>
      </c>
      <c r="AI34" s="17">
        <v>0</v>
      </c>
      <c r="AJ34" s="17">
        <v>510066.6</v>
      </c>
      <c r="AK34" s="12">
        <v>3402754.7600000002</v>
      </c>
      <c r="AL34" s="16">
        <v>1193020.99</v>
      </c>
      <c r="AM34" s="17">
        <v>2353945.65</v>
      </c>
      <c r="AN34" s="17">
        <v>167254</v>
      </c>
      <c r="AO34" s="17">
        <v>0</v>
      </c>
      <c r="AP34" s="17">
        <v>0</v>
      </c>
      <c r="AQ34" s="12">
        <v>3714220.6399999997</v>
      </c>
      <c r="AR34" s="16">
        <v>0</v>
      </c>
      <c r="AS34" s="17">
        <v>1029221.41</v>
      </c>
      <c r="AT34" s="17">
        <v>0</v>
      </c>
      <c r="AU34" s="17">
        <v>0</v>
      </c>
      <c r="AV34" s="17">
        <v>0</v>
      </c>
      <c r="AW34" s="12">
        <v>1029221.41</v>
      </c>
      <c r="AX34" s="16">
        <v>1727940.46</v>
      </c>
      <c r="AY34" s="17">
        <v>483768.67</v>
      </c>
      <c r="AZ34" s="17">
        <v>93086</v>
      </c>
      <c r="BA34" s="17">
        <v>0</v>
      </c>
      <c r="BB34" s="17">
        <v>0</v>
      </c>
      <c r="BC34" s="12">
        <v>2304795.13</v>
      </c>
      <c r="BD34" s="16">
        <v>604908.49</v>
      </c>
      <c r="BE34" s="17">
        <v>16615.599999999999</v>
      </c>
      <c r="BF34" s="17">
        <v>0</v>
      </c>
      <c r="BG34" s="17">
        <v>0</v>
      </c>
      <c r="BH34" s="17">
        <v>0</v>
      </c>
      <c r="BI34" s="12">
        <v>621524.09</v>
      </c>
    </row>
    <row r="35" spans="1:61" x14ac:dyDescent="0.3">
      <c r="A35" s="4" t="s">
        <v>25</v>
      </c>
      <c r="B35" s="92">
        <v>10875599.417469503</v>
      </c>
      <c r="C35" s="87">
        <v>8788515</v>
      </c>
      <c r="D35" s="87">
        <v>6353609.4757000022</v>
      </c>
      <c r="E35" s="87">
        <v>0</v>
      </c>
      <c r="F35" s="87">
        <v>2504432</v>
      </c>
      <c r="G35" s="93">
        <v>28522155.8931695</v>
      </c>
      <c r="H35" s="16">
        <v>448069.517377974</v>
      </c>
      <c r="I35" s="17">
        <v>797214</v>
      </c>
      <c r="J35" s="17">
        <v>2030681.5255000149</v>
      </c>
      <c r="K35" s="17">
        <v>0</v>
      </c>
      <c r="L35" s="17">
        <v>8408</v>
      </c>
      <c r="M35" s="12">
        <v>3284373.0428779889</v>
      </c>
      <c r="N35" s="16">
        <v>0</v>
      </c>
      <c r="O35" s="17">
        <v>176416</v>
      </c>
      <c r="P35" s="17">
        <v>1613241.3193999906</v>
      </c>
      <c r="Q35" s="17">
        <v>0</v>
      </c>
      <c r="R35" s="17">
        <v>10913</v>
      </c>
      <c r="S35" s="12">
        <v>1800570.3193999906</v>
      </c>
      <c r="T35" s="16">
        <v>597462.25319131755</v>
      </c>
      <c r="U35" s="17">
        <v>276281</v>
      </c>
      <c r="V35" s="17">
        <v>860301.89700000046</v>
      </c>
      <c r="W35" s="17">
        <v>0</v>
      </c>
      <c r="X35" s="17">
        <v>86205</v>
      </c>
      <c r="Y35" s="12">
        <v>1820250.150191318</v>
      </c>
      <c r="Z35" s="16">
        <v>1664310.8072274481</v>
      </c>
      <c r="AA35" s="17">
        <v>1606175</v>
      </c>
      <c r="AB35" s="17">
        <v>0</v>
      </c>
      <c r="AC35" s="17">
        <v>0</v>
      </c>
      <c r="AD35" s="17">
        <v>2272745</v>
      </c>
      <c r="AE35" s="12">
        <v>5543230.8072274476</v>
      </c>
      <c r="AF35" s="16">
        <v>530938.81664632948</v>
      </c>
      <c r="AG35" s="17">
        <v>1153782</v>
      </c>
      <c r="AH35" s="17">
        <v>1226378.5945999955</v>
      </c>
      <c r="AI35" s="17">
        <v>0</v>
      </c>
      <c r="AJ35" s="17">
        <v>3624</v>
      </c>
      <c r="AK35" s="12">
        <v>2914723.4112463249</v>
      </c>
      <c r="AL35" s="16">
        <v>143417.04195634631</v>
      </c>
      <c r="AM35" s="17">
        <v>377710</v>
      </c>
      <c r="AN35" s="17">
        <v>288062.65150000027</v>
      </c>
      <c r="AO35" s="17">
        <v>0</v>
      </c>
      <c r="AP35" s="17">
        <v>110214</v>
      </c>
      <c r="AQ35" s="12">
        <v>919403.69345634663</v>
      </c>
      <c r="AR35" s="16">
        <v>0</v>
      </c>
      <c r="AS35" s="17">
        <v>0</v>
      </c>
      <c r="AT35" s="17">
        <v>76512.709800000041</v>
      </c>
      <c r="AU35" s="17">
        <v>0</v>
      </c>
      <c r="AV35" s="17">
        <v>0</v>
      </c>
      <c r="AW35" s="12">
        <v>76512.709800000041</v>
      </c>
      <c r="AX35" s="16">
        <v>3733144.6486801156</v>
      </c>
      <c r="AY35" s="17">
        <v>1910105</v>
      </c>
      <c r="AZ35" s="17">
        <v>254096.46189999999</v>
      </c>
      <c r="BA35" s="17">
        <v>0</v>
      </c>
      <c r="BB35" s="17">
        <v>2509</v>
      </c>
      <c r="BC35" s="12">
        <v>5899855.1105801146</v>
      </c>
      <c r="BD35" s="16">
        <v>3758256.3323899722</v>
      </c>
      <c r="BE35" s="17">
        <v>2490832</v>
      </c>
      <c r="BF35" s="17">
        <v>4334.3159999999998</v>
      </c>
      <c r="BG35" s="17">
        <v>0</v>
      </c>
      <c r="BH35" s="17">
        <v>9814</v>
      </c>
      <c r="BI35" s="12">
        <v>6263236.6483899718</v>
      </c>
    </row>
    <row r="36" spans="1:61" x14ac:dyDescent="0.3">
      <c r="A36" s="4" t="s">
        <v>26</v>
      </c>
      <c r="B36" s="92">
        <v>10022137.790000001</v>
      </c>
      <c r="C36" s="87">
        <v>5604982.5700000003</v>
      </c>
      <c r="D36" s="87">
        <v>1708.79</v>
      </c>
      <c r="E36" s="87">
        <v>0</v>
      </c>
      <c r="F36" s="87">
        <v>4802375.04</v>
      </c>
      <c r="G36" s="93">
        <v>20431204.190000001</v>
      </c>
      <c r="H36" s="16">
        <v>0</v>
      </c>
      <c r="I36" s="17">
        <v>349147.47000000003</v>
      </c>
      <c r="J36" s="17">
        <v>0</v>
      </c>
      <c r="K36" s="17">
        <v>0</v>
      </c>
      <c r="L36" s="17">
        <v>96617</v>
      </c>
      <c r="M36" s="12">
        <v>445764.47000000003</v>
      </c>
      <c r="N36" s="16">
        <v>0</v>
      </c>
      <c r="O36" s="17">
        <v>17322</v>
      </c>
      <c r="P36" s="17">
        <v>0</v>
      </c>
      <c r="Q36" s="17">
        <v>0</v>
      </c>
      <c r="R36" s="17">
        <v>1504</v>
      </c>
      <c r="S36" s="12">
        <v>18826</v>
      </c>
      <c r="T36" s="16">
        <v>1207298.7699999998</v>
      </c>
      <c r="U36" s="17">
        <v>1217537.06</v>
      </c>
      <c r="V36" s="17">
        <v>0</v>
      </c>
      <c r="W36" s="17">
        <v>0</v>
      </c>
      <c r="X36" s="17">
        <v>186579.32</v>
      </c>
      <c r="Y36" s="12">
        <v>2611415.15</v>
      </c>
      <c r="Z36" s="16">
        <v>0</v>
      </c>
      <c r="AA36" s="17">
        <v>0</v>
      </c>
      <c r="AB36" s="17">
        <v>0</v>
      </c>
      <c r="AC36" s="17">
        <v>0</v>
      </c>
      <c r="AD36" s="17">
        <v>0</v>
      </c>
      <c r="AE36" s="12">
        <v>0</v>
      </c>
      <c r="AF36" s="16">
        <v>596.59999999999991</v>
      </c>
      <c r="AG36" s="17">
        <v>607219.33999999985</v>
      </c>
      <c r="AH36" s="17">
        <v>1708.79</v>
      </c>
      <c r="AI36" s="17">
        <v>0</v>
      </c>
      <c r="AJ36" s="17">
        <v>434577.51</v>
      </c>
      <c r="AK36" s="12">
        <v>1044102.2399999999</v>
      </c>
      <c r="AL36" s="16">
        <v>4709237.0100000007</v>
      </c>
      <c r="AM36" s="17">
        <v>619364.74999999977</v>
      </c>
      <c r="AN36" s="17">
        <v>0</v>
      </c>
      <c r="AO36" s="17">
        <v>0</v>
      </c>
      <c r="AP36" s="17">
        <v>1348614.3900000001</v>
      </c>
      <c r="AQ36" s="12">
        <v>6677216.1500000004</v>
      </c>
      <c r="AR36" s="16">
        <v>0</v>
      </c>
      <c r="AS36" s="17">
        <v>2199127.86</v>
      </c>
      <c r="AT36" s="17">
        <v>0</v>
      </c>
      <c r="AU36" s="17">
        <v>0</v>
      </c>
      <c r="AV36" s="17">
        <v>809.9</v>
      </c>
      <c r="AW36" s="12">
        <v>2199937.7599999998</v>
      </c>
      <c r="AX36" s="16">
        <v>1099664.8800000001</v>
      </c>
      <c r="AY36" s="17">
        <v>557329.38000000012</v>
      </c>
      <c r="AZ36" s="17">
        <v>0</v>
      </c>
      <c r="BA36" s="17">
        <v>0</v>
      </c>
      <c r="BB36" s="17">
        <v>2735706.1299999994</v>
      </c>
      <c r="BC36" s="12">
        <v>4392700.3899999997</v>
      </c>
      <c r="BD36" s="16">
        <v>3005340.5300000003</v>
      </c>
      <c r="BE36" s="17">
        <v>37934.71</v>
      </c>
      <c r="BF36" s="17">
        <v>0</v>
      </c>
      <c r="BG36" s="17">
        <v>0</v>
      </c>
      <c r="BH36" s="17">
        <v>-2033.2099999999998</v>
      </c>
      <c r="BI36" s="12">
        <v>3041242.0300000003</v>
      </c>
    </row>
    <row r="37" spans="1:61" x14ac:dyDescent="0.3">
      <c r="A37" s="4" t="s">
        <v>27</v>
      </c>
      <c r="B37" s="92">
        <v>1607978</v>
      </c>
      <c r="C37" s="87">
        <v>3526843</v>
      </c>
      <c r="D37" s="87">
        <v>3916449</v>
      </c>
      <c r="E37" s="87">
        <v>0</v>
      </c>
      <c r="F37" s="87">
        <v>455888</v>
      </c>
      <c r="G37" s="93">
        <v>9507158</v>
      </c>
      <c r="H37" s="16">
        <v>575002</v>
      </c>
      <c r="I37" s="17">
        <v>455906</v>
      </c>
      <c r="J37" s="17">
        <v>1728319</v>
      </c>
      <c r="K37" s="17">
        <v>0</v>
      </c>
      <c r="L37" s="17">
        <v>0</v>
      </c>
      <c r="M37" s="12">
        <v>2759227</v>
      </c>
      <c r="N37" s="16">
        <v>35832</v>
      </c>
      <c r="O37" s="17">
        <v>65390</v>
      </c>
      <c r="P37" s="17">
        <v>0</v>
      </c>
      <c r="Q37" s="17">
        <v>0</v>
      </c>
      <c r="R37" s="17">
        <v>0</v>
      </c>
      <c r="S37" s="12">
        <v>101222</v>
      </c>
      <c r="T37" s="16">
        <v>0</v>
      </c>
      <c r="U37" s="17">
        <v>38081</v>
      </c>
      <c r="V37" s="17">
        <v>0</v>
      </c>
      <c r="W37" s="17">
        <v>0</v>
      </c>
      <c r="X37" s="17">
        <v>0</v>
      </c>
      <c r="Y37" s="12">
        <v>38081</v>
      </c>
      <c r="Z37" s="16">
        <v>0</v>
      </c>
      <c r="AA37" s="17">
        <v>0</v>
      </c>
      <c r="AB37" s="17">
        <v>0</v>
      </c>
      <c r="AC37" s="17">
        <v>0</v>
      </c>
      <c r="AD37" s="17">
        <v>455888</v>
      </c>
      <c r="AE37" s="12">
        <v>455888</v>
      </c>
      <c r="AF37" s="16">
        <v>69084</v>
      </c>
      <c r="AG37" s="17">
        <v>24097</v>
      </c>
      <c r="AH37" s="17">
        <v>84242</v>
      </c>
      <c r="AI37" s="17">
        <v>0</v>
      </c>
      <c r="AJ37" s="17">
        <v>0</v>
      </c>
      <c r="AK37" s="12">
        <v>177423</v>
      </c>
      <c r="AL37" s="16">
        <v>0</v>
      </c>
      <c r="AM37" s="17">
        <v>197415</v>
      </c>
      <c r="AN37" s="17">
        <v>2103888</v>
      </c>
      <c r="AO37" s="17">
        <v>0</v>
      </c>
      <c r="AP37" s="17">
        <v>0</v>
      </c>
      <c r="AQ37" s="12">
        <v>2301303</v>
      </c>
      <c r="AR37" s="16">
        <v>0</v>
      </c>
      <c r="AS37" s="17">
        <v>793834</v>
      </c>
      <c r="AT37" s="17">
        <v>0</v>
      </c>
      <c r="AU37" s="17">
        <v>0</v>
      </c>
      <c r="AV37" s="17">
        <v>0</v>
      </c>
      <c r="AW37" s="12">
        <v>793834</v>
      </c>
      <c r="AX37" s="16">
        <v>442753</v>
      </c>
      <c r="AY37" s="17">
        <v>625403</v>
      </c>
      <c r="AZ37" s="17">
        <v>0</v>
      </c>
      <c r="BA37" s="17">
        <v>0</v>
      </c>
      <c r="BB37" s="17">
        <v>0</v>
      </c>
      <c r="BC37" s="12">
        <v>1068156</v>
      </c>
      <c r="BD37" s="16">
        <v>485307</v>
      </c>
      <c r="BE37" s="17">
        <v>1326717</v>
      </c>
      <c r="BF37" s="17">
        <v>0</v>
      </c>
      <c r="BG37" s="17">
        <v>0</v>
      </c>
      <c r="BH37" s="17">
        <v>0</v>
      </c>
      <c r="BI37" s="12">
        <v>1812024</v>
      </c>
    </row>
    <row r="38" spans="1:61" x14ac:dyDescent="0.3">
      <c r="A38" s="4" t="s">
        <v>28</v>
      </c>
      <c r="B38" s="92">
        <v>0</v>
      </c>
      <c r="C38" s="87">
        <v>0</v>
      </c>
      <c r="D38" s="87">
        <v>472718</v>
      </c>
      <c r="E38" s="87">
        <v>0</v>
      </c>
      <c r="F38" s="87">
        <v>0</v>
      </c>
      <c r="G38" s="93">
        <v>472718</v>
      </c>
      <c r="H38" s="16">
        <v>0</v>
      </c>
      <c r="I38" s="17">
        <v>0</v>
      </c>
      <c r="J38" s="17">
        <v>235173</v>
      </c>
      <c r="K38" s="17">
        <v>0</v>
      </c>
      <c r="L38" s="17">
        <v>0</v>
      </c>
      <c r="M38" s="12">
        <v>235173</v>
      </c>
      <c r="N38" s="16">
        <v>0</v>
      </c>
      <c r="O38" s="17">
        <v>0</v>
      </c>
      <c r="P38" s="17">
        <v>223933</v>
      </c>
      <c r="Q38" s="17">
        <v>0</v>
      </c>
      <c r="R38" s="17">
        <v>0</v>
      </c>
      <c r="S38" s="12">
        <v>223933</v>
      </c>
      <c r="T38" s="16">
        <v>0</v>
      </c>
      <c r="U38" s="17">
        <v>0</v>
      </c>
      <c r="V38" s="17">
        <v>0</v>
      </c>
      <c r="W38" s="17">
        <v>0</v>
      </c>
      <c r="X38" s="17">
        <v>0</v>
      </c>
      <c r="Y38" s="12">
        <v>0</v>
      </c>
      <c r="Z38" s="16">
        <v>0</v>
      </c>
      <c r="AA38" s="17">
        <v>0</v>
      </c>
      <c r="AB38" s="17">
        <v>0</v>
      </c>
      <c r="AC38" s="17">
        <v>0</v>
      </c>
      <c r="AD38" s="17">
        <v>0</v>
      </c>
      <c r="AE38" s="12">
        <v>0</v>
      </c>
      <c r="AF38" s="16">
        <v>0</v>
      </c>
      <c r="AG38" s="17">
        <v>0</v>
      </c>
      <c r="AH38" s="17">
        <v>0</v>
      </c>
      <c r="AI38" s="17">
        <v>0</v>
      </c>
      <c r="AJ38" s="17">
        <v>0</v>
      </c>
      <c r="AK38" s="12">
        <v>0</v>
      </c>
      <c r="AL38" s="16">
        <v>0</v>
      </c>
      <c r="AM38" s="17">
        <v>0</v>
      </c>
      <c r="AN38" s="17">
        <v>13612</v>
      </c>
      <c r="AO38" s="17">
        <v>0</v>
      </c>
      <c r="AP38" s="17">
        <v>0</v>
      </c>
      <c r="AQ38" s="12">
        <v>13612</v>
      </c>
      <c r="AR38" s="16">
        <v>0</v>
      </c>
      <c r="AS38" s="17">
        <v>0</v>
      </c>
      <c r="AT38" s="17">
        <v>0</v>
      </c>
      <c r="AU38" s="17">
        <v>0</v>
      </c>
      <c r="AV38" s="17">
        <v>0</v>
      </c>
      <c r="AW38" s="12">
        <v>0</v>
      </c>
      <c r="AX38" s="16">
        <v>0</v>
      </c>
      <c r="AY38" s="17">
        <v>0</v>
      </c>
      <c r="AZ38" s="17">
        <v>0</v>
      </c>
      <c r="BA38" s="17">
        <v>0</v>
      </c>
      <c r="BB38" s="17">
        <v>0</v>
      </c>
      <c r="BC38" s="12">
        <v>0</v>
      </c>
      <c r="BD38" s="16">
        <v>0</v>
      </c>
      <c r="BE38" s="17">
        <v>0</v>
      </c>
      <c r="BF38" s="17">
        <v>0</v>
      </c>
      <c r="BG38" s="17">
        <v>0</v>
      </c>
      <c r="BH38" s="17">
        <v>0</v>
      </c>
      <c r="BI38" s="12">
        <v>0</v>
      </c>
    </row>
    <row r="39" spans="1:61" x14ac:dyDescent="0.3">
      <c r="A39" s="4" t="s">
        <v>29</v>
      </c>
      <c r="B39" s="92">
        <v>347507.66</v>
      </c>
      <c r="C39" s="87">
        <v>190493.46</v>
      </c>
      <c r="D39" s="87">
        <v>167519.46</v>
      </c>
      <c r="E39" s="87">
        <v>0</v>
      </c>
      <c r="F39" s="87">
        <v>0</v>
      </c>
      <c r="G39" s="93">
        <v>705520.58</v>
      </c>
      <c r="H39" s="16">
        <v>37226.239999999998</v>
      </c>
      <c r="I39" s="17">
        <v>17360.900000000001</v>
      </c>
      <c r="J39" s="17">
        <v>167519.46</v>
      </c>
      <c r="K39" s="17">
        <v>0</v>
      </c>
      <c r="L39" s="17">
        <v>0</v>
      </c>
      <c r="M39" s="12">
        <v>222106.59999999998</v>
      </c>
      <c r="N39" s="16">
        <v>0</v>
      </c>
      <c r="O39" s="17">
        <v>0</v>
      </c>
      <c r="P39" s="17">
        <v>0</v>
      </c>
      <c r="Q39" s="17">
        <v>0</v>
      </c>
      <c r="R39" s="17">
        <v>0</v>
      </c>
      <c r="S39" s="12">
        <v>0</v>
      </c>
      <c r="T39" s="16">
        <v>68515.75</v>
      </c>
      <c r="U39" s="17">
        <v>62850.19</v>
      </c>
      <c r="V39" s="17">
        <v>0</v>
      </c>
      <c r="W39" s="17">
        <v>0</v>
      </c>
      <c r="X39" s="17">
        <v>0</v>
      </c>
      <c r="Y39" s="12">
        <v>131365.94</v>
      </c>
      <c r="Z39" s="16">
        <v>0</v>
      </c>
      <c r="AA39" s="17">
        <v>0</v>
      </c>
      <c r="AB39" s="17">
        <v>0</v>
      </c>
      <c r="AC39" s="17">
        <v>0</v>
      </c>
      <c r="AD39" s="17">
        <v>0</v>
      </c>
      <c r="AE39" s="12">
        <v>0</v>
      </c>
      <c r="AF39" s="16">
        <v>0</v>
      </c>
      <c r="AG39" s="17">
        <v>0</v>
      </c>
      <c r="AH39" s="17">
        <v>0</v>
      </c>
      <c r="AI39" s="17">
        <v>0</v>
      </c>
      <c r="AJ39" s="17">
        <v>0</v>
      </c>
      <c r="AK39" s="12">
        <v>0</v>
      </c>
      <c r="AL39" s="16">
        <v>132682.73000000001</v>
      </c>
      <c r="AM39" s="17">
        <v>3759.49</v>
      </c>
      <c r="AN39" s="17">
        <v>0</v>
      </c>
      <c r="AO39" s="17">
        <v>0</v>
      </c>
      <c r="AP39" s="17">
        <v>0</v>
      </c>
      <c r="AQ39" s="12">
        <v>136442.22</v>
      </c>
      <c r="AR39" s="16">
        <v>0</v>
      </c>
      <c r="AS39" s="17">
        <v>42873.45</v>
      </c>
      <c r="AT39" s="17">
        <v>0</v>
      </c>
      <c r="AU39" s="17">
        <v>0</v>
      </c>
      <c r="AV39" s="17">
        <v>0</v>
      </c>
      <c r="AW39" s="12">
        <v>42873.45</v>
      </c>
      <c r="AX39" s="16">
        <v>98172.34</v>
      </c>
      <c r="AY39" s="17">
        <v>63649.43</v>
      </c>
      <c r="AZ39" s="17">
        <v>0</v>
      </c>
      <c r="BA39" s="17">
        <v>0</v>
      </c>
      <c r="BB39" s="17">
        <v>0</v>
      </c>
      <c r="BC39" s="12">
        <v>161821.76999999999</v>
      </c>
      <c r="BD39" s="16">
        <v>10910.6</v>
      </c>
      <c r="BE39" s="17">
        <v>0</v>
      </c>
      <c r="BF39" s="17">
        <v>0</v>
      </c>
      <c r="BG39" s="17">
        <v>0</v>
      </c>
      <c r="BH39" s="17">
        <v>0</v>
      </c>
      <c r="BI39" s="12">
        <v>10910.6</v>
      </c>
    </row>
    <row r="40" spans="1:61" x14ac:dyDescent="0.3">
      <c r="A40" s="4" t="s">
        <v>30</v>
      </c>
      <c r="B40" s="92">
        <v>7140667</v>
      </c>
      <c r="C40" s="87">
        <v>3622331</v>
      </c>
      <c r="D40" s="87">
        <v>2782214</v>
      </c>
      <c r="E40" s="87">
        <v>0</v>
      </c>
      <c r="F40" s="87">
        <v>2100</v>
      </c>
      <c r="G40" s="93">
        <v>13547312</v>
      </c>
      <c r="H40" s="16">
        <v>0</v>
      </c>
      <c r="I40" s="17">
        <v>0</v>
      </c>
      <c r="J40" s="17">
        <v>2068169</v>
      </c>
      <c r="K40" s="17">
        <v>0</v>
      </c>
      <c r="L40" s="17">
        <v>0</v>
      </c>
      <c r="M40" s="12">
        <v>2068169</v>
      </c>
      <c r="N40" s="16">
        <v>0</v>
      </c>
      <c r="O40" s="17">
        <v>0</v>
      </c>
      <c r="P40" s="17">
        <v>279936</v>
      </c>
      <c r="Q40" s="17">
        <v>0</v>
      </c>
      <c r="R40" s="17">
        <v>0</v>
      </c>
      <c r="S40" s="12">
        <v>279936</v>
      </c>
      <c r="T40" s="16">
        <v>1761564</v>
      </c>
      <c r="U40" s="17">
        <v>576680</v>
      </c>
      <c r="V40" s="17">
        <v>434109</v>
      </c>
      <c r="W40" s="17">
        <v>0</v>
      </c>
      <c r="X40" s="17">
        <v>0</v>
      </c>
      <c r="Y40" s="12">
        <v>2772353</v>
      </c>
      <c r="Z40" s="16">
        <v>0</v>
      </c>
      <c r="AA40" s="17">
        <v>0</v>
      </c>
      <c r="AB40" s="17">
        <v>0</v>
      </c>
      <c r="AC40" s="17">
        <v>0</v>
      </c>
      <c r="AD40" s="17">
        <v>0</v>
      </c>
      <c r="AE40" s="12">
        <v>0</v>
      </c>
      <c r="AF40" s="16">
        <v>0</v>
      </c>
      <c r="AG40" s="17">
        <v>52263</v>
      </c>
      <c r="AH40" s="17">
        <v>0</v>
      </c>
      <c r="AI40" s="17">
        <v>0</v>
      </c>
      <c r="AJ40" s="17">
        <v>0</v>
      </c>
      <c r="AK40" s="12">
        <v>52263</v>
      </c>
      <c r="AL40" s="16">
        <v>1063042</v>
      </c>
      <c r="AM40" s="17">
        <v>299424</v>
      </c>
      <c r="AN40" s="17">
        <v>0</v>
      </c>
      <c r="AO40" s="17">
        <v>0</v>
      </c>
      <c r="AP40" s="17">
        <v>2100</v>
      </c>
      <c r="AQ40" s="12">
        <v>1364566</v>
      </c>
      <c r="AR40" s="16">
        <v>0</v>
      </c>
      <c r="AS40" s="17">
        <v>1422581</v>
      </c>
      <c r="AT40" s="17">
        <v>0</v>
      </c>
      <c r="AU40" s="17">
        <v>0</v>
      </c>
      <c r="AV40" s="17">
        <v>0</v>
      </c>
      <c r="AW40" s="12">
        <v>1422581</v>
      </c>
      <c r="AX40" s="16">
        <v>3413516</v>
      </c>
      <c r="AY40" s="17">
        <v>995324</v>
      </c>
      <c r="AZ40" s="17">
        <v>0</v>
      </c>
      <c r="BA40" s="17">
        <v>0</v>
      </c>
      <c r="BB40" s="17">
        <v>0</v>
      </c>
      <c r="BC40" s="12">
        <v>4408840</v>
      </c>
      <c r="BD40" s="16">
        <v>902545</v>
      </c>
      <c r="BE40" s="17">
        <v>276059</v>
      </c>
      <c r="BF40" s="17">
        <v>0</v>
      </c>
      <c r="BG40" s="17">
        <v>0</v>
      </c>
      <c r="BH40" s="17">
        <v>0</v>
      </c>
      <c r="BI40" s="12">
        <v>1178604</v>
      </c>
    </row>
    <row r="41" spans="1:61" x14ac:dyDescent="0.3">
      <c r="A41" s="4" t="s">
        <v>31</v>
      </c>
      <c r="B41" s="92">
        <v>1695360.9721633086</v>
      </c>
      <c r="C41" s="87">
        <v>1673228.000356684</v>
      </c>
      <c r="D41" s="87">
        <v>851819.17637845152</v>
      </c>
      <c r="E41" s="87">
        <v>0</v>
      </c>
      <c r="F41" s="87">
        <v>59265.679608349019</v>
      </c>
      <c r="G41" s="93">
        <v>4279673.8285067938</v>
      </c>
      <c r="H41" s="16">
        <v>175814.35000000003</v>
      </c>
      <c r="I41" s="17">
        <v>25934.390000000014</v>
      </c>
      <c r="J41" s="17">
        <v>613216.71</v>
      </c>
      <c r="K41" s="17">
        <v>0</v>
      </c>
      <c r="L41" s="17">
        <v>2182.8200000000002</v>
      </c>
      <c r="M41" s="12">
        <v>817148.2699999999</v>
      </c>
      <c r="N41" s="16">
        <v>85694.560000000012</v>
      </c>
      <c r="O41" s="17">
        <v>3062.1000000000058</v>
      </c>
      <c r="P41" s="17">
        <v>0</v>
      </c>
      <c r="Q41" s="17">
        <v>0</v>
      </c>
      <c r="R41" s="17">
        <v>0</v>
      </c>
      <c r="S41" s="12">
        <v>88756.660000000018</v>
      </c>
      <c r="T41" s="16">
        <v>224440.09</v>
      </c>
      <c r="U41" s="17">
        <v>698372.66</v>
      </c>
      <c r="V41" s="17">
        <v>0</v>
      </c>
      <c r="W41" s="17">
        <v>0</v>
      </c>
      <c r="X41" s="17">
        <v>0</v>
      </c>
      <c r="Y41" s="12">
        <v>922812.75</v>
      </c>
      <c r="Z41" s="16">
        <v>0</v>
      </c>
      <c r="AA41" s="17">
        <v>45719.61</v>
      </c>
      <c r="AB41" s="17">
        <v>0</v>
      </c>
      <c r="AC41" s="17">
        <v>0</v>
      </c>
      <c r="AD41" s="17">
        <v>2622.57</v>
      </c>
      <c r="AE41" s="12">
        <v>48342.18</v>
      </c>
      <c r="AF41" s="16">
        <v>59437.799999999996</v>
      </c>
      <c r="AG41" s="17">
        <v>83833.760000000009</v>
      </c>
      <c r="AH41" s="17">
        <v>154708.13</v>
      </c>
      <c r="AI41" s="17">
        <v>0</v>
      </c>
      <c r="AJ41" s="17">
        <v>0</v>
      </c>
      <c r="AK41" s="12">
        <v>297979.69</v>
      </c>
      <c r="AL41" s="16">
        <v>719381.58</v>
      </c>
      <c r="AM41" s="17">
        <v>308214.63</v>
      </c>
      <c r="AN41" s="17">
        <v>641.39</v>
      </c>
      <c r="AO41" s="17">
        <v>0</v>
      </c>
      <c r="AP41" s="17">
        <v>9020.52</v>
      </c>
      <c r="AQ41" s="12">
        <v>1037258.12</v>
      </c>
      <c r="AR41" s="16">
        <v>1037.4100000000001</v>
      </c>
      <c r="AS41" s="17">
        <v>237615.12999999998</v>
      </c>
      <c r="AT41" s="17">
        <v>0</v>
      </c>
      <c r="AU41" s="17">
        <v>0</v>
      </c>
      <c r="AV41" s="17">
        <v>0</v>
      </c>
      <c r="AW41" s="12">
        <v>238652.53999999998</v>
      </c>
      <c r="AX41" s="16">
        <v>141120.78</v>
      </c>
      <c r="AY41" s="17">
        <v>113823.91</v>
      </c>
      <c r="AZ41" s="17">
        <v>57772.79</v>
      </c>
      <c r="BA41" s="17">
        <v>0</v>
      </c>
      <c r="BB41" s="17">
        <v>5011.3999999999996</v>
      </c>
      <c r="BC41" s="12">
        <v>317728.88</v>
      </c>
      <c r="BD41" s="16">
        <v>288434.40216330887</v>
      </c>
      <c r="BE41" s="17">
        <v>156651.81035668417</v>
      </c>
      <c r="BF41" s="17">
        <v>25480.156378451535</v>
      </c>
      <c r="BG41" s="17">
        <v>0</v>
      </c>
      <c r="BH41" s="17">
        <v>40428.369608349021</v>
      </c>
      <c r="BI41" s="12">
        <v>510994.73850679363</v>
      </c>
    </row>
    <row r="42" spans="1:61" x14ac:dyDescent="0.3">
      <c r="A42" s="4" t="s">
        <v>32</v>
      </c>
      <c r="B42" s="92">
        <v>8785168.5481191818</v>
      </c>
      <c r="C42" s="87">
        <v>26247523.834824122</v>
      </c>
      <c r="D42" s="87">
        <v>9744061.2903830558</v>
      </c>
      <c r="E42" s="87">
        <v>0</v>
      </c>
      <c r="F42" s="87">
        <v>117598.22641585743</v>
      </c>
      <c r="G42" s="93">
        <v>44894351.899742223</v>
      </c>
      <c r="H42" s="16">
        <v>99053.315294117667</v>
      </c>
      <c r="I42" s="17">
        <v>620316.50732026144</v>
      </c>
      <c r="J42" s="17">
        <v>3926366.34</v>
      </c>
      <c r="K42" s="17">
        <v>0</v>
      </c>
      <c r="L42" s="17">
        <v>344.23</v>
      </c>
      <c r="M42" s="12">
        <v>4646080.3926143795</v>
      </c>
      <c r="N42" s="16">
        <v>3409.71</v>
      </c>
      <c r="O42" s="17">
        <v>2800.32</v>
      </c>
      <c r="P42" s="17">
        <v>2546392.0099999695</v>
      </c>
      <c r="Q42" s="17">
        <v>0</v>
      </c>
      <c r="R42" s="17">
        <v>1.2</v>
      </c>
      <c r="S42" s="12">
        <v>2552603.2399999695</v>
      </c>
      <c r="T42" s="16">
        <v>2724584.5223522405</v>
      </c>
      <c r="U42" s="17">
        <v>774224.95664762962</v>
      </c>
      <c r="V42" s="17">
        <v>2220801.5910674334</v>
      </c>
      <c r="W42" s="17">
        <v>0</v>
      </c>
      <c r="X42" s="17">
        <v>1185.8569944223314</v>
      </c>
      <c r="Y42" s="12">
        <v>5720796.9270617254</v>
      </c>
      <c r="Z42" s="16">
        <v>0</v>
      </c>
      <c r="AA42" s="17">
        <v>1753673.15</v>
      </c>
      <c r="AB42" s="17">
        <v>0</v>
      </c>
      <c r="AC42" s="17">
        <v>0</v>
      </c>
      <c r="AD42" s="17">
        <v>0</v>
      </c>
      <c r="AE42" s="12">
        <v>1753673.15</v>
      </c>
      <c r="AF42" s="16">
        <v>71292.960000000006</v>
      </c>
      <c r="AG42" s="17">
        <v>58551.35</v>
      </c>
      <c r="AH42" s="17">
        <v>582458.44999999995</v>
      </c>
      <c r="AI42" s="17">
        <v>0</v>
      </c>
      <c r="AJ42" s="17">
        <v>25.16</v>
      </c>
      <c r="AK42" s="12">
        <v>712327.92</v>
      </c>
      <c r="AL42" s="16">
        <v>1323310.9579178921</v>
      </c>
      <c r="AM42" s="17">
        <v>10295688.435956316</v>
      </c>
      <c r="AN42" s="17">
        <v>38693.681130030891</v>
      </c>
      <c r="AO42" s="17">
        <v>0</v>
      </c>
      <c r="AP42" s="17">
        <v>54315.458857308695</v>
      </c>
      <c r="AQ42" s="12">
        <v>11712008.533861548</v>
      </c>
      <c r="AR42" s="16">
        <v>3989.1052941176467</v>
      </c>
      <c r="AS42" s="17">
        <v>3602210.2273202618</v>
      </c>
      <c r="AT42" s="17">
        <v>0</v>
      </c>
      <c r="AU42" s="17">
        <v>0</v>
      </c>
      <c r="AV42" s="17">
        <v>0.11</v>
      </c>
      <c r="AW42" s="12">
        <v>3606199.4426143793</v>
      </c>
      <c r="AX42" s="16">
        <v>4325374.8560950104</v>
      </c>
      <c r="AY42" s="17">
        <v>6710563.0330977887</v>
      </c>
      <c r="AZ42" s="17">
        <v>429349.21818562289</v>
      </c>
      <c r="BA42" s="17">
        <v>0</v>
      </c>
      <c r="BB42" s="17">
        <v>61648.490356872513</v>
      </c>
      <c r="BC42" s="12">
        <v>11526935.597735293</v>
      </c>
      <c r="BD42" s="16">
        <v>234153.12116580311</v>
      </c>
      <c r="BE42" s="17">
        <v>2429495.8544818652</v>
      </c>
      <c r="BF42" s="17">
        <v>0</v>
      </c>
      <c r="BG42" s="17">
        <v>0</v>
      </c>
      <c r="BH42" s="17">
        <v>77.720207253886016</v>
      </c>
      <c r="BI42" s="12">
        <v>2663726.6958549223</v>
      </c>
    </row>
    <row r="43" spans="1:61" x14ac:dyDescent="0.3">
      <c r="A43" s="4" t="s">
        <v>33</v>
      </c>
      <c r="B43" s="92">
        <v>107649</v>
      </c>
      <c r="C43" s="87">
        <v>96757</v>
      </c>
      <c r="D43" s="87">
        <v>476037</v>
      </c>
      <c r="E43" s="87">
        <v>0</v>
      </c>
      <c r="F43" s="87">
        <v>780</v>
      </c>
      <c r="G43" s="93">
        <v>681223</v>
      </c>
      <c r="H43" s="16">
        <v>69514</v>
      </c>
      <c r="I43" s="17">
        <v>35939</v>
      </c>
      <c r="J43" s="17">
        <v>489285</v>
      </c>
      <c r="K43" s="17">
        <v>0</v>
      </c>
      <c r="L43" s="17">
        <v>780</v>
      </c>
      <c r="M43" s="12">
        <v>595518</v>
      </c>
      <c r="N43" s="16">
        <v>0</v>
      </c>
      <c r="O43" s="17">
        <v>1295</v>
      </c>
      <c r="P43" s="17">
        <v>-329369</v>
      </c>
      <c r="Q43" s="17">
        <v>0</v>
      </c>
      <c r="R43" s="17">
        <v>0</v>
      </c>
      <c r="S43" s="12">
        <v>-328074</v>
      </c>
      <c r="T43" s="16">
        <v>33751</v>
      </c>
      <c r="U43" s="17">
        <v>128</v>
      </c>
      <c r="V43" s="17">
        <v>0</v>
      </c>
      <c r="W43" s="17">
        <v>0</v>
      </c>
      <c r="X43" s="17">
        <v>0</v>
      </c>
      <c r="Y43" s="12">
        <v>33879</v>
      </c>
      <c r="Z43" s="16">
        <v>4183</v>
      </c>
      <c r="AA43" s="17">
        <v>2512</v>
      </c>
      <c r="AB43" s="17">
        <v>0</v>
      </c>
      <c r="AC43" s="17">
        <v>0</v>
      </c>
      <c r="AD43" s="17">
        <v>0</v>
      </c>
      <c r="AE43" s="12">
        <v>6695</v>
      </c>
      <c r="AF43" s="16">
        <v>0</v>
      </c>
      <c r="AG43" s="17">
        <v>0</v>
      </c>
      <c r="AH43" s="17">
        <v>0</v>
      </c>
      <c r="AI43" s="17">
        <v>0</v>
      </c>
      <c r="AJ43" s="17">
        <v>0</v>
      </c>
      <c r="AK43" s="12">
        <v>0</v>
      </c>
      <c r="AL43" s="16">
        <v>201</v>
      </c>
      <c r="AM43" s="17">
        <v>1209</v>
      </c>
      <c r="AN43" s="17">
        <v>316121</v>
      </c>
      <c r="AO43" s="17">
        <v>0</v>
      </c>
      <c r="AP43" s="17">
        <v>0</v>
      </c>
      <c r="AQ43" s="12">
        <v>317531</v>
      </c>
      <c r="AR43" s="16">
        <v>0</v>
      </c>
      <c r="AS43" s="17">
        <v>55674</v>
      </c>
      <c r="AT43" s="17">
        <v>0</v>
      </c>
      <c r="AU43" s="17">
        <v>0</v>
      </c>
      <c r="AV43" s="17">
        <v>0</v>
      </c>
      <c r="AW43" s="12">
        <v>55674</v>
      </c>
      <c r="AX43" s="16">
        <v>0</v>
      </c>
      <c r="AY43" s="17">
        <v>0</v>
      </c>
      <c r="AZ43" s="17">
        <v>0</v>
      </c>
      <c r="BA43" s="17">
        <v>0</v>
      </c>
      <c r="BB43" s="17">
        <v>0</v>
      </c>
      <c r="BC43" s="12">
        <v>0</v>
      </c>
      <c r="BD43" s="16">
        <v>0</v>
      </c>
      <c r="BE43" s="17">
        <v>0</v>
      </c>
      <c r="BF43" s="17">
        <v>0</v>
      </c>
      <c r="BG43" s="17">
        <v>0</v>
      </c>
      <c r="BH43" s="17">
        <v>0</v>
      </c>
      <c r="BI43" s="12">
        <v>0</v>
      </c>
    </row>
    <row r="44" spans="1:61" x14ac:dyDescent="0.3">
      <c r="A44" s="4" t="s">
        <v>34</v>
      </c>
      <c r="B44" s="92">
        <v>3562739.19</v>
      </c>
      <c r="C44" s="87">
        <v>2108177.7599999998</v>
      </c>
      <c r="D44" s="87">
        <v>8705621</v>
      </c>
      <c r="E44" s="87">
        <v>0</v>
      </c>
      <c r="F44" s="87">
        <v>0</v>
      </c>
      <c r="G44" s="93">
        <v>14376537.949999999</v>
      </c>
      <c r="H44" s="16" t="s">
        <v>302</v>
      </c>
      <c r="I44" s="17" t="s">
        <v>302</v>
      </c>
      <c r="J44" s="17">
        <v>3481462</v>
      </c>
      <c r="K44" s="17">
        <v>0</v>
      </c>
      <c r="L44" s="17">
        <v>0</v>
      </c>
      <c r="M44" s="12">
        <v>3481462</v>
      </c>
      <c r="N44" s="16" t="s">
        <v>302</v>
      </c>
      <c r="O44" s="17" t="s">
        <v>302</v>
      </c>
      <c r="P44" s="17">
        <v>3387049</v>
      </c>
      <c r="Q44" s="17">
        <v>0</v>
      </c>
      <c r="R44" s="17">
        <v>0</v>
      </c>
      <c r="S44" s="12">
        <v>3387049</v>
      </c>
      <c r="T44" s="16">
        <v>2271042.46</v>
      </c>
      <c r="U44" s="17">
        <v>1938678.8499999999</v>
      </c>
      <c r="V44" s="17">
        <v>1837110</v>
      </c>
      <c r="W44" s="17">
        <v>0</v>
      </c>
      <c r="X44" s="17">
        <v>0</v>
      </c>
      <c r="Y44" s="12">
        <v>6046831.3099999996</v>
      </c>
      <c r="Z44" s="16" t="s">
        <v>302</v>
      </c>
      <c r="AA44" s="17" t="s">
        <v>302</v>
      </c>
      <c r="AB44" s="17">
        <v>0</v>
      </c>
      <c r="AC44" s="17">
        <v>0</v>
      </c>
      <c r="AD44" s="17">
        <v>0</v>
      </c>
      <c r="AE44" s="12">
        <v>0</v>
      </c>
      <c r="AF44" s="16" t="s">
        <v>302</v>
      </c>
      <c r="AG44" s="17" t="s">
        <v>302</v>
      </c>
      <c r="AH44" s="17">
        <v>0</v>
      </c>
      <c r="AI44" s="17">
        <v>0</v>
      </c>
      <c r="AJ44" s="17">
        <v>0</v>
      </c>
      <c r="AK44" s="12">
        <v>0</v>
      </c>
      <c r="AL44" s="16" t="s">
        <v>302</v>
      </c>
      <c r="AM44" s="17" t="s">
        <v>302</v>
      </c>
      <c r="AN44" s="17">
        <v>0</v>
      </c>
      <c r="AO44" s="17">
        <v>0</v>
      </c>
      <c r="AP44" s="17">
        <v>0</v>
      </c>
      <c r="AQ44" s="12">
        <v>0</v>
      </c>
      <c r="AR44" s="16" t="s">
        <v>302</v>
      </c>
      <c r="AS44" s="17" t="s">
        <v>302</v>
      </c>
      <c r="AT44" s="17">
        <v>0</v>
      </c>
      <c r="AU44" s="17">
        <v>0</v>
      </c>
      <c r="AV44" s="17">
        <v>0</v>
      </c>
      <c r="AW44" s="12">
        <v>0</v>
      </c>
      <c r="AX44" s="16" t="s">
        <v>302</v>
      </c>
      <c r="AY44" s="17" t="s">
        <v>302</v>
      </c>
      <c r="AZ44" s="17">
        <v>0</v>
      </c>
      <c r="BA44" s="17">
        <v>0</v>
      </c>
      <c r="BB44" s="17">
        <v>0</v>
      </c>
      <c r="BC44" s="12">
        <v>0</v>
      </c>
      <c r="BD44" s="16">
        <v>1291696.73</v>
      </c>
      <c r="BE44" s="17">
        <v>169498.91</v>
      </c>
      <c r="BF44" s="17">
        <v>0</v>
      </c>
      <c r="BG44" s="17">
        <v>0</v>
      </c>
      <c r="BH44" s="17">
        <v>0</v>
      </c>
      <c r="BI44" s="12">
        <v>1461195.64</v>
      </c>
    </row>
    <row r="45" spans="1:61" x14ac:dyDescent="0.3">
      <c r="A45" s="4" t="s">
        <v>35</v>
      </c>
      <c r="B45" s="92">
        <v>4162918.05</v>
      </c>
      <c r="C45" s="87">
        <v>8278266</v>
      </c>
      <c r="D45" s="87">
        <v>5273817.5900000008</v>
      </c>
      <c r="E45" s="87">
        <v>0</v>
      </c>
      <c r="F45" s="87">
        <v>5925</v>
      </c>
      <c r="G45" s="93">
        <v>17720926.640000001</v>
      </c>
      <c r="H45" s="16">
        <v>3767.46</v>
      </c>
      <c r="I45" s="17">
        <v>196872</v>
      </c>
      <c r="J45" s="17">
        <v>2883914</v>
      </c>
      <c r="K45" s="17">
        <v>0</v>
      </c>
      <c r="L45" s="17">
        <v>0</v>
      </c>
      <c r="M45" s="12">
        <v>3084553.46</v>
      </c>
      <c r="N45" s="16">
        <v>1095.42</v>
      </c>
      <c r="O45" s="17">
        <v>105</v>
      </c>
      <c r="P45" s="17">
        <v>1892565</v>
      </c>
      <c r="Q45" s="17">
        <v>0</v>
      </c>
      <c r="R45" s="17">
        <v>0</v>
      </c>
      <c r="S45" s="12">
        <v>1893765.42</v>
      </c>
      <c r="T45" s="16">
        <v>2802114.6799999997</v>
      </c>
      <c r="U45" s="17">
        <v>612737</v>
      </c>
      <c r="V45" s="17">
        <v>13681.560000000001</v>
      </c>
      <c r="W45" s="17">
        <v>0</v>
      </c>
      <c r="X45" s="17">
        <v>0</v>
      </c>
      <c r="Y45" s="12">
        <v>3428533.2399999998</v>
      </c>
      <c r="Z45" s="16">
        <v>0</v>
      </c>
      <c r="AA45" s="17">
        <v>0</v>
      </c>
      <c r="AB45" s="17">
        <v>8970.869999999999</v>
      </c>
      <c r="AC45" s="17">
        <v>0</v>
      </c>
      <c r="AD45" s="17">
        <v>0</v>
      </c>
      <c r="AE45" s="12">
        <v>8970.869999999999</v>
      </c>
      <c r="AF45" s="16">
        <v>0</v>
      </c>
      <c r="AG45" s="17">
        <v>29242</v>
      </c>
      <c r="AH45" s="17">
        <v>316990.40000000002</v>
      </c>
      <c r="AI45" s="17">
        <v>0</v>
      </c>
      <c r="AJ45" s="17">
        <v>0</v>
      </c>
      <c r="AK45" s="12">
        <v>346232.4</v>
      </c>
      <c r="AL45" s="16">
        <v>498131.72000000003</v>
      </c>
      <c r="AM45" s="17">
        <v>5423574</v>
      </c>
      <c r="AN45" s="17">
        <v>99680.090000000026</v>
      </c>
      <c r="AO45" s="17">
        <v>0</v>
      </c>
      <c r="AP45" s="17">
        <v>0</v>
      </c>
      <c r="AQ45" s="12">
        <v>6021385.8099999996</v>
      </c>
      <c r="AR45" s="16">
        <v>0</v>
      </c>
      <c r="AS45" s="17">
        <v>1459177</v>
      </c>
      <c r="AT45" s="17">
        <v>0</v>
      </c>
      <c r="AU45" s="17">
        <v>0</v>
      </c>
      <c r="AV45" s="17">
        <v>0</v>
      </c>
      <c r="AW45" s="12">
        <v>1459177</v>
      </c>
      <c r="AX45" s="16">
        <v>359050.34</v>
      </c>
      <c r="AY45" s="17">
        <v>518347</v>
      </c>
      <c r="AZ45" s="17">
        <v>46093.440000000002</v>
      </c>
      <c r="BA45" s="17">
        <v>0</v>
      </c>
      <c r="BB45" s="17">
        <v>0</v>
      </c>
      <c r="BC45" s="12">
        <v>923490.78</v>
      </c>
      <c r="BD45" s="16">
        <v>498758.43</v>
      </c>
      <c r="BE45" s="17">
        <v>38212</v>
      </c>
      <c r="BF45" s="17">
        <v>11922.23</v>
      </c>
      <c r="BG45" s="17">
        <v>0</v>
      </c>
      <c r="BH45" s="17">
        <v>5925</v>
      </c>
      <c r="BI45" s="12">
        <v>554817.65999999992</v>
      </c>
    </row>
    <row r="46" spans="1:61" x14ac:dyDescent="0.3">
      <c r="A46" s="4" t="s">
        <v>36</v>
      </c>
      <c r="B46" s="92">
        <v>2105646.2888079593</v>
      </c>
      <c r="C46" s="87">
        <v>4315760.158160354</v>
      </c>
      <c r="D46" s="87">
        <v>2443225.0693546226</v>
      </c>
      <c r="E46" s="87">
        <v>0</v>
      </c>
      <c r="F46" s="87">
        <v>0</v>
      </c>
      <c r="G46" s="93">
        <v>8864631.516322935</v>
      </c>
      <c r="H46" s="16">
        <v>96157.842126315794</v>
      </c>
      <c r="I46" s="17">
        <v>237969.11970526318</v>
      </c>
      <c r="J46" s="17">
        <v>2033292.38</v>
      </c>
      <c r="K46" s="17">
        <v>0</v>
      </c>
      <c r="L46" s="17">
        <v>0</v>
      </c>
      <c r="M46" s="12">
        <v>2367419.3418315789</v>
      </c>
      <c r="N46" s="16">
        <v>0</v>
      </c>
      <c r="O46" s="17">
        <v>0</v>
      </c>
      <c r="P46" s="17">
        <v>0</v>
      </c>
      <c r="Q46" s="17">
        <v>0</v>
      </c>
      <c r="R46" s="17">
        <v>0</v>
      </c>
      <c r="S46" s="12">
        <v>0</v>
      </c>
      <c r="T46" s="16">
        <v>186422.51</v>
      </c>
      <c r="U46" s="17">
        <v>376262.25</v>
      </c>
      <c r="V46" s="17">
        <v>0</v>
      </c>
      <c r="W46" s="17">
        <v>0</v>
      </c>
      <c r="X46" s="17">
        <v>0</v>
      </c>
      <c r="Y46" s="12">
        <v>562684.76</v>
      </c>
      <c r="Z46" s="16">
        <v>1.06</v>
      </c>
      <c r="AA46" s="17">
        <v>126.25000000000001</v>
      </c>
      <c r="AB46" s="17">
        <v>0.03</v>
      </c>
      <c r="AC46" s="17">
        <v>0</v>
      </c>
      <c r="AD46" s="17">
        <v>0</v>
      </c>
      <c r="AE46" s="12">
        <v>127.34000000000002</v>
      </c>
      <c r="AF46" s="16">
        <v>6310.2518984681064</v>
      </c>
      <c r="AG46" s="17">
        <v>62365.932967337387</v>
      </c>
      <c r="AH46" s="17">
        <v>373975.83032786491</v>
      </c>
      <c r="AI46" s="17">
        <v>0</v>
      </c>
      <c r="AJ46" s="17">
        <v>0</v>
      </c>
      <c r="AK46" s="12">
        <v>442652.01519367041</v>
      </c>
      <c r="AL46" s="16">
        <v>1096942.692670685</v>
      </c>
      <c r="AM46" s="17">
        <v>1528437.2416958332</v>
      </c>
      <c r="AN46" s="17">
        <v>25597.179689551791</v>
      </c>
      <c r="AO46" s="17">
        <v>0</v>
      </c>
      <c r="AP46" s="17">
        <v>0</v>
      </c>
      <c r="AQ46" s="12">
        <v>2650977.1140560699</v>
      </c>
      <c r="AR46" s="16">
        <v>14108.59</v>
      </c>
      <c r="AS46" s="17">
        <v>1250115.4100000001</v>
      </c>
      <c r="AT46" s="17">
        <v>0</v>
      </c>
      <c r="AU46" s="17">
        <v>0</v>
      </c>
      <c r="AV46" s="17">
        <v>0</v>
      </c>
      <c r="AW46" s="12">
        <v>1264224.0000000002</v>
      </c>
      <c r="AX46" s="16">
        <v>7537.19</v>
      </c>
      <c r="AY46" s="17">
        <v>845352.91</v>
      </c>
      <c r="AZ46" s="17">
        <v>0</v>
      </c>
      <c r="BA46" s="17">
        <v>0</v>
      </c>
      <c r="BB46" s="17">
        <v>0</v>
      </c>
      <c r="BC46" s="12">
        <v>852890.1</v>
      </c>
      <c r="BD46" s="16">
        <v>698166.15211249015</v>
      </c>
      <c r="BE46" s="17">
        <v>15131.043791919725</v>
      </c>
      <c r="BF46" s="17">
        <v>10359.649337206232</v>
      </c>
      <c r="BG46" s="17">
        <v>0</v>
      </c>
      <c r="BH46" s="17">
        <v>0</v>
      </c>
      <c r="BI46" s="12">
        <v>723656.84524161613</v>
      </c>
    </row>
    <row r="47" spans="1:61" x14ac:dyDescent="0.3">
      <c r="A47" s="4" t="s">
        <v>37</v>
      </c>
      <c r="B47" s="92">
        <v>0</v>
      </c>
      <c r="C47" s="87">
        <v>0</v>
      </c>
      <c r="D47" s="87">
        <v>412897</v>
      </c>
      <c r="E47" s="87">
        <v>0</v>
      </c>
      <c r="F47" s="87">
        <v>0</v>
      </c>
      <c r="G47" s="93">
        <v>412897</v>
      </c>
      <c r="H47" s="16">
        <v>0</v>
      </c>
      <c r="I47" s="17">
        <v>0</v>
      </c>
      <c r="J47" s="17">
        <v>204823</v>
      </c>
      <c r="K47" s="17">
        <v>0</v>
      </c>
      <c r="L47" s="17">
        <v>0</v>
      </c>
      <c r="M47" s="12">
        <v>204823</v>
      </c>
      <c r="N47" s="16">
        <v>0</v>
      </c>
      <c r="O47" s="17">
        <v>0</v>
      </c>
      <c r="P47" s="17">
        <v>208074</v>
      </c>
      <c r="Q47" s="17">
        <v>0</v>
      </c>
      <c r="R47" s="17">
        <v>0</v>
      </c>
      <c r="S47" s="12">
        <v>208074</v>
      </c>
      <c r="T47" s="16">
        <v>0</v>
      </c>
      <c r="U47" s="17">
        <v>0</v>
      </c>
      <c r="V47" s="17">
        <v>0</v>
      </c>
      <c r="W47" s="17">
        <v>0</v>
      </c>
      <c r="X47" s="17">
        <v>0</v>
      </c>
      <c r="Y47" s="12">
        <v>0</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0</v>
      </c>
      <c r="AT47" s="17">
        <v>0</v>
      </c>
      <c r="AU47" s="17">
        <v>0</v>
      </c>
      <c r="AV47" s="17">
        <v>0</v>
      </c>
      <c r="AW47" s="12">
        <v>0</v>
      </c>
      <c r="AX47" s="16">
        <v>0</v>
      </c>
      <c r="AY47" s="17">
        <v>0</v>
      </c>
      <c r="AZ47" s="17">
        <v>0</v>
      </c>
      <c r="BA47" s="17">
        <v>0</v>
      </c>
      <c r="BB47" s="17">
        <v>0</v>
      </c>
      <c r="BC47" s="12">
        <v>0</v>
      </c>
      <c r="BD47" s="16">
        <v>0</v>
      </c>
      <c r="BE47" s="17">
        <v>0</v>
      </c>
      <c r="BF47" s="17">
        <v>0</v>
      </c>
      <c r="BG47" s="17">
        <v>0</v>
      </c>
      <c r="BH47" s="17">
        <v>0</v>
      </c>
      <c r="BI47" s="12">
        <v>0</v>
      </c>
    </row>
    <row r="48" spans="1:61" x14ac:dyDescent="0.3">
      <c r="A48" s="4" t="s">
        <v>38</v>
      </c>
      <c r="B48" s="92">
        <v>2069406</v>
      </c>
      <c r="C48" s="87">
        <v>1045741</v>
      </c>
      <c r="D48" s="87">
        <v>1813540</v>
      </c>
      <c r="E48" s="87">
        <v>0</v>
      </c>
      <c r="F48" s="87">
        <v>31678</v>
      </c>
      <c r="G48" s="93">
        <v>4960365</v>
      </c>
      <c r="H48" s="16">
        <v>83993</v>
      </c>
      <c r="I48" s="17">
        <v>11462</v>
      </c>
      <c r="J48" s="17">
        <v>1170000</v>
      </c>
      <c r="K48" s="17">
        <v>0</v>
      </c>
      <c r="L48" s="17">
        <v>0</v>
      </c>
      <c r="M48" s="12">
        <v>1265455</v>
      </c>
      <c r="N48" s="16">
        <v>0</v>
      </c>
      <c r="O48" s="17">
        <v>0</v>
      </c>
      <c r="P48" s="17">
        <v>552240</v>
      </c>
      <c r="Q48" s="17">
        <v>0</v>
      </c>
      <c r="R48" s="17">
        <v>0</v>
      </c>
      <c r="S48" s="12">
        <v>552240</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79809</v>
      </c>
      <c r="AM48" s="17">
        <v>156456</v>
      </c>
      <c r="AN48" s="17">
        <v>0</v>
      </c>
      <c r="AO48" s="17">
        <v>0</v>
      </c>
      <c r="AP48" s="17">
        <v>0</v>
      </c>
      <c r="AQ48" s="12">
        <v>236265</v>
      </c>
      <c r="AR48" s="16">
        <v>272967</v>
      </c>
      <c r="AS48" s="17">
        <v>180245</v>
      </c>
      <c r="AT48" s="17">
        <v>0</v>
      </c>
      <c r="AU48" s="17">
        <v>0</v>
      </c>
      <c r="AV48" s="17">
        <v>1121</v>
      </c>
      <c r="AW48" s="12">
        <v>454333</v>
      </c>
      <c r="AX48" s="16">
        <v>283617</v>
      </c>
      <c r="AY48" s="17">
        <v>186927</v>
      </c>
      <c r="AZ48" s="17">
        <v>91300</v>
      </c>
      <c r="BA48" s="17">
        <v>0</v>
      </c>
      <c r="BB48" s="17">
        <v>154</v>
      </c>
      <c r="BC48" s="12">
        <v>561998</v>
      </c>
      <c r="BD48" s="16">
        <v>1349020</v>
      </c>
      <c r="BE48" s="17">
        <v>510651</v>
      </c>
      <c r="BF48" s="17">
        <v>0</v>
      </c>
      <c r="BG48" s="17">
        <v>0</v>
      </c>
      <c r="BH48" s="17">
        <v>30403</v>
      </c>
      <c r="BI48" s="12">
        <v>1890074</v>
      </c>
    </row>
    <row r="49" spans="1:61" x14ac:dyDescent="0.3">
      <c r="A49" s="4" t="s">
        <v>39</v>
      </c>
      <c r="B49" s="92">
        <v>2740417</v>
      </c>
      <c r="C49" s="87">
        <v>3210763</v>
      </c>
      <c r="D49" s="87">
        <v>1901616</v>
      </c>
      <c r="E49" s="87">
        <v>0</v>
      </c>
      <c r="F49" s="87">
        <v>1206150</v>
      </c>
      <c r="G49" s="93">
        <v>9058946</v>
      </c>
      <c r="H49" s="16">
        <v>0</v>
      </c>
      <c r="I49" s="17">
        <v>101490</v>
      </c>
      <c r="J49" s="17">
        <v>1901616</v>
      </c>
      <c r="K49" s="17">
        <v>0</v>
      </c>
      <c r="L49" s="17">
        <v>0</v>
      </c>
      <c r="M49" s="12">
        <v>2003106</v>
      </c>
      <c r="N49" s="16">
        <v>0</v>
      </c>
      <c r="O49" s="17">
        <v>0</v>
      </c>
      <c r="P49" s="17">
        <v>0</v>
      </c>
      <c r="Q49" s="17">
        <v>0</v>
      </c>
      <c r="R49" s="17">
        <v>0</v>
      </c>
      <c r="S49" s="12">
        <v>0</v>
      </c>
      <c r="T49" s="16">
        <v>0</v>
      </c>
      <c r="U49" s="17">
        <v>0</v>
      </c>
      <c r="V49" s="17">
        <v>0</v>
      </c>
      <c r="W49" s="17">
        <v>0</v>
      </c>
      <c r="X49" s="17">
        <v>0</v>
      </c>
      <c r="Y49" s="12">
        <v>0</v>
      </c>
      <c r="Z49" s="16">
        <v>309054</v>
      </c>
      <c r="AA49" s="17">
        <v>116981</v>
      </c>
      <c r="AB49" s="17">
        <v>0</v>
      </c>
      <c r="AC49" s="17">
        <v>0</v>
      </c>
      <c r="AD49" s="17">
        <v>256635</v>
      </c>
      <c r="AE49" s="12">
        <v>682670</v>
      </c>
      <c r="AF49" s="16">
        <v>0</v>
      </c>
      <c r="AG49" s="17">
        <v>0</v>
      </c>
      <c r="AH49" s="17">
        <v>0</v>
      </c>
      <c r="AI49" s="17">
        <v>0</v>
      </c>
      <c r="AJ49" s="17">
        <v>0</v>
      </c>
      <c r="AK49" s="12">
        <v>0</v>
      </c>
      <c r="AL49" s="16">
        <v>1353164</v>
      </c>
      <c r="AM49" s="17">
        <v>1616431</v>
      </c>
      <c r="AN49" s="17">
        <v>0</v>
      </c>
      <c r="AO49" s="17">
        <v>0</v>
      </c>
      <c r="AP49" s="17">
        <v>18461</v>
      </c>
      <c r="AQ49" s="12">
        <v>2988056</v>
      </c>
      <c r="AR49" s="16">
        <v>0</v>
      </c>
      <c r="AS49" s="17">
        <v>443960</v>
      </c>
      <c r="AT49" s="17">
        <v>0</v>
      </c>
      <c r="AU49" s="17">
        <v>0</v>
      </c>
      <c r="AV49" s="17">
        <v>847086</v>
      </c>
      <c r="AW49" s="12">
        <v>1291046</v>
      </c>
      <c r="AX49" s="16">
        <v>408880</v>
      </c>
      <c r="AY49" s="17">
        <v>931299</v>
      </c>
      <c r="AZ49" s="17">
        <v>0</v>
      </c>
      <c r="BA49" s="17">
        <v>0</v>
      </c>
      <c r="BB49" s="17">
        <v>82291</v>
      </c>
      <c r="BC49" s="12">
        <v>1422470</v>
      </c>
      <c r="BD49" s="16">
        <v>669319</v>
      </c>
      <c r="BE49" s="17">
        <v>602</v>
      </c>
      <c r="BF49" s="17">
        <v>0</v>
      </c>
      <c r="BG49" s="17">
        <v>0</v>
      </c>
      <c r="BH49" s="17">
        <v>1677</v>
      </c>
      <c r="BI49" s="12">
        <v>671598</v>
      </c>
    </row>
    <row r="50" spans="1:61" x14ac:dyDescent="0.3">
      <c r="A50" s="4" t="s">
        <v>40</v>
      </c>
      <c r="B50" s="92">
        <v>84756.86</v>
      </c>
      <c r="C50" s="87">
        <v>82289.060000000012</v>
      </c>
      <c r="D50" s="87">
        <v>0</v>
      </c>
      <c r="E50" s="87">
        <v>0</v>
      </c>
      <c r="F50" s="87">
        <v>0</v>
      </c>
      <c r="G50" s="93">
        <v>167045.92000000001</v>
      </c>
      <c r="H50" s="16">
        <v>0</v>
      </c>
      <c r="I50" s="17">
        <v>0</v>
      </c>
      <c r="J50" s="17">
        <v>0</v>
      </c>
      <c r="K50" s="17">
        <v>0</v>
      </c>
      <c r="L50" s="17">
        <v>0</v>
      </c>
      <c r="M50" s="12">
        <v>0</v>
      </c>
      <c r="N50" s="16">
        <v>0</v>
      </c>
      <c r="O50" s="17">
        <v>0</v>
      </c>
      <c r="P50" s="17">
        <v>0</v>
      </c>
      <c r="Q50" s="17">
        <v>0</v>
      </c>
      <c r="R50" s="17">
        <v>0</v>
      </c>
      <c r="S50" s="12">
        <v>0</v>
      </c>
      <c r="T50" s="16">
        <v>84756.86</v>
      </c>
      <c r="U50" s="17">
        <v>440.90999999999997</v>
      </c>
      <c r="V50" s="17">
        <v>0</v>
      </c>
      <c r="W50" s="17">
        <v>0</v>
      </c>
      <c r="X50" s="17">
        <v>0</v>
      </c>
      <c r="Y50" s="12">
        <v>85197.77</v>
      </c>
      <c r="Z50" s="16">
        <v>0</v>
      </c>
      <c r="AA50" s="17">
        <v>0</v>
      </c>
      <c r="AB50" s="17">
        <v>0</v>
      </c>
      <c r="AC50" s="17">
        <v>0</v>
      </c>
      <c r="AD50" s="17">
        <v>0</v>
      </c>
      <c r="AE50" s="12">
        <v>0</v>
      </c>
      <c r="AF50" s="16">
        <v>0</v>
      </c>
      <c r="AG50" s="17">
        <v>0</v>
      </c>
      <c r="AH50" s="17">
        <v>0</v>
      </c>
      <c r="AI50" s="17">
        <v>0</v>
      </c>
      <c r="AJ50" s="17">
        <v>0</v>
      </c>
      <c r="AK50" s="12">
        <v>0</v>
      </c>
      <c r="AL50" s="16">
        <v>0</v>
      </c>
      <c r="AM50" s="17">
        <v>0</v>
      </c>
      <c r="AN50" s="17">
        <v>0</v>
      </c>
      <c r="AO50" s="17">
        <v>0</v>
      </c>
      <c r="AP50" s="17">
        <v>0</v>
      </c>
      <c r="AQ50" s="12">
        <v>0</v>
      </c>
      <c r="AR50" s="16">
        <v>0</v>
      </c>
      <c r="AS50" s="17">
        <v>81848.150000000009</v>
      </c>
      <c r="AT50" s="17">
        <v>0</v>
      </c>
      <c r="AU50" s="17">
        <v>0</v>
      </c>
      <c r="AV50" s="17">
        <v>0</v>
      </c>
      <c r="AW50" s="12">
        <v>81848.150000000009</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6303059</v>
      </c>
      <c r="C51" s="87">
        <v>8653823.8200000003</v>
      </c>
      <c r="D51" s="87">
        <v>3628421</v>
      </c>
      <c r="E51" s="87">
        <v>12954</v>
      </c>
      <c r="F51" s="87">
        <v>1936522</v>
      </c>
      <c r="G51" s="93">
        <v>20534779.82</v>
      </c>
      <c r="H51" s="16">
        <v>348837</v>
      </c>
      <c r="I51" s="17">
        <v>237250.31</v>
      </c>
      <c r="J51" s="17">
        <v>1707740</v>
      </c>
      <c r="K51" s="17">
        <v>0</v>
      </c>
      <c r="L51" s="17">
        <v>0</v>
      </c>
      <c r="M51" s="12">
        <v>2293827.31</v>
      </c>
      <c r="N51" s="16">
        <v>0</v>
      </c>
      <c r="O51" s="17">
        <v>0</v>
      </c>
      <c r="P51" s="17">
        <v>1089071</v>
      </c>
      <c r="Q51" s="17">
        <v>0</v>
      </c>
      <c r="R51" s="17">
        <v>0</v>
      </c>
      <c r="S51" s="12">
        <v>1089071</v>
      </c>
      <c r="T51" s="16">
        <v>0</v>
      </c>
      <c r="U51" s="17">
        <v>422437.58</v>
      </c>
      <c r="V51" s="17">
        <v>25331</v>
      </c>
      <c r="W51" s="17">
        <v>0</v>
      </c>
      <c r="X51" s="17">
        <v>0</v>
      </c>
      <c r="Y51" s="12">
        <v>447768.58</v>
      </c>
      <c r="Z51" s="16">
        <v>1617460</v>
      </c>
      <c r="AA51" s="17">
        <v>1668197</v>
      </c>
      <c r="AB51" s="17">
        <v>0</v>
      </c>
      <c r="AC51" s="17">
        <v>0</v>
      </c>
      <c r="AD51" s="17">
        <v>1936039</v>
      </c>
      <c r="AE51" s="12">
        <v>5221696</v>
      </c>
      <c r="AF51" s="16">
        <v>214733</v>
      </c>
      <c r="AG51" s="17">
        <v>251866</v>
      </c>
      <c r="AH51" s="17">
        <v>356171</v>
      </c>
      <c r="AI51" s="17">
        <v>0</v>
      </c>
      <c r="AJ51" s="17">
        <v>0</v>
      </c>
      <c r="AK51" s="12">
        <v>822770</v>
      </c>
      <c r="AL51" s="16">
        <v>0</v>
      </c>
      <c r="AM51" s="17">
        <v>1380620.93</v>
      </c>
      <c r="AN51" s="17">
        <v>236831</v>
      </c>
      <c r="AO51" s="17">
        <v>0</v>
      </c>
      <c r="AP51" s="17">
        <v>0</v>
      </c>
      <c r="AQ51" s="12">
        <v>1617451.93</v>
      </c>
      <c r="AR51" s="16">
        <v>0</v>
      </c>
      <c r="AS51" s="17">
        <v>1149415</v>
      </c>
      <c r="AT51" s="17">
        <v>158625</v>
      </c>
      <c r="AU51" s="17">
        <v>0</v>
      </c>
      <c r="AV51" s="17">
        <v>0</v>
      </c>
      <c r="AW51" s="12">
        <v>1308040</v>
      </c>
      <c r="AX51" s="16">
        <v>1497700</v>
      </c>
      <c r="AY51" s="17">
        <v>2328543</v>
      </c>
      <c r="AZ51" s="17">
        <v>54652</v>
      </c>
      <c r="BA51" s="17">
        <v>12954</v>
      </c>
      <c r="BB51" s="17">
        <v>0</v>
      </c>
      <c r="BC51" s="12">
        <v>3893849</v>
      </c>
      <c r="BD51" s="16">
        <v>2624329</v>
      </c>
      <c r="BE51" s="17">
        <v>1215494</v>
      </c>
      <c r="BF51" s="17">
        <v>0</v>
      </c>
      <c r="BG51" s="17">
        <v>0</v>
      </c>
      <c r="BH51" s="17">
        <v>483</v>
      </c>
      <c r="BI51" s="12">
        <v>3840306</v>
      </c>
    </row>
    <row r="52" spans="1:61" x14ac:dyDescent="0.3">
      <c r="A52" s="4" t="s">
        <v>42</v>
      </c>
      <c r="B52" s="92">
        <v>5941101.6292359792</v>
      </c>
      <c r="C52" s="87">
        <v>3861106.5407852954</v>
      </c>
      <c r="D52" s="87">
        <v>5177469</v>
      </c>
      <c r="E52" s="87">
        <v>0</v>
      </c>
      <c r="F52" s="87">
        <v>0</v>
      </c>
      <c r="G52" s="93">
        <v>14979677.170021273</v>
      </c>
      <c r="H52" s="16">
        <v>1552829.5920586127</v>
      </c>
      <c r="I52" s="17">
        <v>949101.43323750922</v>
      </c>
      <c r="J52" s="17">
        <v>2156878</v>
      </c>
      <c r="K52" s="17">
        <v>0</v>
      </c>
      <c r="L52" s="17">
        <v>0</v>
      </c>
      <c r="M52" s="12">
        <v>4658809.0252961218</v>
      </c>
      <c r="N52" s="16">
        <v>10757.67781817076</v>
      </c>
      <c r="O52" s="17">
        <v>79956.339115726689</v>
      </c>
      <c r="P52" s="17">
        <v>2048189</v>
      </c>
      <c r="Q52" s="17">
        <v>0</v>
      </c>
      <c r="R52" s="17">
        <v>0</v>
      </c>
      <c r="S52" s="12">
        <v>2138903.0169338975</v>
      </c>
      <c r="T52" s="16">
        <v>697381.12380474701</v>
      </c>
      <c r="U52" s="17">
        <v>455404.58806410851</v>
      </c>
      <c r="V52" s="17">
        <v>542341</v>
      </c>
      <c r="W52" s="17">
        <v>0</v>
      </c>
      <c r="X52" s="17">
        <v>0</v>
      </c>
      <c r="Y52" s="12">
        <v>1695126.7118688556</v>
      </c>
      <c r="Z52" s="16">
        <v>0</v>
      </c>
      <c r="AA52" s="17">
        <v>0</v>
      </c>
      <c r="AB52" s="17">
        <v>0</v>
      </c>
      <c r="AC52" s="17">
        <v>0</v>
      </c>
      <c r="AD52" s="17">
        <v>0</v>
      </c>
      <c r="AE52" s="12">
        <v>0</v>
      </c>
      <c r="AF52" s="16">
        <v>455226.26843539806</v>
      </c>
      <c r="AG52" s="17">
        <v>81885.747001079508</v>
      </c>
      <c r="AH52" s="17">
        <v>430061</v>
      </c>
      <c r="AI52" s="17">
        <v>0</v>
      </c>
      <c r="AJ52" s="17">
        <v>0</v>
      </c>
      <c r="AK52" s="12">
        <v>967173.01543647761</v>
      </c>
      <c r="AL52" s="16">
        <v>0</v>
      </c>
      <c r="AM52" s="17">
        <v>1248775.9300000002</v>
      </c>
      <c r="AN52" s="17">
        <v>0</v>
      </c>
      <c r="AO52" s="17">
        <v>0</v>
      </c>
      <c r="AP52" s="17">
        <v>0</v>
      </c>
      <c r="AQ52" s="12">
        <v>1248775.9300000002</v>
      </c>
      <c r="AR52" s="16">
        <v>0</v>
      </c>
      <c r="AS52" s="17">
        <v>772860.93</v>
      </c>
      <c r="AT52" s="17">
        <v>0</v>
      </c>
      <c r="AU52" s="17">
        <v>0</v>
      </c>
      <c r="AV52" s="17">
        <v>0</v>
      </c>
      <c r="AW52" s="12">
        <v>772860.93</v>
      </c>
      <c r="AX52" s="16">
        <v>1352310.8881054132</v>
      </c>
      <c r="AY52" s="17">
        <v>234465.10336687113</v>
      </c>
      <c r="AZ52" s="17">
        <v>0</v>
      </c>
      <c r="BA52" s="17">
        <v>0</v>
      </c>
      <c r="BB52" s="17">
        <v>0</v>
      </c>
      <c r="BC52" s="12">
        <v>1586775.9914722843</v>
      </c>
      <c r="BD52" s="16">
        <v>1872596.0790136373</v>
      </c>
      <c r="BE52" s="17">
        <v>38656.47</v>
      </c>
      <c r="BF52" s="17">
        <v>0</v>
      </c>
      <c r="BG52" s="17">
        <v>0</v>
      </c>
      <c r="BH52" s="17">
        <v>0</v>
      </c>
      <c r="BI52" s="12">
        <v>1911252.5490136372</v>
      </c>
    </row>
    <row r="53" spans="1:61" x14ac:dyDescent="0.3">
      <c r="A53" s="4" t="s">
        <v>43</v>
      </c>
      <c r="B53" s="92">
        <v>16118000</v>
      </c>
      <c r="C53" s="87">
        <v>19000000</v>
      </c>
      <c r="D53" s="87">
        <v>1112000</v>
      </c>
      <c r="E53" s="87">
        <v>0</v>
      </c>
      <c r="F53" s="87">
        <v>1711000</v>
      </c>
      <c r="G53" s="93">
        <v>37941000</v>
      </c>
      <c r="H53" s="16">
        <v>0</v>
      </c>
      <c r="I53" s="17">
        <v>0</v>
      </c>
      <c r="J53" s="17">
        <v>0</v>
      </c>
      <c r="K53" s="17">
        <v>0</v>
      </c>
      <c r="L53" s="17">
        <v>0</v>
      </c>
      <c r="M53" s="12">
        <v>0</v>
      </c>
      <c r="N53" s="16">
        <v>0</v>
      </c>
      <c r="O53" s="17">
        <v>0</v>
      </c>
      <c r="P53" s="17">
        <v>0</v>
      </c>
      <c r="Q53" s="17">
        <v>0</v>
      </c>
      <c r="R53" s="17">
        <v>0</v>
      </c>
      <c r="S53" s="12">
        <v>0</v>
      </c>
      <c r="T53" s="16">
        <v>4197000</v>
      </c>
      <c r="U53" s="17">
        <v>3450000</v>
      </c>
      <c r="V53" s="17">
        <v>0</v>
      </c>
      <c r="W53" s="17">
        <v>0</v>
      </c>
      <c r="X53" s="17">
        <v>0</v>
      </c>
      <c r="Y53" s="12">
        <v>7647000</v>
      </c>
      <c r="Z53" s="16">
        <v>8589000</v>
      </c>
      <c r="AA53" s="17">
        <v>784000</v>
      </c>
      <c r="AB53" s="17">
        <v>0</v>
      </c>
      <c r="AC53" s="17">
        <v>0</v>
      </c>
      <c r="AD53" s="17">
        <v>0</v>
      </c>
      <c r="AE53" s="12">
        <v>9373000</v>
      </c>
      <c r="AF53" s="16">
        <v>3332000</v>
      </c>
      <c r="AG53" s="17">
        <v>13365000</v>
      </c>
      <c r="AH53" s="17">
        <v>1112000</v>
      </c>
      <c r="AI53" s="17">
        <v>0</v>
      </c>
      <c r="AJ53" s="17">
        <v>1711000</v>
      </c>
      <c r="AK53" s="12">
        <v>19520000</v>
      </c>
      <c r="AL53" s="16">
        <v>0</v>
      </c>
      <c r="AM53" s="17">
        <v>0</v>
      </c>
      <c r="AN53" s="17">
        <v>0</v>
      </c>
      <c r="AO53" s="17">
        <v>0</v>
      </c>
      <c r="AP53" s="17">
        <v>0</v>
      </c>
      <c r="AQ53" s="12">
        <v>0</v>
      </c>
      <c r="AR53" s="16">
        <v>0</v>
      </c>
      <c r="AS53" s="17">
        <v>1401000</v>
      </c>
      <c r="AT53" s="17">
        <v>0</v>
      </c>
      <c r="AU53" s="17">
        <v>0</v>
      </c>
      <c r="AV53" s="17">
        <v>0</v>
      </c>
      <c r="AW53" s="12">
        <v>1401000</v>
      </c>
      <c r="AX53" s="16">
        <v>0</v>
      </c>
      <c r="AY53" s="17">
        <v>0</v>
      </c>
      <c r="AZ53" s="17">
        <v>0</v>
      </c>
      <c r="BA53" s="17">
        <v>0</v>
      </c>
      <c r="BB53" s="17">
        <v>0</v>
      </c>
      <c r="BC53" s="12">
        <v>0</v>
      </c>
      <c r="BD53" s="16">
        <v>0</v>
      </c>
      <c r="BE53" s="17">
        <v>0</v>
      </c>
      <c r="BF53" s="17">
        <v>0</v>
      </c>
      <c r="BG53" s="17">
        <v>0</v>
      </c>
      <c r="BH53" s="17">
        <v>0</v>
      </c>
      <c r="BI53" s="12">
        <v>0</v>
      </c>
    </row>
    <row r="54" spans="1:61" x14ac:dyDescent="0.3">
      <c r="A54" s="4" t="s">
        <v>262</v>
      </c>
      <c r="B54" s="92">
        <v>2173450.2799999998</v>
      </c>
      <c r="C54" s="87">
        <v>3330027.47</v>
      </c>
      <c r="D54" s="87">
        <v>13292348.000000002</v>
      </c>
      <c r="E54" s="87">
        <v>0</v>
      </c>
      <c r="F54" s="87">
        <v>0</v>
      </c>
      <c r="G54" s="93">
        <v>18795825.75</v>
      </c>
      <c r="H54" s="16">
        <v>0</v>
      </c>
      <c r="I54" s="17">
        <v>0</v>
      </c>
      <c r="J54" s="17">
        <v>5229297.84</v>
      </c>
      <c r="K54" s="17">
        <v>0</v>
      </c>
      <c r="L54" s="17">
        <v>0</v>
      </c>
      <c r="M54" s="12">
        <v>5229297.84</v>
      </c>
      <c r="N54" s="16">
        <v>0</v>
      </c>
      <c r="O54" s="17">
        <v>0</v>
      </c>
      <c r="P54" s="17">
        <v>5333797.9400000004</v>
      </c>
      <c r="Q54" s="17">
        <v>0</v>
      </c>
      <c r="R54" s="17">
        <v>0</v>
      </c>
      <c r="S54" s="12">
        <v>5333797.9400000004</v>
      </c>
      <c r="T54" s="16">
        <v>0</v>
      </c>
      <c r="U54" s="17">
        <v>116764.59999999999</v>
      </c>
      <c r="V54" s="17">
        <v>2729252.22</v>
      </c>
      <c r="W54" s="17">
        <v>0</v>
      </c>
      <c r="X54" s="17">
        <v>0</v>
      </c>
      <c r="Y54" s="12">
        <v>2846016.8200000003</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3118200.79</v>
      </c>
      <c r="AT54" s="17">
        <v>0</v>
      </c>
      <c r="AU54" s="17">
        <v>0</v>
      </c>
      <c r="AV54" s="17">
        <v>0</v>
      </c>
      <c r="AW54" s="12">
        <v>3118200.79</v>
      </c>
      <c r="AX54" s="16">
        <v>0</v>
      </c>
      <c r="AY54" s="17">
        <v>0</v>
      </c>
      <c r="AZ54" s="17">
        <v>0</v>
      </c>
      <c r="BA54" s="17">
        <v>0</v>
      </c>
      <c r="BB54" s="17">
        <v>0</v>
      </c>
      <c r="BC54" s="12">
        <v>0</v>
      </c>
      <c r="BD54" s="16">
        <v>2173450.2799999998</v>
      </c>
      <c r="BE54" s="17">
        <v>95062.080000000016</v>
      </c>
      <c r="BF54" s="17">
        <v>0</v>
      </c>
      <c r="BG54" s="17">
        <v>0</v>
      </c>
      <c r="BH54" s="17">
        <v>0</v>
      </c>
      <c r="BI54" s="12">
        <v>2268512.36</v>
      </c>
    </row>
    <row r="55" spans="1:61" x14ac:dyDescent="0.3">
      <c r="A55" s="4" t="s">
        <v>324</v>
      </c>
      <c r="B55" s="92">
        <v>13628175.640037082</v>
      </c>
      <c r="C55" s="87">
        <v>8644825.1532249991</v>
      </c>
      <c r="D55" s="87">
        <v>9098874.9730999917</v>
      </c>
      <c r="E55" s="87">
        <v>0</v>
      </c>
      <c r="F55" s="87">
        <v>4266837.3956641555</v>
      </c>
      <c r="G55" s="93">
        <v>35638713.162026227</v>
      </c>
      <c r="H55" s="16">
        <v>455299</v>
      </c>
      <c r="I55" s="17">
        <v>973619.73</v>
      </c>
      <c r="J55" s="17">
        <v>4246380.5011999877</v>
      </c>
      <c r="K55" s="17">
        <v>0</v>
      </c>
      <c r="L55" s="17">
        <v>0</v>
      </c>
      <c r="M55" s="12">
        <v>5675299.2311999872</v>
      </c>
      <c r="N55" s="16">
        <v>0</v>
      </c>
      <c r="O55" s="17">
        <v>260189.51</v>
      </c>
      <c r="P55" s="17">
        <v>1741336.321500004</v>
      </c>
      <c r="Q55" s="17">
        <v>0</v>
      </c>
      <c r="R55" s="17">
        <v>0</v>
      </c>
      <c r="S55" s="12">
        <v>2001525.831500004</v>
      </c>
      <c r="T55" s="16">
        <v>0</v>
      </c>
      <c r="U55" s="17">
        <v>91007.13</v>
      </c>
      <c r="V55" s="17">
        <v>2123055.7775000003</v>
      </c>
      <c r="W55" s="17">
        <v>0</v>
      </c>
      <c r="X55" s="17">
        <v>0</v>
      </c>
      <c r="Y55" s="12">
        <v>2214062.9075000002</v>
      </c>
      <c r="Z55" s="16">
        <v>0</v>
      </c>
      <c r="AA55" s="17">
        <v>0</v>
      </c>
      <c r="AB55" s="17">
        <v>0</v>
      </c>
      <c r="AC55" s="17">
        <v>0</v>
      </c>
      <c r="AD55" s="17">
        <v>0</v>
      </c>
      <c r="AE55" s="12">
        <v>0</v>
      </c>
      <c r="AF55" s="16">
        <v>0</v>
      </c>
      <c r="AG55" s="17">
        <v>679570.24</v>
      </c>
      <c r="AH55" s="17">
        <v>7803.2298000000028</v>
      </c>
      <c r="AI55" s="17">
        <v>0</v>
      </c>
      <c r="AJ55" s="17">
        <v>4076477.02</v>
      </c>
      <c r="AK55" s="12">
        <v>4763850.4897999996</v>
      </c>
      <c r="AL55" s="16">
        <v>2973393</v>
      </c>
      <c r="AM55" s="17">
        <v>2591555.25</v>
      </c>
      <c r="AN55" s="17">
        <v>194138.45270000095</v>
      </c>
      <c r="AO55" s="17">
        <v>0</v>
      </c>
      <c r="AP55" s="17">
        <v>0</v>
      </c>
      <c r="AQ55" s="12">
        <v>5759086.7027000012</v>
      </c>
      <c r="AR55" s="16">
        <v>0</v>
      </c>
      <c r="AS55" s="17">
        <v>890</v>
      </c>
      <c r="AT55" s="17">
        <v>417169.95149999997</v>
      </c>
      <c r="AU55" s="17">
        <v>0</v>
      </c>
      <c r="AV55" s="17">
        <v>0</v>
      </c>
      <c r="AW55" s="12">
        <v>418059.95149999997</v>
      </c>
      <c r="AX55" s="16">
        <v>3590654</v>
      </c>
      <c r="AY55" s="17">
        <v>1867153.2</v>
      </c>
      <c r="AZ55" s="17">
        <v>346698.20990000013</v>
      </c>
      <c r="BA55" s="17">
        <v>0</v>
      </c>
      <c r="BB55" s="17">
        <v>163.07</v>
      </c>
      <c r="BC55" s="12">
        <v>5804668.4799000006</v>
      </c>
      <c r="BD55" s="16">
        <v>6608829.6400370821</v>
      </c>
      <c r="BE55" s="17">
        <v>2180840.0932249986</v>
      </c>
      <c r="BF55" s="17">
        <v>22292.528999999995</v>
      </c>
      <c r="BG55" s="17">
        <v>0</v>
      </c>
      <c r="BH55" s="17">
        <v>190197.30566415522</v>
      </c>
      <c r="BI55" s="12">
        <v>9002159.5679262355</v>
      </c>
    </row>
    <row r="56" spans="1:61" x14ac:dyDescent="0.3">
      <c r="A56" s="4" t="s">
        <v>44</v>
      </c>
      <c r="B56" s="92">
        <v>1427000</v>
      </c>
      <c r="C56" s="87">
        <v>949000</v>
      </c>
      <c r="D56" s="87">
        <v>524000</v>
      </c>
      <c r="E56" s="87">
        <v>0</v>
      </c>
      <c r="F56" s="87">
        <v>63000</v>
      </c>
      <c r="G56" s="93">
        <v>2963000</v>
      </c>
      <c r="H56" s="16">
        <v>174000</v>
      </c>
      <c r="I56" s="17">
        <v>183000</v>
      </c>
      <c r="J56" s="17">
        <v>0</v>
      </c>
      <c r="K56" s="17">
        <v>0</v>
      </c>
      <c r="L56" s="17">
        <v>0</v>
      </c>
      <c r="M56" s="12">
        <v>357000</v>
      </c>
      <c r="N56" s="16">
        <v>27000</v>
      </c>
      <c r="O56" s="17">
        <v>28000</v>
      </c>
      <c r="P56" s="17">
        <v>0</v>
      </c>
      <c r="Q56" s="17">
        <v>0</v>
      </c>
      <c r="R56" s="17">
        <v>0</v>
      </c>
      <c r="S56" s="12">
        <v>55000</v>
      </c>
      <c r="T56" s="16">
        <v>509000</v>
      </c>
      <c r="U56" s="17">
        <v>0</v>
      </c>
      <c r="V56" s="17">
        <v>1000</v>
      </c>
      <c r="W56" s="17">
        <v>0</v>
      </c>
      <c r="X56" s="17">
        <v>0</v>
      </c>
      <c r="Y56" s="12">
        <v>510000</v>
      </c>
      <c r="Z56" s="16">
        <v>0</v>
      </c>
      <c r="AA56" s="17">
        <v>91000</v>
      </c>
      <c r="AB56" s="17">
        <v>0</v>
      </c>
      <c r="AC56" s="17">
        <v>0</v>
      </c>
      <c r="AD56" s="17">
        <v>63000</v>
      </c>
      <c r="AE56" s="12">
        <v>154000</v>
      </c>
      <c r="AF56" s="16">
        <v>0</v>
      </c>
      <c r="AG56" s="17">
        <v>0</v>
      </c>
      <c r="AH56" s="17">
        <v>445000</v>
      </c>
      <c r="AI56" s="17">
        <v>0</v>
      </c>
      <c r="AJ56" s="17">
        <v>0</v>
      </c>
      <c r="AK56" s="12">
        <v>445000</v>
      </c>
      <c r="AL56" s="16">
        <v>292000</v>
      </c>
      <c r="AM56" s="17">
        <v>386000</v>
      </c>
      <c r="AN56" s="17">
        <v>1000</v>
      </c>
      <c r="AO56" s="17">
        <v>0</v>
      </c>
      <c r="AP56" s="17">
        <v>0</v>
      </c>
      <c r="AQ56" s="12">
        <v>679000</v>
      </c>
      <c r="AR56" s="16">
        <v>0</v>
      </c>
      <c r="AS56" s="17">
        <v>0</v>
      </c>
      <c r="AT56" s="17">
        <v>0</v>
      </c>
      <c r="AU56" s="17">
        <v>0</v>
      </c>
      <c r="AV56" s="17">
        <v>0</v>
      </c>
      <c r="AW56" s="12">
        <v>0</v>
      </c>
      <c r="AX56" s="16">
        <v>227000</v>
      </c>
      <c r="AY56" s="17">
        <v>247000</v>
      </c>
      <c r="AZ56" s="17">
        <v>77000</v>
      </c>
      <c r="BA56" s="17">
        <v>0</v>
      </c>
      <c r="BB56" s="17">
        <v>0</v>
      </c>
      <c r="BC56" s="12">
        <v>551000</v>
      </c>
      <c r="BD56" s="16">
        <v>198000</v>
      </c>
      <c r="BE56" s="17">
        <v>14000</v>
      </c>
      <c r="BF56" s="17">
        <v>0</v>
      </c>
      <c r="BG56" s="17">
        <v>0</v>
      </c>
      <c r="BH56" s="17">
        <v>0</v>
      </c>
      <c r="BI56" s="12">
        <v>212000</v>
      </c>
    </row>
    <row r="57" spans="1:61" x14ac:dyDescent="0.3">
      <c r="A57" s="4" t="s">
        <v>45</v>
      </c>
      <c r="B57" s="92">
        <v>337804.09</v>
      </c>
      <c r="C57" s="87">
        <v>1397660.36</v>
      </c>
      <c r="D57" s="87">
        <v>978195.36</v>
      </c>
      <c r="E57" s="87">
        <v>0</v>
      </c>
      <c r="F57" s="87">
        <v>2737.22</v>
      </c>
      <c r="G57" s="93">
        <v>2716397.03</v>
      </c>
      <c r="H57" s="16">
        <v>0</v>
      </c>
      <c r="I57" s="17">
        <v>96256.25</v>
      </c>
      <c r="J57" s="17">
        <v>978195.36</v>
      </c>
      <c r="K57" s="17">
        <v>0</v>
      </c>
      <c r="L57" s="17">
        <v>2640.22</v>
      </c>
      <c r="M57" s="12">
        <v>1077091.8299999998</v>
      </c>
      <c r="N57" s="16">
        <v>0</v>
      </c>
      <c r="O57" s="17">
        <v>0</v>
      </c>
      <c r="P57" s="17">
        <v>0</v>
      </c>
      <c r="Q57" s="17">
        <v>0</v>
      </c>
      <c r="R57" s="17">
        <v>0</v>
      </c>
      <c r="S57" s="12">
        <v>0</v>
      </c>
      <c r="T57" s="16">
        <v>0</v>
      </c>
      <c r="U57" s="17">
        <v>3622.5</v>
      </c>
      <c r="V57" s="17">
        <v>0</v>
      </c>
      <c r="W57" s="17">
        <v>0</v>
      </c>
      <c r="X57" s="17">
        <v>0</v>
      </c>
      <c r="Y57" s="12">
        <v>3622.5</v>
      </c>
      <c r="Z57" s="16">
        <v>0</v>
      </c>
      <c r="AA57" s="17">
        <v>38632.699999999997</v>
      </c>
      <c r="AB57" s="17">
        <v>0</v>
      </c>
      <c r="AC57" s="17">
        <v>0</v>
      </c>
      <c r="AD57" s="17">
        <v>0</v>
      </c>
      <c r="AE57" s="12">
        <v>38632.699999999997</v>
      </c>
      <c r="AF57" s="16">
        <v>0</v>
      </c>
      <c r="AG57" s="17">
        <v>0</v>
      </c>
      <c r="AH57" s="17">
        <v>0</v>
      </c>
      <c r="AI57" s="17">
        <v>0</v>
      </c>
      <c r="AJ57" s="17">
        <v>0</v>
      </c>
      <c r="AK57" s="12">
        <v>0</v>
      </c>
      <c r="AL57" s="16">
        <v>0</v>
      </c>
      <c r="AM57" s="17">
        <v>0</v>
      </c>
      <c r="AN57" s="17">
        <v>0</v>
      </c>
      <c r="AO57" s="17">
        <v>0</v>
      </c>
      <c r="AP57" s="17">
        <v>0</v>
      </c>
      <c r="AQ57" s="12">
        <v>0</v>
      </c>
      <c r="AR57" s="16">
        <v>0</v>
      </c>
      <c r="AS57" s="17">
        <v>765569.8</v>
      </c>
      <c r="AT57" s="17">
        <v>0</v>
      </c>
      <c r="AU57" s="17">
        <v>0</v>
      </c>
      <c r="AV57" s="17">
        <v>0</v>
      </c>
      <c r="AW57" s="12">
        <v>765569.8</v>
      </c>
      <c r="AX57" s="16">
        <v>0</v>
      </c>
      <c r="AY57" s="17">
        <v>486437.82</v>
      </c>
      <c r="AZ57" s="17">
        <v>0</v>
      </c>
      <c r="BA57" s="17">
        <v>0</v>
      </c>
      <c r="BB57" s="17">
        <v>0</v>
      </c>
      <c r="BC57" s="12">
        <v>486437.82</v>
      </c>
      <c r="BD57" s="16">
        <v>337804.09</v>
      </c>
      <c r="BE57" s="17">
        <v>7141.29</v>
      </c>
      <c r="BF57" s="17">
        <v>0</v>
      </c>
      <c r="BG57" s="17">
        <v>0</v>
      </c>
      <c r="BH57" s="17">
        <v>97</v>
      </c>
      <c r="BI57" s="12">
        <v>345042.38</v>
      </c>
    </row>
    <row r="58" spans="1:61" x14ac:dyDescent="0.3">
      <c r="A58" s="4" t="s">
        <v>46</v>
      </c>
      <c r="B58" s="92">
        <v>453955</v>
      </c>
      <c r="C58" s="87">
        <v>744575</v>
      </c>
      <c r="D58" s="87">
        <v>2073092</v>
      </c>
      <c r="E58" s="87">
        <v>0</v>
      </c>
      <c r="F58" s="87">
        <v>0</v>
      </c>
      <c r="G58" s="93">
        <v>3271622</v>
      </c>
      <c r="H58" s="16">
        <v>55639</v>
      </c>
      <c r="I58" s="17">
        <v>143030</v>
      </c>
      <c r="J58" s="17">
        <v>904365</v>
      </c>
      <c r="K58" s="17">
        <v>0</v>
      </c>
      <c r="L58" s="17">
        <v>0</v>
      </c>
      <c r="M58" s="12">
        <v>1103034</v>
      </c>
      <c r="N58" s="16">
        <v>0</v>
      </c>
      <c r="O58" s="17">
        <v>67043</v>
      </c>
      <c r="P58" s="17">
        <v>1168727</v>
      </c>
      <c r="Q58" s="17">
        <v>0</v>
      </c>
      <c r="R58" s="17">
        <v>0</v>
      </c>
      <c r="S58" s="12">
        <v>1235770</v>
      </c>
      <c r="T58" s="16">
        <v>112487</v>
      </c>
      <c r="U58" s="17">
        <v>177073</v>
      </c>
      <c r="V58" s="17">
        <v>0</v>
      </c>
      <c r="W58" s="17">
        <v>0</v>
      </c>
      <c r="X58" s="17">
        <v>0</v>
      </c>
      <c r="Y58" s="12">
        <v>289560</v>
      </c>
      <c r="Z58" s="16">
        <v>0</v>
      </c>
      <c r="AA58" s="17">
        <v>0</v>
      </c>
      <c r="AB58" s="17">
        <v>0</v>
      </c>
      <c r="AC58" s="17">
        <v>0</v>
      </c>
      <c r="AD58" s="17">
        <v>0</v>
      </c>
      <c r="AE58" s="12">
        <v>0</v>
      </c>
      <c r="AF58" s="16">
        <v>0</v>
      </c>
      <c r="AG58" s="17">
        <v>0</v>
      </c>
      <c r="AH58" s="17">
        <v>0</v>
      </c>
      <c r="AI58" s="17">
        <v>0</v>
      </c>
      <c r="AJ58" s="17">
        <v>0</v>
      </c>
      <c r="AK58" s="12">
        <v>0</v>
      </c>
      <c r="AL58" s="16">
        <v>48365</v>
      </c>
      <c r="AM58" s="17">
        <v>144845</v>
      </c>
      <c r="AN58" s="17">
        <v>0</v>
      </c>
      <c r="AO58" s="17">
        <v>0</v>
      </c>
      <c r="AP58" s="17">
        <v>0</v>
      </c>
      <c r="AQ58" s="12">
        <v>193210</v>
      </c>
      <c r="AR58" s="16">
        <v>0</v>
      </c>
      <c r="AS58" s="17">
        <v>6239</v>
      </c>
      <c r="AT58" s="17">
        <v>0</v>
      </c>
      <c r="AU58" s="17">
        <v>0</v>
      </c>
      <c r="AV58" s="17">
        <v>0</v>
      </c>
      <c r="AW58" s="12">
        <v>6239</v>
      </c>
      <c r="AX58" s="16">
        <v>237464</v>
      </c>
      <c r="AY58" s="17">
        <v>206345</v>
      </c>
      <c r="AZ58" s="17">
        <v>0</v>
      </c>
      <c r="BA58" s="17">
        <v>0</v>
      </c>
      <c r="BB58" s="17">
        <v>0</v>
      </c>
      <c r="BC58" s="12">
        <v>443809</v>
      </c>
      <c r="BD58" s="16">
        <v>0</v>
      </c>
      <c r="BE58" s="17">
        <v>0</v>
      </c>
      <c r="BF58" s="17">
        <v>0</v>
      </c>
      <c r="BG58" s="17">
        <v>0</v>
      </c>
      <c r="BH58" s="17">
        <v>0</v>
      </c>
      <c r="BI58" s="12">
        <v>0</v>
      </c>
    </row>
    <row r="59" spans="1:61" x14ac:dyDescent="0.3">
      <c r="A59" s="4" t="s">
        <v>47</v>
      </c>
      <c r="B59" s="92">
        <v>3887141</v>
      </c>
      <c r="C59" s="87">
        <v>9299573</v>
      </c>
      <c r="D59" s="87">
        <v>5096051</v>
      </c>
      <c r="E59" s="87">
        <v>0</v>
      </c>
      <c r="F59" s="87">
        <v>1671921</v>
      </c>
      <c r="G59" s="93">
        <v>19954686</v>
      </c>
      <c r="H59" s="16">
        <v>0</v>
      </c>
      <c r="I59" s="17">
        <v>721094</v>
      </c>
      <c r="J59" s="17">
        <v>3113962</v>
      </c>
      <c r="K59" s="17">
        <v>0</v>
      </c>
      <c r="L59" s="17">
        <v>0</v>
      </c>
      <c r="M59" s="12">
        <v>3835056</v>
      </c>
      <c r="N59" s="16">
        <v>0</v>
      </c>
      <c r="O59" s="17">
        <v>81913</v>
      </c>
      <c r="P59" s="17">
        <v>1472</v>
      </c>
      <c r="Q59" s="17">
        <v>0</v>
      </c>
      <c r="R59" s="17">
        <v>0</v>
      </c>
      <c r="S59" s="12">
        <v>83385</v>
      </c>
      <c r="T59" s="16">
        <v>1715719</v>
      </c>
      <c r="U59" s="17">
        <v>1306317</v>
      </c>
      <c r="V59" s="17">
        <v>674523</v>
      </c>
      <c r="W59" s="17">
        <v>0</v>
      </c>
      <c r="X59" s="17">
        <v>623020</v>
      </c>
      <c r="Y59" s="12">
        <v>4319579</v>
      </c>
      <c r="Z59" s="16">
        <v>0</v>
      </c>
      <c r="AA59" s="17">
        <v>3399217</v>
      </c>
      <c r="AB59" s="17">
        <v>79821</v>
      </c>
      <c r="AC59" s="17">
        <v>0</v>
      </c>
      <c r="AD59" s="17">
        <v>1041243</v>
      </c>
      <c r="AE59" s="12">
        <v>4520281</v>
      </c>
      <c r="AF59" s="16">
        <v>0</v>
      </c>
      <c r="AG59" s="17">
        <v>0</v>
      </c>
      <c r="AH59" s="17">
        <v>1118955</v>
      </c>
      <c r="AI59" s="17">
        <v>0</v>
      </c>
      <c r="AJ59" s="17">
        <v>0</v>
      </c>
      <c r="AK59" s="12">
        <v>1118955</v>
      </c>
      <c r="AL59" s="16">
        <v>16105</v>
      </c>
      <c r="AM59" s="17">
        <v>372213</v>
      </c>
      <c r="AN59" s="17">
        <v>6980</v>
      </c>
      <c r="AO59" s="17">
        <v>0</v>
      </c>
      <c r="AP59" s="17">
        <v>0</v>
      </c>
      <c r="AQ59" s="12">
        <v>395298</v>
      </c>
      <c r="AR59" s="16">
        <v>0</v>
      </c>
      <c r="AS59" s="17">
        <v>2914638</v>
      </c>
      <c r="AT59" s="17">
        <v>52393</v>
      </c>
      <c r="AU59" s="17">
        <v>0</v>
      </c>
      <c r="AV59" s="17">
        <v>0</v>
      </c>
      <c r="AW59" s="12">
        <v>2967031</v>
      </c>
      <c r="AX59" s="16">
        <v>1523924</v>
      </c>
      <c r="AY59" s="17">
        <v>504181</v>
      </c>
      <c r="AZ59" s="17">
        <v>36595</v>
      </c>
      <c r="BA59" s="17">
        <v>0</v>
      </c>
      <c r="BB59" s="17">
        <v>7658</v>
      </c>
      <c r="BC59" s="12">
        <v>2072358</v>
      </c>
      <c r="BD59" s="16">
        <v>631393</v>
      </c>
      <c r="BE59" s="17">
        <v>0</v>
      </c>
      <c r="BF59" s="17">
        <v>11350</v>
      </c>
      <c r="BG59" s="17">
        <v>0</v>
      </c>
      <c r="BH59" s="17">
        <v>0</v>
      </c>
      <c r="BI59" s="12">
        <v>642743</v>
      </c>
    </row>
    <row r="60" spans="1:61" x14ac:dyDescent="0.3">
      <c r="A60" s="4" t="s">
        <v>48</v>
      </c>
      <c r="B60" s="92">
        <v>11117771.355999999</v>
      </c>
      <c r="C60" s="87">
        <v>6442880.6165000051</v>
      </c>
      <c r="D60" s="87">
        <v>1078647.9300000002</v>
      </c>
      <c r="E60" s="87">
        <v>0</v>
      </c>
      <c r="F60" s="87">
        <v>1936183.3755000001</v>
      </c>
      <c r="G60" s="93">
        <v>20575483.278000005</v>
      </c>
      <c r="H60" s="16">
        <v>0</v>
      </c>
      <c r="I60" s="17">
        <v>1408417.7799999998</v>
      </c>
      <c r="J60" s="17">
        <v>531.05999999999995</v>
      </c>
      <c r="K60" s="17">
        <v>0</v>
      </c>
      <c r="L60" s="17">
        <v>0</v>
      </c>
      <c r="M60" s="12">
        <v>1408948.8399999999</v>
      </c>
      <c r="N60" s="16">
        <v>0</v>
      </c>
      <c r="O60" s="17">
        <v>0</v>
      </c>
      <c r="P60" s="17">
        <v>0</v>
      </c>
      <c r="Q60" s="17">
        <v>0</v>
      </c>
      <c r="R60" s="17">
        <v>0</v>
      </c>
      <c r="S60" s="12">
        <v>0</v>
      </c>
      <c r="T60" s="16">
        <v>1501362.5799999996</v>
      </c>
      <c r="U60" s="17">
        <v>384121.89</v>
      </c>
      <c r="V60" s="17">
        <v>1051248.46</v>
      </c>
      <c r="W60" s="17">
        <v>0</v>
      </c>
      <c r="X60" s="17">
        <v>63321.179999999993</v>
      </c>
      <c r="Y60" s="12">
        <v>3000054.11</v>
      </c>
      <c r="Z60" s="16">
        <v>1841647.24</v>
      </c>
      <c r="AA60" s="17">
        <v>1745156.88</v>
      </c>
      <c r="AB60" s="17">
        <v>0</v>
      </c>
      <c r="AC60" s="17">
        <v>0</v>
      </c>
      <c r="AD60" s="17">
        <v>708102.12</v>
      </c>
      <c r="AE60" s="12">
        <v>4294906.24</v>
      </c>
      <c r="AF60" s="16">
        <v>0</v>
      </c>
      <c r="AG60" s="17">
        <v>0</v>
      </c>
      <c r="AH60" s="17">
        <v>20945.86</v>
      </c>
      <c r="AI60" s="17">
        <v>0</v>
      </c>
      <c r="AJ60" s="17">
        <v>0</v>
      </c>
      <c r="AK60" s="12">
        <v>20945.86</v>
      </c>
      <c r="AL60" s="16">
        <v>1881323.3500000003</v>
      </c>
      <c r="AM60" s="17">
        <v>1401345.4000000008</v>
      </c>
      <c r="AN60" s="17">
        <v>5922.55</v>
      </c>
      <c r="AO60" s="17">
        <v>0</v>
      </c>
      <c r="AP60" s="17">
        <v>351117.00999999989</v>
      </c>
      <c r="AQ60" s="12">
        <v>3639708.3100000005</v>
      </c>
      <c r="AR60" s="16">
        <v>0</v>
      </c>
      <c r="AS60" s="17">
        <v>311705.82999999984</v>
      </c>
      <c r="AT60" s="17">
        <v>0</v>
      </c>
      <c r="AU60" s="17">
        <v>0</v>
      </c>
      <c r="AV60" s="17">
        <v>0</v>
      </c>
      <c r="AW60" s="12">
        <v>311705.82999999984</v>
      </c>
      <c r="AX60" s="16">
        <v>2055566.47</v>
      </c>
      <c r="AY60" s="17">
        <v>548819.83000000007</v>
      </c>
      <c r="AZ60" s="17">
        <v>0</v>
      </c>
      <c r="BA60" s="17">
        <v>0</v>
      </c>
      <c r="BB60" s="17">
        <v>707241.12</v>
      </c>
      <c r="BC60" s="12">
        <v>3311627.42</v>
      </c>
      <c r="BD60" s="16">
        <v>3837871.716</v>
      </c>
      <c r="BE60" s="17">
        <v>643313.00650000386</v>
      </c>
      <c r="BF60" s="17">
        <v>0</v>
      </c>
      <c r="BG60" s="17">
        <v>0</v>
      </c>
      <c r="BH60" s="17">
        <v>106401.9455</v>
      </c>
      <c r="BI60" s="12">
        <v>4587586.6680000043</v>
      </c>
    </row>
    <row r="61" spans="1:61" x14ac:dyDescent="0.3">
      <c r="A61" s="4" t="s">
        <v>49</v>
      </c>
      <c r="B61" s="92">
        <v>513574.07000000007</v>
      </c>
      <c r="C61" s="87">
        <v>1133266.6399999999</v>
      </c>
      <c r="D61" s="87">
        <v>1027555.6399999999</v>
      </c>
      <c r="E61" s="87">
        <v>0</v>
      </c>
      <c r="F61" s="87">
        <v>47566.79</v>
      </c>
      <c r="G61" s="93">
        <v>2721963.14</v>
      </c>
      <c r="H61" s="16">
        <v>80933.73</v>
      </c>
      <c r="I61" s="17">
        <v>94096.27</v>
      </c>
      <c r="J61" s="17">
        <v>687976.07</v>
      </c>
      <c r="K61" s="17">
        <v>0</v>
      </c>
      <c r="L61" s="17">
        <v>0</v>
      </c>
      <c r="M61" s="12">
        <v>863006.07</v>
      </c>
      <c r="N61" s="16">
        <v>11705.86</v>
      </c>
      <c r="O61" s="17">
        <v>2866.26</v>
      </c>
      <c r="P61" s="17">
        <v>339579.57</v>
      </c>
      <c r="Q61" s="17">
        <v>0</v>
      </c>
      <c r="R61" s="17">
        <v>0</v>
      </c>
      <c r="S61" s="12">
        <v>354151.69</v>
      </c>
      <c r="T61" s="16">
        <v>287075.56</v>
      </c>
      <c r="U61" s="17">
        <v>1713.99</v>
      </c>
      <c r="V61" s="17">
        <v>0</v>
      </c>
      <c r="W61" s="17">
        <v>0</v>
      </c>
      <c r="X61" s="17">
        <v>0</v>
      </c>
      <c r="Y61" s="12">
        <v>288789.55</v>
      </c>
      <c r="Z61" s="16">
        <v>0</v>
      </c>
      <c r="AA61" s="17">
        <v>0</v>
      </c>
      <c r="AB61" s="17">
        <v>0</v>
      </c>
      <c r="AC61" s="17">
        <v>0</v>
      </c>
      <c r="AD61" s="17">
        <v>47566.79</v>
      </c>
      <c r="AE61" s="12">
        <v>47566.79</v>
      </c>
      <c r="AF61" s="16">
        <v>0</v>
      </c>
      <c r="AG61" s="17">
        <v>3727.15</v>
      </c>
      <c r="AH61" s="17">
        <v>0</v>
      </c>
      <c r="AI61" s="17">
        <v>0</v>
      </c>
      <c r="AJ61" s="17">
        <v>0</v>
      </c>
      <c r="AK61" s="12">
        <v>3727.15</v>
      </c>
      <c r="AL61" s="16">
        <v>53445.14</v>
      </c>
      <c r="AM61" s="17">
        <v>456263.85</v>
      </c>
      <c r="AN61" s="17">
        <v>0</v>
      </c>
      <c r="AO61" s="17">
        <v>0</v>
      </c>
      <c r="AP61" s="17">
        <v>0</v>
      </c>
      <c r="AQ61" s="12">
        <v>509708.99</v>
      </c>
      <c r="AR61" s="16">
        <v>0</v>
      </c>
      <c r="AS61" s="17">
        <v>272973.42</v>
      </c>
      <c r="AT61" s="17">
        <v>0</v>
      </c>
      <c r="AU61" s="17">
        <v>0</v>
      </c>
      <c r="AV61" s="17">
        <v>0</v>
      </c>
      <c r="AW61" s="12">
        <v>272973.42</v>
      </c>
      <c r="AX61" s="16">
        <v>80413.78</v>
      </c>
      <c r="AY61" s="17">
        <v>301625.7</v>
      </c>
      <c r="AZ61" s="17">
        <v>0</v>
      </c>
      <c r="BA61" s="17">
        <v>0</v>
      </c>
      <c r="BB61" s="17">
        <v>0</v>
      </c>
      <c r="BC61" s="12">
        <v>382039.48</v>
      </c>
      <c r="BD61" s="16">
        <v>0</v>
      </c>
      <c r="BE61" s="17">
        <v>0</v>
      </c>
      <c r="BF61" s="17">
        <v>0</v>
      </c>
      <c r="BG61" s="17">
        <v>0</v>
      </c>
      <c r="BH61" s="17">
        <v>0</v>
      </c>
      <c r="BI61" s="12">
        <v>0</v>
      </c>
    </row>
    <row r="62" spans="1:61" x14ac:dyDescent="0.3">
      <c r="A62" s="4" t="s">
        <v>50</v>
      </c>
      <c r="B62" s="92">
        <v>3022009.5999999996</v>
      </c>
      <c r="C62" s="87">
        <v>284425.71999999997</v>
      </c>
      <c r="D62" s="87">
        <v>3322893.66</v>
      </c>
      <c r="E62" s="87">
        <v>0</v>
      </c>
      <c r="F62" s="87">
        <v>5158.3</v>
      </c>
      <c r="G62" s="93">
        <v>6634487.2799999993</v>
      </c>
      <c r="H62" s="16">
        <v>0</v>
      </c>
      <c r="I62" s="17">
        <v>0</v>
      </c>
      <c r="J62" s="17">
        <v>3322893.66</v>
      </c>
      <c r="K62" s="17">
        <v>0</v>
      </c>
      <c r="L62" s="17">
        <v>0</v>
      </c>
      <c r="M62" s="12">
        <v>3322893.66</v>
      </c>
      <c r="N62" s="16">
        <v>0</v>
      </c>
      <c r="O62" s="17">
        <v>0</v>
      </c>
      <c r="P62" s="17">
        <v>0</v>
      </c>
      <c r="Q62" s="17">
        <v>0</v>
      </c>
      <c r="R62" s="17">
        <v>0</v>
      </c>
      <c r="S62" s="12">
        <v>0</v>
      </c>
      <c r="T62" s="16">
        <v>1427857.21</v>
      </c>
      <c r="U62" s="17">
        <v>4970.75</v>
      </c>
      <c r="V62" s="17">
        <v>0</v>
      </c>
      <c r="W62" s="17">
        <v>0</v>
      </c>
      <c r="X62" s="17">
        <v>4100.8</v>
      </c>
      <c r="Y62" s="12">
        <v>1436928.76</v>
      </c>
      <c r="Z62" s="16">
        <v>0</v>
      </c>
      <c r="AA62" s="17">
        <v>0</v>
      </c>
      <c r="AB62" s="17">
        <v>0</v>
      </c>
      <c r="AC62" s="17">
        <v>0</v>
      </c>
      <c r="AD62" s="17">
        <v>0</v>
      </c>
      <c r="AE62" s="12">
        <v>0</v>
      </c>
      <c r="AF62" s="16">
        <v>0</v>
      </c>
      <c r="AG62" s="17">
        <v>0</v>
      </c>
      <c r="AH62" s="17">
        <v>0</v>
      </c>
      <c r="AI62" s="17">
        <v>0</v>
      </c>
      <c r="AJ62" s="17">
        <v>0</v>
      </c>
      <c r="AK62" s="12">
        <v>0</v>
      </c>
      <c r="AL62" s="16">
        <v>0</v>
      </c>
      <c r="AM62" s="17">
        <v>0</v>
      </c>
      <c r="AN62" s="17">
        <v>0</v>
      </c>
      <c r="AO62" s="17">
        <v>0</v>
      </c>
      <c r="AP62" s="17">
        <v>0</v>
      </c>
      <c r="AQ62" s="12">
        <v>0</v>
      </c>
      <c r="AR62" s="16">
        <v>0</v>
      </c>
      <c r="AS62" s="17">
        <v>0</v>
      </c>
      <c r="AT62" s="17">
        <v>0</v>
      </c>
      <c r="AU62" s="17">
        <v>0</v>
      </c>
      <c r="AV62" s="17">
        <v>0</v>
      </c>
      <c r="AW62" s="12">
        <v>0</v>
      </c>
      <c r="AX62" s="16">
        <v>0</v>
      </c>
      <c r="AY62" s="17">
        <v>0</v>
      </c>
      <c r="AZ62" s="17">
        <v>0</v>
      </c>
      <c r="BA62" s="17">
        <v>0</v>
      </c>
      <c r="BB62" s="17">
        <v>0</v>
      </c>
      <c r="BC62" s="12">
        <v>0</v>
      </c>
      <c r="BD62" s="16">
        <v>1594152.39</v>
      </c>
      <c r="BE62" s="17">
        <v>279454.96999999997</v>
      </c>
      <c r="BF62" s="17">
        <v>0</v>
      </c>
      <c r="BG62" s="17">
        <v>0</v>
      </c>
      <c r="BH62" s="17">
        <v>1057.5</v>
      </c>
      <c r="BI62" s="12">
        <v>1874664.8599999999</v>
      </c>
    </row>
    <row r="63" spans="1:61" x14ac:dyDescent="0.3">
      <c r="A63" s="4" t="s">
        <v>51</v>
      </c>
      <c r="B63" s="92">
        <v>750423</v>
      </c>
      <c r="C63" s="87">
        <v>502698</v>
      </c>
      <c r="D63" s="87">
        <v>630500</v>
      </c>
      <c r="E63" s="87">
        <v>0</v>
      </c>
      <c r="F63" s="87">
        <v>4955</v>
      </c>
      <c r="G63" s="93">
        <v>1888576</v>
      </c>
      <c r="H63" s="16">
        <v>8062</v>
      </c>
      <c r="I63" s="17">
        <v>5203</v>
      </c>
      <c r="J63" s="17">
        <v>417181</v>
      </c>
      <c r="K63" s="17">
        <v>0</v>
      </c>
      <c r="L63" s="17">
        <v>0</v>
      </c>
      <c r="M63" s="12">
        <v>430446</v>
      </c>
      <c r="N63" s="16">
        <v>0</v>
      </c>
      <c r="O63" s="17">
        <v>0</v>
      </c>
      <c r="P63" s="17">
        <v>213319</v>
      </c>
      <c r="Q63" s="17">
        <v>0</v>
      </c>
      <c r="R63" s="17">
        <v>0</v>
      </c>
      <c r="S63" s="12">
        <v>213319</v>
      </c>
      <c r="T63" s="16">
        <v>0</v>
      </c>
      <c r="U63" s="17">
        <v>1590</v>
      </c>
      <c r="V63" s="17">
        <v>0</v>
      </c>
      <c r="W63" s="17">
        <v>0</v>
      </c>
      <c r="X63" s="17">
        <v>0</v>
      </c>
      <c r="Y63" s="12">
        <v>1590</v>
      </c>
      <c r="Z63" s="16">
        <v>96184</v>
      </c>
      <c r="AA63" s="17">
        <v>5642</v>
      </c>
      <c r="AB63" s="17">
        <v>0</v>
      </c>
      <c r="AC63" s="17">
        <v>0</v>
      </c>
      <c r="AD63" s="17">
        <v>0</v>
      </c>
      <c r="AE63" s="12">
        <v>101826</v>
      </c>
      <c r="AF63" s="16">
        <v>0</v>
      </c>
      <c r="AG63" s="17">
        <v>0</v>
      </c>
      <c r="AH63" s="17">
        <v>0</v>
      </c>
      <c r="AI63" s="17">
        <v>0</v>
      </c>
      <c r="AJ63" s="17">
        <v>0</v>
      </c>
      <c r="AK63" s="12">
        <v>0</v>
      </c>
      <c r="AL63" s="16">
        <v>495620</v>
      </c>
      <c r="AM63" s="17">
        <v>408617</v>
      </c>
      <c r="AN63" s="17">
        <v>0</v>
      </c>
      <c r="AO63" s="17">
        <v>0</v>
      </c>
      <c r="AP63" s="17">
        <v>4955</v>
      </c>
      <c r="AQ63" s="12">
        <v>909192</v>
      </c>
      <c r="AR63" s="16">
        <v>0</v>
      </c>
      <c r="AS63" s="17">
        <v>81196</v>
      </c>
      <c r="AT63" s="17">
        <v>0</v>
      </c>
      <c r="AU63" s="17">
        <v>0</v>
      </c>
      <c r="AV63" s="17">
        <v>0</v>
      </c>
      <c r="AW63" s="12">
        <v>81196</v>
      </c>
      <c r="AX63" s="16">
        <v>0</v>
      </c>
      <c r="AY63" s="17">
        <v>0</v>
      </c>
      <c r="AZ63" s="17">
        <v>0</v>
      </c>
      <c r="BA63" s="17">
        <v>0</v>
      </c>
      <c r="BB63" s="17">
        <v>0</v>
      </c>
      <c r="BC63" s="12">
        <v>0</v>
      </c>
      <c r="BD63" s="16">
        <v>150557</v>
      </c>
      <c r="BE63" s="17">
        <v>450</v>
      </c>
      <c r="BF63" s="17">
        <v>0</v>
      </c>
      <c r="BG63" s="17">
        <v>0</v>
      </c>
      <c r="BH63" s="17">
        <v>0</v>
      </c>
      <c r="BI63" s="12">
        <v>151007</v>
      </c>
    </row>
    <row r="64" spans="1:61" x14ac:dyDescent="0.3">
      <c r="A64" s="4" t="s">
        <v>52</v>
      </c>
      <c r="B64" s="92">
        <v>789041</v>
      </c>
      <c r="C64" s="87">
        <v>642380.59</v>
      </c>
      <c r="D64" s="87">
        <v>1151687</v>
      </c>
      <c r="E64" s="87">
        <v>0</v>
      </c>
      <c r="F64" s="87">
        <v>0</v>
      </c>
      <c r="G64" s="93">
        <v>2583108.59</v>
      </c>
      <c r="H64" s="16">
        <v>0</v>
      </c>
      <c r="I64" s="17">
        <v>0</v>
      </c>
      <c r="J64" s="17">
        <v>0</v>
      </c>
      <c r="K64" s="17">
        <v>0</v>
      </c>
      <c r="L64" s="17">
        <v>0</v>
      </c>
      <c r="M64" s="12">
        <v>0</v>
      </c>
      <c r="N64" s="16">
        <v>0</v>
      </c>
      <c r="O64" s="17">
        <v>0</v>
      </c>
      <c r="P64" s="17">
        <v>0</v>
      </c>
      <c r="Q64" s="17">
        <v>0</v>
      </c>
      <c r="R64" s="17">
        <v>0</v>
      </c>
      <c r="S64" s="12">
        <v>0</v>
      </c>
      <c r="T64" s="16">
        <v>665583</v>
      </c>
      <c r="U64" s="17">
        <v>395744</v>
      </c>
      <c r="V64" s="17">
        <v>926325</v>
      </c>
      <c r="W64" s="17">
        <v>0</v>
      </c>
      <c r="X64" s="17">
        <v>0</v>
      </c>
      <c r="Y64" s="12">
        <v>1987652</v>
      </c>
      <c r="Z64" s="16">
        <v>0</v>
      </c>
      <c r="AA64" s="17">
        <v>0</v>
      </c>
      <c r="AB64" s="17">
        <v>0</v>
      </c>
      <c r="AC64" s="17">
        <v>0</v>
      </c>
      <c r="AD64" s="17">
        <v>0</v>
      </c>
      <c r="AE64" s="12">
        <v>0</v>
      </c>
      <c r="AF64" s="16">
        <v>0</v>
      </c>
      <c r="AG64" s="17">
        <v>0</v>
      </c>
      <c r="AH64" s="17">
        <v>0</v>
      </c>
      <c r="AI64" s="17">
        <v>0</v>
      </c>
      <c r="AJ64" s="17">
        <v>0</v>
      </c>
      <c r="AK64" s="12">
        <v>0</v>
      </c>
      <c r="AL64" s="16">
        <v>11481</v>
      </c>
      <c r="AM64" s="17">
        <v>107071</v>
      </c>
      <c r="AN64" s="17">
        <v>225362</v>
      </c>
      <c r="AO64" s="17">
        <v>0</v>
      </c>
      <c r="AP64" s="17">
        <v>0</v>
      </c>
      <c r="AQ64" s="12">
        <v>343914</v>
      </c>
      <c r="AR64" s="16">
        <v>0</v>
      </c>
      <c r="AS64" s="17">
        <v>100998</v>
      </c>
      <c r="AT64" s="17">
        <v>0</v>
      </c>
      <c r="AU64" s="17">
        <v>0</v>
      </c>
      <c r="AV64" s="17">
        <v>0</v>
      </c>
      <c r="AW64" s="12">
        <v>100998</v>
      </c>
      <c r="AX64" s="16">
        <v>111977</v>
      </c>
      <c r="AY64" s="17">
        <v>38567.589999999997</v>
      </c>
      <c r="AZ64" s="17">
        <v>0</v>
      </c>
      <c r="BA64" s="17">
        <v>0</v>
      </c>
      <c r="BB64" s="17">
        <v>0</v>
      </c>
      <c r="BC64" s="12">
        <v>150544.59</v>
      </c>
      <c r="BD64" s="16">
        <v>0</v>
      </c>
      <c r="BE64" s="17">
        <v>0</v>
      </c>
      <c r="BF64" s="17">
        <v>0</v>
      </c>
      <c r="BG64" s="17">
        <v>0</v>
      </c>
      <c r="BH64" s="17">
        <v>0</v>
      </c>
      <c r="BI64" s="12">
        <v>0</v>
      </c>
    </row>
    <row r="65" spans="1:61" x14ac:dyDescent="0.3">
      <c r="A65" s="4" t="s">
        <v>53</v>
      </c>
      <c r="B65" s="92">
        <v>134870</v>
      </c>
      <c r="C65" s="87">
        <v>745595</v>
      </c>
      <c r="D65" s="87">
        <v>855820</v>
      </c>
      <c r="E65" s="87">
        <v>0</v>
      </c>
      <c r="F65" s="87">
        <v>0</v>
      </c>
      <c r="G65" s="93">
        <v>1736285</v>
      </c>
      <c r="H65" s="16">
        <v>1405</v>
      </c>
      <c r="I65" s="17">
        <v>33980</v>
      </c>
      <c r="J65" s="17">
        <v>855660</v>
      </c>
      <c r="K65" s="17">
        <v>0</v>
      </c>
      <c r="L65" s="17">
        <v>0</v>
      </c>
      <c r="M65" s="12">
        <v>891045</v>
      </c>
      <c r="N65" s="16">
        <v>0</v>
      </c>
      <c r="O65" s="17">
        <v>0</v>
      </c>
      <c r="P65" s="17">
        <v>0</v>
      </c>
      <c r="Q65" s="17">
        <v>0</v>
      </c>
      <c r="R65" s="17">
        <v>0</v>
      </c>
      <c r="S65" s="12">
        <v>0</v>
      </c>
      <c r="T65" s="16">
        <v>751</v>
      </c>
      <c r="U65" s="17">
        <v>86487</v>
      </c>
      <c r="V65" s="17">
        <v>160</v>
      </c>
      <c r="W65" s="17">
        <v>0</v>
      </c>
      <c r="X65" s="17">
        <v>0</v>
      </c>
      <c r="Y65" s="12">
        <v>87398</v>
      </c>
      <c r="Z65" s="16">
        <v>0</v>
      </c>
      <c r="AA65" s="17">
        <v>0</v>
      </c>
      <c r="AB65" s="17">
        <v>0</v>
      </c>
      <c r="AC65" s="17">
        <v>0</v>
      </c>
      <c r="AD65" s="17">
        <v>0</v>
      </c>
      <c r="AE65" s="12">
        <v>0</v>
      </c>
      <c r="AF65" s="16">
        <v>0</v>
      </c>
      <c r="AG65" s="17">
        <v>0</v>
      </c>
      <c r="AH65" s="17">
        <v>0</v>
      </c>
      <c r="AI65" s="17">
        <v>0</v>
      </c>
      <c r="AJ65" s="17">
        <v>0</v>
      </c>
      <c r="AK65" s="12">
        <v>0</v>
      </c>
      <c r="AL65" s="16">
        <v>0</v>
      </c>
      <c r="AM65" s="17">
        <v>5850</v>
      </c>
      <c r="AN65" s="17">
        <v>0</v>
      </c>
      <c r="AO65" s="17">
        <v>0</v>
      </c>
      <c r="AP65" s="17">
        <v>0</v>
      </c>
      <c r="AQ65" s="12">
        <v>5850</v>
      </c>
      <c r="AR65" s="16">
        <v>0</v>
      </c>
      <c r="AS65" s="17">
        <v>117275</v>
      </c>
      <c r="AT65" s="17">
        <v>0</v>
      </c>
      <c r="AU65" s="17">
        <v>0</v>
      </c>
      <c r="AV65" s="17">
        <v>0</v>
      </c>
      <c r="AW65" s="12">
        <v>117275</v>
      </c>
      <c r="AX65" s="16">
        <v>28755</v>
      </c>
      <c r="AY65" s="17">
        <v>62808</v>
      </c>
      <c r="AZ65" s="17">
        <v>0</v>
      </c>
      <c r="BA65" s="17">
        <v>0</v>
      </c>
      <c r="BB65" s="17">
        <v>0</v>
      </c>
      <c r="BC65" s="12">
        <v>91563</v>
      </c>
      <c r="BD65" s="16">
        <v>103959</v>
      </c>
      <c r="BE65" s="17">
        <v>439195</v>
      </c>
      <c r="BF65" s="17">
        <v>0</v>
      </c>
      <c r="BG65" s="17">
        <v>0</v>
      </c>
      <c r="BH65" s="17">
        <v>0</v>
      </c>
      <c r="BI65" s="12">
        <v>543154</v>
      </c>
    </row>
    <row r="66" spans="1:61" x14ac:dyDescent="0.3">
      <c r="A66" s="4" t="s">
        <v>54</v>
      </c>
      <c r="B66" s="92">
        <v>2912000</v>
      </c>
      <c r="C66" s="87">
        <v>1275000</v>
      </c>
      <c r="D66" s="87">
        <v>1930868.79</v>
      </c>
      <c r="E66" s="87">
        <v>0</v>
      </c>
      <c r="F66" s="87">
        <v>202000</v>
      </c>
      <c r="G66" s="93">
        <v>6319868.79</v>
      </c>
      <c r="H66" s="16">
        <v>0</v>
      </c>
      <c r="I66" s="17">
        <v>62000</v>
      </c>
      <c r="J66" s="17">
        <v>1304888.6000000001</v>
      </c>
      <c r="K66" s="17">
        <v>0</v>
      </c>
      <c r="L66" s="17">
        <v>0</v>
      </c>
      <c r="M66" s="12">
        <v>1366888.6</v>
      </c>
      <c r="N66" s="16">
        <v>0</v>
      </c>
      <c r="O66" s="17">
        <v>0</v>
      </c>
      <c r="P66" s="17">
        <v>566085.18999999994</v>
      </c>
      <c r="Q66" s="17">
        <v>0</v>
      </c>
      <c r="R66" s="17">
        <v>0</v>
      </c>
      <c r="S66" s="12">
        <v>566085.18999999994</v>
      </c>
      <c r="T66" s="16">
        <v>0</v>
      </c>
      <c r="U66" s="17">
        <v>0</v>
      </c>
      <c r="V66" s="17">
        <v>1104</v>
      </c>
      <c r="W66" s="17">
        <v>0</v>
      </c>
      <c r="X66" s="17">
        <v>0</v>
      </c>
      <c r="Y66" s="12">
        <v>1104</v>
      </c>
      <c r="Z66" s="16">
        <v>0</v>
      </c>
      <c r="AA66" s="17">
        <v>0</v>
      </c>
      <c r="AB66" s="17">
        <v>0</v>
      </c>
      <c r="AC66" s="17">
        <v>0</v>
      </c>
      <c r="AD66" s="17">
        <v>17000</v>
      </c>
      <c r="AE66" s="12">
        <v>17000</v>
      </c>
      <c r="AF66" s="16">
        <v>0</v>
      </c>
      <c r="AG66" s="17">
        <v>0</v>
      </c>
      <c r="AH66" s="17">
        <v>0</v>
      </c>
      <c r="AI66" s="17">
        <v>0</v>
      </c>
      <c r="AJ66" s="17">
        <v>0</v>
      </c>
      <c r="AK66" s="12">
        <v>0</v>
      </c>
      <c r="AL66" s="16">
        <v>0</v>
      </c>
      <c r="AM66" s="17">
        <v>0</v>
      </c>
      <c r="AN66" s="17">
        <v>0</v>
      </c>
      <c r="AO66" s="17">
        <v>0</v>
      </c>
      <c r="AP66" s="17">
        <v>0</v>
      </c>
      <c r="AQ66" s="12">
        <v>0</v>
      </c>
      <c r="AR66" s="16">
        <v>0</v>
      </c>
      <c r="AS66" s="17">
        <v>0</v>
      </c>
      <c r="AT66" s="17">
        <v>58791</v>
      </c>
      <c r="AU66" s="17">
        <v>0</v>
      </c>
      <c r="AV66" s="17">
        <v>0</v>
      </c>
      <c r="AW66" s="12">
        <v>58791</v>
      </c>
      <c r="AX66" s="16">
        <v>806000</v>
      </c>
      <c r="AY66" s="17">
        <v>216000</v>
      </c>
      <c r="AZ66" s="17">
        <v>0</v>
      </c>
      <c r="BA66" s="17">
        <v>0</v>
      </c>
      <c r="BB66" s="17">
        <v>169000</v>
      </c>
      <c r="BC66" s="12">
        <v>1191000</v>
      </c>
      <c r="BD66" s="16">
        <v>2106000</v>
      </c>
      <c r="BE66" s="17">
        <v>997000</v>
      </c>
      <c r="BF66" s="17">
        <v>0</v>
      </c>
      <c r="BG66" s="17">
        <v>0</v>
      </c>
      <c r="BH66" s="17">
        <v>16000</v>
      </c>
      <c r="BI66" s="12">
        <v>3119000</v>
      </c>
    </row>
    <row r="67" spans="1:61" x14ac:dyDescent="0.3">
      <c r="A67" s="4" t="s">
        <v>55</v>
      </c>
      <c r="B67" s="92">
        <v>111825</v>
      </c>
      <c r="C67" s="87">
        <v>415959.67000000004</v>
      </c>
      <c r="D67" s="87">
        <v>955618.78855678521</v>
      </c>
      <c r="E67" s="87">
        <v>0</v>
      </c>
      <c r="F67" s="87">
        <v>0</v>
      </c>
      <c r="G67" s="93">
        <v>1483403.4585567855</v>
      </c>
      <c r="H67" s="16">
        <v>34100</v>
      </c>
      <c r="I67" s="17">
        <v>75285.599999999977</v>
      </c>
      <c r="J67" s="17">
        <v>565892.48664861009</v>
      </c>
      <c r="K67" s="17">
        <v>0</v>
      </c>
      <c r="L67" s="17">
        <v>0</v>
      </c>
      <c r="M67" s="12">
        <v>675278.08664861007</v>
      </c>
      <c r="N67" s="16">
        <v>0</v>
      </c>
      <c r="O67" s="17">
        <v>0</v>
      </c>
      <c r="P67" s="17">
        <v>389726.30190817511</v>
      </c>
      <c r="Q67" s="17">
        <v>0</v>
      </c>
      <c r="R67" s="17">
        <v>0</v>
      </c>
      <c r="S67" s="12">
        <v>389726.30190817511</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0</v>
      </c>
      <c r="AM67" s="17">
        <v>0</v>
      </c>
      <c r="AN67" s="17">
        <v>0</v>
      </c>
      <c r="AO67" s="17">
        <v>0</v>
      </c>
      <c r="AP67" s="17">
        <v>0</v>
      </c>
      <c r="AQ67" s="12">
        <v>0</v>
      </c>
      <c r="AR67" s="16">
        <v>0</v>
      </c>
      <c r="AS67" s="17">
        <v>77597.349999999991</v>
      </c>
      <c r="AT67" s="17">
        <v>0</v>
      </c>
      <c r="AU67" s="17">
        <v>0</v>
      </c>
      <c r="AV67" s="17">
        <v>0</v>
      </c>
      <c r="AW67" s="12">
        <v>77597.349999999991</v>
      </c>
      <c r="AX67" s="16">
        <v>69444</v>
      </c>
      <c r="AY67" s="17">
        <v>219582.37000000005</v>
      </c>
      <c r="AZ67" s="17">
        <v>0</v>
      </c>
      <c r="BA67" s="17">
        <v>0</v>
      </c>
      <c r="BB67" s="17">
        <v>0</v>
      </c>
      <c r="BC67" s="12">
        <v>289026.37000000005</v>
      </c>
      <c r="BD67" s="16">
        <v>8281</v>
      </c>
      <c r="BE67" s="17">
        <v>43494.350000000006</v>
      </c>
      <c r="BF67" s="17">
        <v>0</v>
      </c>
      <c r="BG67" s="17">
        <v>0</v>
      </c>
      <c r="BH67" s="17">
        <v>0</v>
      </c>
      <c r="BI67" s="12">
        <v>51775.350000000006</v>
      </c>
    </row>
    <row r="68" spans="1:61" x14ac:dyDescent="0.3">
      <c r="A68" s="4" t="s">
        <v>56</v>
      </c>
      <c r="B68" s="92">
        <v>12148113.710000001</v>
      </c>
      <c r="C68" s="87">
        <v>18595347.629999999</v>
      </c>
      <c r="D68" s="87">
        <v>3114777.9100000071</v>
      </c>
      <c r="E68" s="87">
        <v>18309.240000000002</v>
      </c>
      <c r="F68" s="87">
        <v>4258548.01</v>
      </c>
      <c r="G68" s="93">
        <v>38135096.5</v>
      </c>
      <c r="H68" s="16">
        <v>6008.8</v>
      </c>
      <c r="I68" s="17">
        <v>101117.92</v>
      </c>
      <c r="J68" s="17">
        <v>1527283.0999999994</v>
      </c>
      <c r="K68" s="17">
        <v>0</v>
      </c>
      <c r="L68" s="17">
        <v>0</v>
      </c>
      <c r="M68" s="12">
        <v>1634409.8199999994</v>
      </c>
      <c r="N68" s="16">
        <v>0</v>
      </c>
      <c r="O68" s="17">
        <v>31857.64</v>
      </c>
      <c r="P68" s="17">
        <v>14152.549999999997</v>
      </c>
      <c r="Q68" s="17">
        <v>0</v>
      </c>
      <c r="R68" s="17">
        <v>0</v>
      </c>
      <c r="S68" s="12">
        <v>46010.189999999995</v>
      </c>
      <c r="T68" s="16">
        <v>1102640.78</v>
      </c>
      <c r="U68" s="17">
        <v>1761663.3199999998</v>
      </c>
      <c r="V68" s="17">
        <v>212850.72000000143</v>
      </c>
      <c r="W68" s="17">
        <v>0</v>
      </c>
      <c r="X68" s="17">
        <v>7817.6900000000005</v>
      </c>
      <c r="Y68" s="12">
        <v>3084972.5100000012</v>
      </c>
      <c r="Z68" s="16">
        <v>0</v>
      </c>
      <c r="AA68" s="17">
        <v>2498137.2999999998</v>
      </c>
      <c r="AB68" s="17">
        <v>0</v>
      </c>
      <c r="AC68" s="17">
        <v>0</v>
      </c>
      <c r="AD68" s="17">
        <v>3399135.25</v>
      </c>
      <c r="AE68" s="12">
        <v>5897272.5499999998</v>
      </c>
      <c r="AF68" s="16">
        <v>3101320.87</v>
      </c>
      <c r="AG68" s="17">
        <v>1884339.4300000002</v>
      </c>
      <c r="AH68" s="17">
        <v>490246.00000000437</v>
      </c>
      <c r="AI68" s="17">
        <v>0</v>
      </c>
      <c r="AJ68" s="17">
        <v>716889.81</v>
      </c>
      <c r="AK68" s="12">
        <v>6192796.110000005</v>
      </c>
      <c r="AL68" s="16">
        <v>725.2</v>
      </c>
      <c r="AM68" s="17">
        <v>4902212.3600000003</v>
      </c>
      <c r="AN68" s="17">
        <v>9574.9900000000016</v>
      </c>
      <c r="AO68" s="17">
        <v>0</v>
      </c>
      <c r="AP68" s="17">
        <v>0</v>
      </c>
      <c r="AQ68" s="12">
        <v>4912512.5500000007</v>
      </c>
      <c r="AR68" s="16">
        <v>54145.8</v>
      </c>
      <c r="AS68" s="17">
        <v>3286907.48</v>
      </c>
      <c r="AT68" s="17">
        <v>150347.48000000117</v>
      </c>
      <c r="AU68" s="17">
        <v>0</v>
      </c>
      <c r="AV68" s="17">
        <v>33945.94</v>
      </c>
      <c r="AW68" s="12">
        <v>3525346.7000000011</v>
      </c>
      <c r="AX68" s="16">
        <v>5737503.54</v>
      </c>
      <c r="AY68" s="17">
        <v>1883796.54</v>
      </c>
      <c r="AZ68" s="17">
        <v>710323.07000000018</v>
      </c>
      <c r="BA68" s="17">
        <v>18309.240000000002</v>
      </c>
      <c r="BB68" s="17">
        <v>94342.55</v>
      </c>
      <c r="BC68" s="12">
        <v>8444274.9400000013</v>
      </c>
      <c r="BD68" s="16">
        <v>2145768.7199999997</v>
      </c>
      <c r="BE68" s="17">
        <v>2245315.64</v>
      </c>
      <c r="BF68" s="17">
        <v>0</v>
      </c>
      <c r="BG68" s="17">
        <v>0</v>
      </c>
      <c r="BH68" s="17">
        <v>6416.77</v>
      </c>
      <c r="BI68" s="12">
        <v>4397501.129999999</v>
      </c>
    </row>
    <row r="69" spans="1:61" x14ac:dyDescent="0.3">
      <c r="A69" s="4" t="s">
        <v>57</v>
      </c>
      <c r="B69" s="92">
        <v>166853.58000000002</v>
      </c>
      <c r="C69" s="87">
        <v>233246</v>
      </c>
      <c r="D69" s="87">
        <v>179197</v>
      </c>
      <c r="E69" s="87">
        <v>0</v>
      </c>
      <c r="F69" s="87">
        <v>0</v>
      </c>
      <c r="G69" s="93">
        <v>579296.58000000007</v>
      </c>
      <c r="H69" s="16">
        <v>11625.580000000002</v>
      </c>
      <c r="I69" s="17">
        <v>16180</v>
      </c>
      <c r="J69" s="17">
        <v>84410</v>
      </c>
      <c r="K69" s="17">
        <v>0</v>
      </c>
      <c r="L69" s="17">
        <v>0</v>
      </c>
      <c r="M69" s="12">
        <v>112215.58</v>
      </c>
      <c r="N69" s="16">
        <v>1445</v>
      </c>
      <c r="O69" s="17">
        <v>17789</v>
      </c>
      <c r="P69" s="17">
        <v>94787</v>
      </c>
      <c r="Q69" s="17">
        <v>0</v>
      </c>
      <c r="R69" s="17">
        <v>0</v>
      </c>
      <c r="S69" s="12">
        <v>114021</v>
      </c>
      <c r="T69" s="16">
        <v>97104</v>
      </c>
      <c r="U69" s="17">
        <v>154204</v>
      </c>
      <c r="V69" s="17">
        <v>0</v>
      </c>
      <c r="W69" s="17">
        <v>0</v>
      </c>
      <c r="X69" s="17">
        <v>0</v>
      </c>
      <c r="Y69" s="12">
        <v>251308</v>
      </c>
      <c r="Z69" s="16">
        <v>0</v>
      </c>
      <c r="AA69" s="17">
        <v>0</v>
      </c>
      <c r="AB69" s="17">
        <v>0</v>
      </c>
      <c r="AC69" s="17">
        <v>0</v>
      </c>
      <c r="AD69" s="17">
        <v>0</v>
      </c>
      <c r="AE69" s="12">
        <v>0</v>
      </c>
      <c r="AF69" s="16">
        <v>0</v>
      </c>
      <c r="AG69" s="17">
        <v>0</v>
      </c>
      <c r="AH69" s="17">
        <v>0</v>
      </c>
      <c r="AI69" s="17">
        <v>0</v>
      </c>
      <c r="AJ69" s="17">
        <v>0</v>
      </c>
      <c r="AK69" s="12">
        <v>0</v>
      </c>
      <c r="AL69" s="16">
        <v>821</v>
      </c>
      <c r="AM69" s="17">
        <v>3157</v>
      </c>
      <c r="AN69" s="17">
        <v>0</v>
      </c>
      <c r="AO69" s="17">
        <v>0</v>
      </c>
      <c r="AP69" s="17">
        <v>0</v>
      </c>
      <c r="AQ69" s="12">
        <v>3978</v>
      </c>
      <c r="AR69" s="16">
        <v>0</v>
      </c>
      <c r="AS69" s="17">
        <v>21463</v>
      </c>
      <c r="AT69" s="17">
        <v>0</v>
      </c>
      <c r="AU69" s="17">
        <v>0</v>
      </c>
      <c r="AV69" s="17">
        <v>0</v>
      </c>
      <c r="AW69" s="12">
        <v>21463</v>
      </c>
      <c r="AX69" s="16">
        <v>24233</v>
      </c>
      <c r="AY69" s="17">
        <v>20253</v>
      </c>
      <c r="AZ69" s="17">
        <v>0</v>
      </c>
      <c r="BA69" s="17">
        <v>0</v>
      </c>
      <c r="BB69" s="17">
        <v>0</v>
      </c>
      <c r="BC69" s="12">
        <v>44486</v>
      </c>
      <c r="BD69" s="16">
        <v>31625</v>
      </c>
      <c r="BE69" s="17">
        <v>200</v>
      </c>
      <c r="BF69" s="17">
        <v>0</v>
      </c>
      <c r="BG69" s="17">
        <v>0</v>
      </c>
      <c r="BH69" s="17">
        <v>0</v>
      </c>
      <c r="BI69" s="12">
        <v>31825</v>
      </c>
    </row>
    <row r="70" spans="1:61" x14ac:dyDescent="0.3">
      <c r="A70" s="4" t="s">
        <v>58</v>
      </c>
      <c r="B70" s="92">
        <v>256022.13197930966</v>
      </c>
      <c r="C70" s="87">
        <v>315442.20528813405</v>
      </c>
      <c r="D70" s="87">
        <v>125060.00638832254</v>
      </c>
      <c r="E70" s="87">
        <v>0</v>
      </c>
      <c r="F70" s="87">
        <v>11487</v>
      </c>
      <c r="G70" s="93">
        <v>708011.34365576634</v>
      </c>
      <c r="H70" s="16">
        <v>12176</v>
      </c>
      <c r="I70" s="17">
        <v>81661.323347372585</v>
      </c>
      <c r="J70" s="17">
        <v>57281.674242984584</v>
      </c>
      <c r="K70" s="17">
        <v>0</v>
      </c>
      <c r="L70" s="17">
        <v>0</v>
      </c>
      <c r="M70" s="12">
        <v>151118.99759035718</v>
      </c>
      <c r="N70" s="16">
        <v>3751</v>
      </c>
      <c r="O70" s="17">
        <v>0</v>
      </c>
      <c r="P70" s="17">
        <v>1376.3599835025952</v>
      </c>
      <c r="Q70" s="17">
        <v>0</v>
      </c>
      <c r="R70" s="17">
        <v>0</v>
      </c>
      <c r="S70" s="12">
        <v>5127.3599835025952</v>
      </c>
      <c r="T70" s="16">
        <v>85522.883356407707</v>
      </c>
      <c r="U70" s="17">
        <v>102.55481601388045</v>
      </c>
      <c r="V70" s="17">
        <v>1376.3599835025952</v>
      </c>
      <c r="W70" s="17">
        <v>0</v>
      </c>
      <c r="X70" s="17">
        <v>72</v>
      </c>
      <c r="Y70" s="12">
        <v>87073.798155924189</v>
      </c>
      <c r="Z70" s="16">
        <v>0</v>
      </c>
      <c r="AA70" s="17">
        <v>95.375978892908819</v>
      </c>
      <c r="AB70" s="17">
        <v>0</v>
      </c>
      <c r="AC70" s="17">
        <v>0</v>
      </c>
      <c r="AD70" s="17">
        <v>6383</v>
      </c>
      <c r="AE70" s="12">
        <v>6478.3759788929092</v>
      </c>
      <c r="AF70" s="16">
        <v>2337</v>
      </c>
      <c r="AG70" s="17">
        <v>0</v>
      </c>
      <c r="AH70" s="17">
        <v>0</v>
      </c>
      <c r="AI70" s="17">
        <v>0</v>
      </c>
      <c r="AJ70" s="17">
        <v>5032</v>
      </c>
      <c r="AK70" s="12">
        <v>7369</v>
      </c>
      <c r="AL70" s="16">
        <v>3751</v>
      </c>
      <c r="AM70" s="17">
        <v>0</v>
      </c>
      <c r="AN70" s="17">
        <v>60289.464629467642</v>
      </c>
      <c r="AO70" s="17">
        <v>0</v>
      </c>
      <c r="AP70" s="17">
        <v>0</v>
      </c>
      <c r="AQ70" s="12">
        <v>64040.464629467642</v>
      </c>
      <c r="AR70" s="16">
        <v>2337</v>
      </c>
      <c r="AS70" s="17">
        <v>93514.60898225689</v>
      </c>
      <c r="AT70" s="17">
        <v>1376.3599835025952</v>
      </c>
      <c r="AU70" s="17">
        <v>0</v>
      </c>
      <c r="AV70" s="17">
        <v>0</v>
      </c>
      <c r="AW70" s="12">
        <v>97227.968965759486</v>
      </c>
      <c r="AX70" s="16">
        <v>2337</v>
      </c>
      <c r="AY70" s="17">
        <v>139904.25445797556</v>
      </c>
      <c r="AZ70" s="17">
        <v>918.25351012033775</v>
      </c>
      <c r="BA70" s="17">
        <v>0</v>
      </c>
      <c r="BB70" s="17">
        <v>0</v>
      </c>
      <c r="BC70" s="12">
        <v>143159.50796809589</v>
      </c>
      <c r="BD70" s="16">
        <v>143810.24862290194</v>
      </c>
      <c r="BE70" s="17">
        <v>164.08770562220872</v>
      </c>
      <c r="BF70" s="17">
        <v>2441.5340552421872</v>
      </c>
      <c r="BG70" s="17">
        <v>0</v>
      </c>
      <c r="BH70" s="17">
        <v>0</v>
      </c>
      <c r="BI70" s="12">
        <v>146415.87038376633</v>
      </c>
    </row>
    <row r="71" spans="1:61" x14ac:dyDescent="0.3">
      <c r="A71" s="4" t="s">
        <v>59</v>
      </c>
      <c r="B71" s="92">
        <v>649935</v>
      </c>
      <c r="C71" s="87">
        <v>1337988</v>
      </c>
      <c r="D71" s="87">
        <v>1279742</v>
      </c>
      <c r="E71" s="87">
        <v>0</v>
      </c>
      <c r="F71" s="87">
        <v>0</v>
      </c>
      <c r="G71" s="93">
        <v>3267665</v>
      </c>
      <c r="H71" s="16">
        <v>54203</v>
      </c>
      <c r="I71" s="17">
        <v>255527</v>
      </c>
      <c r="J71" s="17">
        <v>316657</v>
      </c>
      <c r="K71" s="17">
        <v>0</v>
      </c>
      <c r="L71" s="17">
        <v>0</v>
      </c>
      <c r="M71" s="12">
        <v>626387</v>
      </c>
      <c r="N71" s="16">
        <v>0</v>
      </c>
      <c r="O71" s="17">
        <v>0</v>
      </c>
      <c r="P71" s="17">
        <v>241292</v>
      </c>
      <c r="Q71" s="17">
        <v>0</v>
      </c>
      <c r="R71" s="17">
        <v>0</v>
      </c>
      <c r="S71" s="12">
        <v>241292</v>
      </c>
      <c r="T71" s="16">
        <v>0</v>
      </c>
      <c r="U71" s="17">
        <v>286224</v>
      </c>
      <c r="V71" s="17">
        <v>0</v>
      </c>
      <c r="W71" s="17">
        <v>0</v>
      </c>
      <c r="X71" s="17">
        <v>0</v>
      </c>
      <c r="Y71" s="12">
        <v>286224</v>
      </c>
      <c r="Z71" s="16">
        <v>0</v>
      </c>
      <c r="AA71" s="17">
        <v>0</v>
      </c>
      <c r="AB71" s="17">
        <v>0</v>
      </c>
      <c r="AC71" s="17">
        <v>0</v>
      </c>
      <c r="AD71" s="17">
        <v>0</v>
      </c>
      <c r="AE71" s="12">
        <v>0</v>
      </c>
      <c r="AF71" s="16">
        <v>0</v>
      </c>
      <c r="AG71" s="17">
        <v>0</v>
      </c>
      <c r="AH71" s="17">
        <v>577753</v>
      </c>
      <c r="AI71" s="17">
        <v>0</v>
      </c>
      <c r="AJ71" s="17">
        <v>0</v>
      </c>
      <c r="AK71" s="12">
        <v>577753</v>
      </c>
      <c r="AL71" s="16">
        <v>595732</v>
      </c>
      <c r="AM71" s="17">
        <v>795452</v>
      </c>
      <c r="AN71" s="17">
        <v>144040</v>
      </c>
      <c r="AO71" s="17">
        <v>0</v>
      </c>
      <c r="AP71" s="17">
        <v>0</v>
      </c>
      <c r="AQ71" s="12">
        <v>1535224</v>
      </c>
      <c r="AR71" s="16">
        <v>0</v>
      </c>
      <c r="AS71" s="17">
        <v>785</v>
      </c>
      <c r="AT71" s="17">
        <v>0</v>
      </c>
      <c r="AU71" s="17">
        <v>0</v>
      </c>
      <c r="AV71" s="17">
        <v>0</v>
      </c>
      <c r="AW71" s="12">
        <v>785</v>
      </c>
      <c r="AX71" s="16">
        <v>0</v>
      </c>
      <c r="AY71" s="17">
        <v>0</v>
      </c>
      <c r="AZ71" s="17">
        <v>0</v>
      </c>
      <c r="BA71" s="17">
        <v>0</v>
      </c>
      <c r="BB71" s="17">
        <v>0</v>
      </c>
      <c r="BC71" s="12">
        <v>0</v>
      </c>
      <c r="BD71" s="16">
        <v>0</v>
      </c>
      <c r="BE71" s="17">
        <v>0</v>
      </c>
      <c r="BF71" s="17">
        <v>0</v>
      </c>
      <c r="BG71" s="17">
        <v>0</v>
      </c>
      <c r="BH71" s="17">
        <v>0</v>
      </c>
      <c r="BI71" s="12">
        <v>0</v>
      </c>
    </row>
    <row r="72" spans="1:61" x14ac:dyDescent="0.3">
      <c r="A72" s="4" t="s">
        <v>60</v>
      </c>
      <c r="B72" s="92">
        <v>1126461.48</v>
      </c>
      <c r="C72" s="87">
        <v>1171209.6600000001</v>
      </c>
      <c r="D72" s="87">
        <v>1050511.3500000001</v>
      </c>
      <c r="E72" s="87">
        <v>0</v>
      </c>
      <c r="F72" s="87">
        <v>1390.67</v>
      </c>
      <c r="G72" s="93">
        <v>3349573.16</v>
      </c>
      <c r="H72" s="16">
        <v>76041.2</v>
      </c>
      <c r="I72" s="17">
        <v>157518.65</v>
      </c>
      <c r="J72" s="17">
        <v>551932.05000000005</v>
      </c>
      <c r="K72" s="17">
        <v>0</v>
      </c>
      <c r="L72" s="17">
        <v>0</v>
      </c>
      <c r="M72" s="12">
        <v>785491.9</v>
      </c>
      <c r="N72" s="16">
        <v>137045.37</v>
      </c>
      <c r="O72" s="17">
        <v>137248.13</v>
      </c>
      <c r="P72" s="17">
        <v>468542.47</v>
      </c>
      <c r="Q72" s="17">
        <v>0</v>
      </c>
      <c r="R72" s="17">
        <v>0</v>
      </c>
      <c r="S72" s="12">
        <v>742835.97</v>
      </c>
      <c r="T72" s="16">
        <v>102073.12</v>
      </c>
      <c r="U72" s="17">
        <v>146684.49</v>
      </c>
      <c r="V72" s="17">
        <v>0</v>
      </c>
      <c r="W72" s="17">
        <v>0</v>
      </c>
      <c r="X72" s="17">
        <v>0</v>
      </c>
      <c r="Y72" s="12">
        <v>248757.61</v>
      </c>
      <c r="Z72" s="16">
        <v>0</v>
      </c>
      <c r="AA72" s="17">
        <v>0</v>
      </c>
      <c r="AB72" s="17">
        <v>0</v>
      </c>
      <c r="AC72" s="17">
        <v>0</v>
      </c>
      <c r="AD72" s="17">
        <v>0</v>
      </c>
      <c r="AE72" s="12">
        <v>0</v>
      </c>
      <c r="AF72" s="16">
        <v>27155.39</v>
      </c>
      <c r="AG72" s="17">
        <v>10276.25</v>
      </c>
      <c r="AH72" s="17">
        <v>0</v>
      </c>
      <c r="AI72" s="17">
        <v>0</v>
      </c>
      <c r="AJ72" s="17">
        <v>1390.67</v>
      </c>
      <c r="AK72" s="12">
        <v>38822.31</v>
      </c>
      <c r="AL72" s="16">
        <v>496735.05</v>
      </c>
      <c r="AM72" s="17">
        <v>384793.26</v>
      </c>
      <c r="AN72" s="17">
        <v>0</v>
      </c>
      <c r="AO72" s="17">
        <v>0</v>
      </c>
      <c r="AP72" s="17">
        <v>0</v>
      </c>
      <c r="AQ72" s="12">
        <v>881528.31</v>
      </c>
      <c r="AR72" s="16">
        <v>0</v>
      </c>
      <c r="AS72" s="17">
        <v>99692.07</v>
      </c>
      <c r="AT72" s="17">
        <v>30036.83</v>
      </c>
      <c r="AU72" s="17">
        <v>0</v>
      </c>
      <c r="AV72" s="17">
        <v>0</v>
      </c>
      <c r="AW72" s="12">
        <v>129728.90000000001</v>
      </c>
      <c r="AX72" s="16">
        <v>165859.85999999999</v>
      </c>
      <c r="AY72" s="17">
        <v>139407.24</v>
      </c>
      <c r="AZ72" s="17">
        <v>0</v>
      </c>
      <c r="BA72" s="17">
        <v>0</v>
      </c>
      <c r="BB72" s="17">
        <v>0</v>
      </c>
      <c r="BC72" s="12">
        <v>305267.09999999998</v>
      </c>
      <c r="BD72" s="16">
        <v>121551.49</v>
      </c>
      <c r="BE72" s="17">
        <v>95589.57</v>
      </c>
      <c r="BF72" s="17">
        <v>0</v>
      </c>
      <c r="BG72" s="17">
        <v>0</v>
      </c>
      <c r="BH72" s="17">
        <v>0</v>
      </c>
      <c r="BI72" s="12">
        <v>217141.06</v>
      </c>
    </row>
    <row r="73" spans="1:61" x14ac:dyDescent="0.3">
      <c r="A73" s="4" t="s">
        <v>61</v>
      </c>
      <c r="B73" s="92">
        <v>8516567</v>
      </c>
      <c r="C73" s="87">
        <v>17354294</v>
      </c>
      <c r="D73" s="87">
        <v>3616185</v>
      </c>
      <c r="E73" s="87">
        <v>0</v>
      </c>
      <c r="F73" s="87">
        <v>2646675</v>
      </c>
      <c r="G73" s="93">
        <v>32133721</v>
      </c>
      <c r="H73" s="16">
        <v>245456</v>
      </c>
      <c r="I73" s="17">
        <v>998598</v>
      </c>
      <c r="J73" s="17">
        <v>0</v>
      </c>
      <c r="K73" s="17">
        <v>0</v>
      </c>
      <c r="L73" s="17">
        <v>0</v>
      </c>
      <c r="M73" s="12">
        <v>1244054</v>
      </c>
      <c r="N73" s="16">
        <v>1814857</v>
      </c>
      <c r="O73" s="17">
        <v>1587014</v>
      </c>
      <c r="P73" s="17">
        <v>0</v>
      </c>
      <c r="Q73" s="17">
        <v>0</v>
      </c>
      <c r="R73" s="17">
        <v>2294</v>
      </c>
      <c r="S73" s="12">
        <v>3404165</v>
      </c>
      <c r="T73" s="16">
        <v>191480</v>
      </c>
      <c r="U73" s="17">
        <v>66107</v>
      </c>
      <c r="V73" s="17">
        <v>0</v>
      </c>
      <c r="W73" s="17">
        <v>0</v>
      </c>
      <c r="X73" s="17">
        <v>1105</v>
      </c>
      <c r="Y73" s="12">
        <v>258692</v>
      </c>
      <c r="Z73" s="16">
        <v>1140433</v>
      </c>
      <c r="AA73" s="17">
        <v>10684629</v>
      </c>
      <c r="AB73" s="17">
        <v>0</v>
      </c>
      <c r="AC73" s="17">
        <v>0</v>
      </c>
      <c r="AD73" s="17">
        <v>2445844</v>
      </c>
      <c r="AE73" s="12">
        <v>14270906</v>
      </c>
      <c r="AF73" s="16">
        <v>835091</v>
      </c>
      <c r="AG73" s="17">
        <v>2278846</v>
      </c>
      <c r="AH73" s="17">
        <v>745774</v>
      </c>
      <c r="AI73" s="17">
        <v>0</v>
      </c>
      <c r="AJ73" s="17">
        <v>178</v>
      </c>
      <c r="AK73" s="12">
        <v>3859889</v>
      </c>
      <c r="AL73" s="16">
        <v>0</v>
      </c>
      <c r="AM73" s="17">
        <v>0</v>
      </c>
      <c r="AN73" s="17">
        <v>0</v>
      </c>
      <c r="AO73" s="17">
        <v>0</v>
      </c>
      <c r="AP73" s="17">
        <v>0</v>
      </c>
      <c r="AQ73" s="12">
        <v>0</v>
      </c>
      <c r="AR73" s="16">
        <v>0</v>
      </c>
      <c r="AS73" s="17">
        <v>0</v>
      </c>
      <c r="AT73" s="17">
        <v>0</v>
      </c>
      <c r="AU73" s="17">
        <v>0</v>
      </c>
      <c r="AV73" s="17">
        <v>0</v>
      </c>
      <c r="AW73" s="12">
        <v>0</v>
      </c>
      <c r="AX73" s="16">
        <v>2871677</v>
      </c>
      <c r="AY73" s="17">
        <v>872584</v>
      </c>
      <c r="AZ73" s="17">
        <v>0</v>
      </c>
      <c r="BA73" s="17">
        <v>0</v>
      </c>
      <c r="BB73" s="17">
        <v>191462</v>
      </c>
      <c r="BC73" s="12">
        <v>3935723</v>
      </c>
      <c r="BD73" s="16">
        <v>1417573</v>
      </c>
      <c r="BE73" s="17">
        <v>866516</v>
      </c>
      <c r="BF73" s="17">
        <v>2870411</v>
      </c>
      <c r="BG73" s="17">
        <v>0</v>
      </c>
      <c r="BH73" s="17">
        <v>5792</v>
      </c>
      <c r="BI73" s="12">
        <v>5160292</v>
      </c>
    </row>
    <row r="74" spans="1:61" x14ac:dyDescent="0.3">
      <c r="A74" s="4" t="s">
        <v>62</v>
      </c>
      <c r="B74" s="92">
        <v>0</v>
      </c>
      <c r="C74" s="87">
        <v>95094.03</v>
      </c>
      <c r="D74" s="87">
        <v>0</v>
      </c>
      <c r="E74" s="87">
        <v>0</v>
      </c>
      <c r="F74" s="87">
        <v>0</v>
      </c>
      <c r="G74" s="93">
        <v>95094.03</v>
      </c>
      <c r="H74" s="16">
        <v>0</v>
      </c>
      <c r="I74" s="17">
        <v>40683.629999999997</v>
      </c>
      <c r="J74" s="17">
        <v>0</v>
      </c>
      <c r="K74" s="17">
        <v>0</v>
      </c>
      <c r="L74" s="17">
        <v>0</v>
      </c>
      <c r="M74" s="12">
        <v>40683.629999999997</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54410.400000000001</v>
      </c>
      <c r="AT74" s="17">
        <v>0</v>
      </c>
      <c r="AU74" s="17">
        <v>0</v>
      </c>
      <c r="AV74" s="17">
        <v>0</v>
      </c>
      <c r="AW74" s="12">
        <v>54410.400000000001</v>
      </c>
      <c r="AX74" s="16">
        <v>0</v>
      </c>
      <c r="AY74" s="17">
        <v>0</v>
      </c>
      <c r="AZ74" s="17">
        <v>0</v>
      </c>
      <c r="BA74" s="17">
        <v>0</v>
      </c>
      <c r="BB74" s="17">
        <v>0</v>
      </c>
      <c r="BC74" s="12">
        <v>0</v>
      </c>
      <c r="BD74" s="16">
        <v>0</v>
      </c>
      <c r="BE74" s="17">
        <v>0</v>
      </c>
      <c r="BF74" s="17">
        <v>0</v>
      </c>
      <c r="BG74" s="17">
        <v>0</v>
      </c>
      <c r="BH74" s="17">
        <v>0</v>
      </c>
      <c r="BI74" s="12">
        <v>0</v>
      </c>
    </row>
    <row r="75" spans="1:61" x14ac:dyDescent="0.3">
      <c r="A75" s="4" t="s">
        <v>63</v>
      </c>
      <c r="B75" s="92">
        <v>965010.70000000042</v>
      </c>
      <c r="C75" s="87">
        <v>2113295.7800000007</v>
      </c>
      <c r="D75" s="87">
        <v>1145272.96</v>
      </c>
      <c r="E75" s="87">
        <v>0</v>
      </c>
      <c r="F75" s="87">
        <v>108745.22</v>
      </c>
      <c r="G75" s="93">
        <v>4332324.66</v>
      </c>
      <c r="H75" s="16">
        <v>36235.209999999985</v>
      </c>
      <c r="I75" s="17">
        <v>149395.58000000007</v>
      </c>
      <c r="J75" s="17">
        <v>917505.38</v>
      </c>
      <c r="K75" s="17">
        <v>0</v>
      </c>
      <c r="L75" s="17">
        <v>0</v>
      </c>
      <c r="M75" s="12">
        <v>1103136.1700000002</v>
      </c>
      <c r="N75" s="16">
        <v>2735.04</v>
      </c>
      <c r="O75" s="17">
        <v>95828.36</v>
      </c>
      <c r="P75" s="17">
        <v>0</v>
      </c>
      <c r="Q75" s="17">
        <v>0</v>
      </c>
      <c r="R75" s="17">
        <v>0</v>
      </c>
      <c r="S75" s="12">
        <v>98563.4</v>
      </c>
      <c r="T75" s="16">
        <v>181045.13000000056</v>
      </c>
      <c r="U75" s="17">
        <v>472780.16000000021</v>
      </c>
      <c r="V75" s="17">
        <v>0</v>
      </c>
      <c r="W75" s="17">
        <v>0</v>
      </c>
      <c r="X75" s="17">
        <v>605.4</v>
      </c>
      <c r="Y75" s="12">
        <v>654430.69000000076</v>
      </c>
      <c r="Z75" s="16">
        <v>0</v>
      </c>
      <c r="AA75" s="17">
        <v>83114.14</v>
      </c>
      <c r="AB75" s="17">
        <v>0</v>
      </c>
      <c r="AC75" s="17">
        <v>0</v>
      </c>
      <c r="AD75" s="17">
        <v>108139.82</v>
      </c>
      <c r="AE75" s="12">
        <v>191253.96000000002</v>
      </c>
      <c r="AF75" s="16">
        <v>19584.749999999993</v>
      </c>
      <c r="AG75" s="17">
        <v>45472.219999999987</v>
      </c>
      <c r="AH75" s="17">
        <v>227767.58</v>
      </c>
      <c r="AI75" s="17">
        <v>0</v>
      </c>
      <c r="AJ75" s="17">
        <v>0</v>
      </c>
      <c r="AK75" s="12">
        <v>292824.55</v>
      </c>
      <c r="AL75" s="16">
        <v>405038.35999999987</v>
      </c>
      <c r="AM75" s="17">
        <v>733648.01000000036</v>
      </c>
      <c r="AN75" s="17">
        <v>0</v>
      </c>
      <c r="AO75" s="17">
        <v>0</v>
      </c>
      <c r="AP75" s="17">
        <v>0</v>
      </c>
      <c r="AQ75" s="12">
        <v>1138686.3700000001</v>
      </c>
      <c r="AR75" s="16">
        <v>0</v>
      </c>
      <c r="AS75" s="17">
        <v>341211.81999999995</v>
      </c>
      <c r="AT75" s="17">
        <v>0</v>
      </c>
      <c r="AU75" s="17">
        <v>0</v>
      </c>
      <c r="AV75" s="17">
        <v>0</v>
      </c>
      <c r="AW75" s="12">
        <v>341211.81999999995</v>
      </c>
      <c r="AX75" s="16">
        <v>92363.809999999983</v>
      </c>
      <c r="AY75" s="17">
        <v>191189.1</v>
      </c>
      <c r="AZ75" s="17">
        <v>0</v>
      </c>
      <c r="BA75" s="17">
        <v>0</v>
      </c>
      <c r="BB75" s="17">
        <v>0</v>
      </c>
      <c r="BC75" s="12">
        <v>283552.90999999997</v>
      </c>
      <c r="BD75" s="16">
        <v>228008.4</v>
      </c>
      <c r="BE75" s="17">
        <v>656.39</v>
      </c>
      <c r="BF75" s="17">
        <v>0</v>
      </c>
      <c r="BG75" s="17">
        <v>0</v>
      </c>
      <c r="BH75" s="17">
        <v>0</v>
      </c>
      <c r="BI75" s="12">
        <v>228664.79</v>
      </c>
    </row>
    <row r="76" spans="1:61" x14ac:dyDescent="0.3">
      <c r="A76" s="4" t="s">
        <v>64</v>
      </c>
      <c r="B76" s="92">
        <v>2679094.837759302</v>
      </c>
      <c r="C76" s="87">
        <v>1342574.6575479333</v>
      </c>
      <c r="D76" s="87">
        <v>705743.64906487125</v>
      </c>
      <c r="E76" s="87">
        <v>0</v>
      </c>
      <c r="F76" s="87">
        <v>36284.74</v>
      </c>
      <c r="G76" s="93">
        <v>4763697.8843721058</v>
      </c>
      <c r="H76" s="16">
        <v>279405.76563332917</v>
      </c>
      <c r="I76" s="17">
        <v>200211.92647669866</v>
      </c>
      <c r="J76" s="17">
        <v>476662.58</v>
      </c>
      <c r="K76" s="17">
        <v>0</v>
      </c>
      <c r="L76" s="17">
        <v>0</v>
      </c>
      <c r="M76" s="12">
        <v>956280.27211002784</v>
      </c>
      <c r="N76" s="16">
        <v>0</v>
      </c>
      <c r="O76" s="17">
        <v>0</v>
      </c>
      <c r="P76" s="17">
        <v>0</v>
      </c>
      <c r="Q76" s="17">
        <v>0</v>
      </c>
      <c r="R76" s="17">
        <v>0</v>
      </c>
      <c r="S76" s="12">
        <v>0</v>
      </c>
      <c r="T76" s="16">
        <v>140713.25</v>
      </c>
      <c r="U76" s="17">
        <v>175109.27</v>
      </c>
      <c r="V76" s="17">
        <v>0</v>
      </c>
      <c r="W76" s="17">
        <v>0</v>
      </c>
      <c r="X76" s="17">
        <v>8741.73</v>
      </c>
      <c r="Y76" s="12">
        <v>324564.25</v>
      </c>
      <c r="Z76" s="16">
        <v>0</v>
      </c>
      <c r="AA76" s="17">
        <v>0</v>
      </c>
      <c r="AB76" s="17">
        <v>0</v>
      </c>
      <c r="AC76" s="17">
        <v>0</v>
      </c>
      <c r="AD76" s="17">
        <v>0</v>
      </c>
      <c r="AE76" s="12">
        <v>0</v>
      </c>
      <c r="AF76" s="16">
        <v>321952.01999999996</v>
      </c>
      <c r="AG76" s="17">
        <v>63422.350000000006</v>
      </c>
      <c r="AH76" s="17">
        <v>50519</v>
      </c>
      <c r="AI76" s="17">
        <v>0</v>
      </c>
      <c r="AJ76" s="17">
        <v>22838.01</v>
      </c>
      <c r="AK76" s="12">
        <v>458731.38</v>
      </c>
      <c r="AL76" s="16">
        <v>1395036.4144787695</v>
      </c>
      <c r="AM76" s="17">
        <v>540600.25052727235</v>
      </c>
      <c r="AN76" s="17">
        <v>106985.93</v>
      </c>
      <c r="AO76" s="17">
        <v>0</v>
      </c>
      <c r="AP76" s="17">
        <v>0</v>
      </c>
      <c r="AQ76" s="12">
        <v>2042622.5950060419</v>
      </c>
      <c r="AR76" s="16">
        <v>0</v>
      </c>
      <c r="AS76" s="17">
        <v>147219.46381121007</v>
      </c>
      <c r="AT76" s="17">
        <v>8808.52</v>
      </c>
      <c r="AU76" s="17">
        <v>0</v>
      </c>
      <c r="AV76" s="17">
        <v>0</v>
      </c>
      <c r="AW76" s="12">
        <v>156027.98381121006</v>
      </c>
      <c r="AX76" s="16">
        <v>402533.97977417923</v>
      </c>
      <c r="AY76" s="17">
        <v>133068.95697747904</v>
      </c>
      <c r="AZ76" s="17">
        <v>0</v>
      </c>
      <c r="BA76" s="17">
        <v>0</v>
      </c>
      <c r="BB76" s="17">
        <v>0</v>
      </c>
      <c r="BC76" s="12">
        <v>535602.93675165833</v>
      </c>
      <c r="BD76" s="16">
        <v>139453.40787302365</v>
      </c>
      <c r="BE76" s="17">
        <v>82942.439755273343</v>
      </c>
      <c r="BF76" s="17">
        <v>62767.619064871229</v>
      </c>
      <c r="BG76" s="17">
        <v>0</v>
      </c>
      <c r="BH76" s="17">
        <v>4705</v>
      </c>
      <c r="BI76" s="12">
        <v>289868.46669316821</v>
      </c>
    </row>
    <row r="77" spans="1:61" x14ac:dyDescent="0.3">
      <c r="A77" s="4" t="s">
        <v>65</v>
      </c>
      <c r="B77" s="92">
        <v>43988</v>
      </c>
      <c r="C77" s="87">
        <v>0</v>
      </c>
      <c r="D77" s="87">
        <v>672913</v>
      </c>
      <c r="E77" s="87">
        <v>0</v>
      </c>
      <c r="F77" s="87">
        <v>0</v>
      </c>
      <c r="G77" s="93">
        <v>716901</v>
      </c>
      <c r="H77" s="16">
        <v>0</v>
      </c>
      <c r="I77" s="17">
        <v>0</v>
      </c>
      <c r="J77" s="17">
        <v>167984</v>
      </c>
      <c r="K77" s="17">
        <v>0</v>
      </c>
      <c r="L77" s="17">
        <v>0</v>
      </c>
      <c r="M77" s="12">
        <v>167984</v>
      </c>
      <c r="N77" s="16">
        <v>0</v>
      </c>
      <c r="O77" s="17">
        <v>0</v>
      </c>
      <c r="P77" s="17">
        <v>107841</v>
      </c>
      <c r="Q77" s="17">
        <v>0</v>
      </c>
      <c r="R77" s="17">
        <v>0</v>
      </c>
      <c r="S77" s="12">
        <v>107841</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397088</v>
      </c>
      <c r="AO77" s="17">
        <v>0</v>
      </c>
      <c r="AP77" s="17">
        <v>0</v>
      </c>
      <c r="AQ77" s="12">
        <v>397088</v>
      </c>
      <c r="AR77" s="16">
        <v>0</v>
      </c>
      <c r="AS77" s="17">
        <v>0</v>
      </c>
      <c r="AT77" s="17">
        <v>0</v>
      </c>
      <c r="AU77" s="17">
        <v>0</v>
      </c>
      <c r="AV77" s="17">
        <v>0</v>
      </c>
      <c r="AW77" s="12">
        <v>0</v>
      </c>
      <c r="AX77" s="16">
        <v>0</v>
      </c>
      <c r="AY77" s="17">
        <v>0</v>
      </c>
      <c r="AZ77" s="17">
        <v>0</v>
      </c>
      <c r="BA77" s="17">
        <v>0</v>
      </c>
      <c r="BB77" s="17">
        <v>0</v>
      </c>
      <c r="BC77" s="12">
        <v>0</v>
      </c>
      <c r="BD77" s="16">
        <v>43988</v>
      </c>
      <c r="BE77" s="17">
        <v>0</v>
      </c>
      <c r="BF77" s="17">
        <v>0</v>
      </c>
      <c r="BG77" s="17">
        <v>0</v>
      </c>
      <c r="BH77" s="17">
        <v>0</v>
      </c>
      <c r="BI77" s="12">
        <v>43988</v>
      </c>
    </row>
    <row r="78" spans="1:61" x14ac:dyDescent="0.3">
      <c r="A78" s="4" t="s">
        <v>66</v>
      </c>
      <c r="B78" s="92">
        <v>193152</v>
      </c>
      <c r="C78" s="87">
        <v>311018.30000000005</v>
      </c>
      <c r="D78" s="87">
        <v>0</v>
      </c>
      <c r="E78" s="87">
        <v>0</v>
      </c>
      <c r="F78" s="87">
        <v>0</v>
      </c>
      <c r="G78" s="93">
        <v>504170.30000000005</v>
      </c>
      <c r="H78" s="16">
        <v>0</v>
      </c>
      <c r="I78" s="17">
        <v>11217.72</v>
      </c>
      <c r="J78" s="17">
        <v>0</v>
      </c>
      <c r="K78" s="17">
        <v>0</v>
      </c>
      <c r="L78" s="17">
        <v>0</v>
      </c>
      <c r="M78" s="12">
        <v>11217.72</v>
      </c>
      <c r="N78" s="16">
        <v>0</v>
      </c>
      <c r="O78" s="17">
        <v>4959.79</v>
      </c>
      <c r="P78" s="17">
        <v>0</v>
      </c>
      <c r="Q78" s="17">
        <v>0</v>
      </c>
      <c r="R78" s="17">
        <v>0</v>
      </c>
      <c r="S78" s="12">
        <v>4959.79</v>
      </c>
      <c r="T78" s="16">
        <v>0</v>
      </c>
      <c r="U78" s="17">
        <v>0</v>
      </c>
      <c r="V78" s="17">
        <v>0</v>
      </c>
      <c r="W78" s="17">
        <v>0</v>
      </c>
      <c r="X78" s="17">
        <v>0</v>
      </c>
      <c r="Y78" s="12">
        <v>0</v>
      </c>
      <c r="Z78" s="16">
        <v>0</v>
      </c>
      <c r="AA78" s="17">
        <v>0</v>
      </c>
      <c r="AB78" s="17">
        <v>0</v>
      </c>
      <c r="AC78" s="17">
        <v>0</v>
      </c>
      <c r="AD78" s="17">
        <v>0</v>
      </c>
      <c r="AE78" s="12">
        <v>0</v>
      </c>
      <c r="AF78" s="16">
        <v>0</v>
      </c>
      <c r="AG78" s="17">
        <v>0</v>
      </c>
      <c r="AH78" s="17">
        <v>0</v>
      </c>
      <c r="AI78" s="17">
        <v>0</v>
      </c>
      <c r="AJ78" s="17">
        <v>0</v>
      </c>
      <c r="AK78" s="12">
        <v>0</v>
      </c>
      <c r="AL78" s="16">
        <v>0</v>
      </c>
      <c r="AM78" s="17">
        <v>246509.15</v>
      </c>
      <c r="AN78" s="17">
        <v>0</v>
      </c>
      <c r="AO78" s="17">
        <v>0</v>
      </c>
      <c r="AP78" s="17">
        <v>0</v>
      </c>
      <c r="AQ78" s="12">
        <v>246509.15</v>
      </c>
      <c r="AR78" s="16">
        <v>0</v>
      </c>
      <c r="AS78" s="17">
        <v>938.99000000001979</v>
      </c>
      <c r="AT78" s="17">
        <v>0</v>
      </c>
      <c r="AU78" s="17">
        <v>0</v>
      </c>
      <c r="AV78" s="17">
        <v>0</v>
      </c>
      <c r="AW78" s="12">
        <v>938.99000000001979</v>
      </c>
      <c r="AX78" s="16">
        <v>0</v>
      </c>
      <c r="AY78" s="17">
        <v>0</v>
      </c>
      <c r="AZ78" s="17">
        <v>0</v>
      </c>
      <c r="BA78" s="17">
        <v>0</v>
      </c>
      <c r="BB78" s="17">
        <v>0</v>
      </c>
      <c r="BC78" s="12">
        <v>0</v>
      </c>
      <c r="BD78" s="16">
        <v>193152</v>
      </c>
      <c r="BE78" s="17">
        <v>47392.65</v>
      </c>
      <c r="BF78" s="17">
        <v>0</v>
      </c>
      <c r="BG78" s="17">
        <v>0</v>
      </c>
      <c r="BH78" s="17">
        <v>0</v>
      </c>
      <c r="BI78" s="12">
        <v>240544.65</v>
      </c>
    </row>
    <row r="79" spans="1:61" x14ac:dyDescent="0.3">
      <c r="A79" s="4" t="s">
        <v>67</v>
      </c>
      <c r="B79" s="92">
        <v>1546908</v>
      </c>
      <c r="C79" s="87">
        <v>1463974</v>
      </c>
      <c r="D79" s="87">
        <v>2883638</v>
      </c>
      <c r="E79" s="87">
        <v>0</v>
      </c>
      <c r="F79" s="87">
        <v>0</v>
      </c>
      <c r="G79" s="93">
        <v>5894520</v>
      </c>
      <c r="H79" s="16">
        <v>149910</v>
      </c>
      <c r="I79" s="17">
        <v>152096</v>
      </c>
      <c r="J79" s="17">
        <v>1996369</v>
      </c>
      <c r="K79" s="17">
        <v>0</v>
      </c>
      <c r="L79" s="17">
        <v>0</v>
      </c>
      <c r="M79" s="12">
        <v>2298375</v>
      </c>
      <c r="N79" s="16">
        <v>12365</v>
      </c>
      <c r="O79" s="17">
        <v>56369</v>
      </c>
      <c r="P79" s="17">
        <v>0</v>
      </c>
      <c r="Q79" s="17">
        <v>0</v>
      </c>
      <c r="R79" s="17">
        <v>0</v>
      </c>
      <c r="S79" s="12">
        <v>68734</v>
      </c>
      <c r="T79" s="16">
        <v>116471</v>
      </c>
      <c r="U79" s="17">
        <v>208999</v>
      </c>
      <c r="V79" s="17">
        <v>0</v>
      </c>
      <c r="W79" s="17">
        <v>0</v>
      </c>
      <c r="X79" s="17">
        <v>0</v>
      </c>
      <c r="Y79" s="12">
        <v>325470</v>
      </c>
      <c r="Z79" s="16">
        <v>0</v>
      </c>
      <c r="AA79" s="17">
        <v>0</v>
      </c>
      <c r="AB79" s="17">
        <v>0</v>
      </c>
      <c r="AC79" s="17">
        <v>0</v>
      </c>
      <c r="AD79" s="17">
        <v>0</v>
      </c>
      <c r="AE79" s="12">
        <v>0</v>
      </c>
      <c r="AF79" s="16">
        <v>911</v>
      </c>
      <c r="AG79" s="17">
        <v>131779</v>
      </c>
      <c r="AH79" s="17">
        <v>887269</v>
      </c>
      <c r="AI79" s="17">
        <v>0</v>
      </c>
      <c r="AJ79" s="17">
        <v>0</v>
      </c>
      <c r="AK79" s="12">
        <v>1019959</v>
      </c>
      <c r="AL79" s="16">
        <v>22726</v>
      </c>
      <c r="AM79" s="17">
        <v>12411</v>
      </c>
      <c r="AN79" s="17">
        <v>0</v>
      </c>
      <c r="AO79" s="17">
        <v>0</v>
      </c>
      <c r="AP79" s="17">
        <v>0</v>
      </c>
      <c r="AQ79" s="12">
        <v>35137</v>
      </c>
      <c r="AR79" s="16">
        <v>0</v>
      </c>
      <c r="AS79" s="17">
        <v>342314</v>
      </c>
      <c r="AT79" s="17">
        <v>0</v>
      </c>
      <c r="AU79" s="17">
        <v>0</v>
      </c>
      <c r="AV79" s="17">
        <v>0</v>
      </c>
      <c r="AW79" s="12">
        <v>342314</v>
      </c>
      <c r="AX79" s="16">
        <v>528530</v>
      </c>
      <c r="AY79" s="17">
        <v>340675</v>
      </c>
      <c r="AZ79" s="17">
        <v>0</v>
      </c>
      <c r="BA79" s="17">
        <v>0</v>
      </c>
      <c r="BB79" s="17">
        <v>0</v>
      </c>
      <c r="BC79" s="12">
        <v>869205</v>
      </c>
      <c r="BD79" s="16">
        <v>715995</v>
      </c>
      <c r="BE79" s="17">
        <v>219331</v>
      </c>
      <c r="BF79" s="17">
        <v>0</v>
      </c>
      <c r="BG79" s="17">
        <v>0</v>
      </c>
      <c r="BH79" s="17">
        <v>0</v>
      </c>
      <c r="BI79" s="12">
        <v>935326</v>
      </c>
    </row>
    <row r="80" spans="1:61" x14ac:dyDescent="0.3">
      <c r="A80" s="4" t="s">
        <v>68</v>
      </c>
      <c r="B80" s="92">
        <v>1008961.5213</v>
      </c>
      <c r="C80" s="87">
        <v>4580419.5278999992</v>
      </c>
      <c r="D80" s="87">
        <v>1407774.5</v>
      </c>
      <c r="E80" s="87">
        <v>0</v>
      </c>
      <c r="F80" s="87">
        <v>254663.2</v>
      </c>
      <c r="G80" s="93">
        <v>7251818.7492000014</v>
      </c>
      <c r="H80" s="16">
        <v>40641.39</v>
      </c>
      <c r="I80" s="17">
        <v>3698482.05</v>
      </c>
      <c r="J80" s="17">
        <v>1274988.26</v>
      </c>
      <c r="K80" s="17">
        <v>0</v>
      </c>
      <c r="L80" s="17">
        <v>254663.2</v>
      </c>
      <c r="M80" s="12">
        <v>5268774.9000000004</v>
      </c>
      <c r="N80" s="16">
        <v>0</v>
      </c>
      <c r="O80" s="17">
        <v>0</v>
      </c>
      <c r="P80" s="17">
        <v>0</v>
      </c>
      <c r="Q80" s="17">
        <v>0</v>
      </c>
      <c r="R80" s="17">
        <v>0</v>
      </c>
      <c r="S80" s="12">
        <v>0</v>
      </c>
      <c r="T80" s="16">
        <v>147034.63</v>
      </c>
      <c r="U80" s="17">
        <v>18655.350000000006</v>
      </c>
      <c r="V80" s="17">
        <v>0</v>
      </c>
      <c r="W80" s="17">
        <v>0</v>
      </c>
      <c r="X80" s="17">
        <v>0</v>
      </c>
      <c r="Y80" s="12">
        <v>165689.98000000001</v>
      </c>
      <c r="Z80" s="16">
        <v>0</v>
      </c>
      <c r="AA80" s="17">
        <v>0</v>
      </c>
      <c r="AB80" s="17">
        <v>0</v>
      </c>
      <c r="AC80" s="17">
        <v>0</v>
      </c>
      <c r="AD80" s="17">
        <v>0</v>
      </c>
      <c r="AE80" s="12">
        <v>0</v>
      </c>
      <c r="AF80" s="16">
        <v>0</v>
      </c>
      <c r="AG80" s="17">
        <v>24588</v>
      </c>
      <c r="AH80" s="17">
        <v>132786.23999999999</v>
      </c>
      <c r="AI80" s="17">
        <v>0</v>
      </c>
      <c r="AJ80" s="17">
        <v>0</v>
      </c>
      <c r="AK80" s="12">
        <v>157374.24</v>
      </c>
      <c r="AL80" s="16">
        <v>2150.1800000000003</v>
      </c>
      <c r="AM80" s="17">
        <v>40952.229999999996</v>
      </c>
      <c r="AN80" s="17">
        <v>0</v>
      </c>
      <c r="AO80" s="17">
        <v>0</v>
      </c>
      <c r="AP80" s="17">
        <v>0</v>
      </c>
      <c r="AQ80" s="12">
        <v>43102.409999999996</v>
      </c>
      <c r="AR80" s="16">
        <v>0</v>
      </c>
      <c r="AS80" s="17">
        <v>312847.49</v>
      </c>
      <c r="AT80" s="17">
        <v>0</v>
      </c>
      <c r="AU80" s="17">
        <v>0</v>
      </c>
      <c r="AV80" s="17">
        <v>0</v>
      </c>
      <c r="AW80" s="12">
        <v>312847.49</v>
      </c>
      <c r="AX80" s="16">
        <v>162613.79999999999</v>
      </c>
      <c r="AY80" s="17">
        <v>453587.73</v>
      </c>
      <c r="AZ80" s="17">
        <v>0</v>
      </c>
      <c r="BA80" s="17">
        <v>0</v>
      </c>
      <c r="BB80" s="17">
        <v>0</v>
      </c>
      <c r="BC80" s="12">
        <v>616201.53</v>
      </c>
      <c r="BD80" s="16">
        <v>656521.52130000002</v>
      </c>
      <c r="BE80" s="17">
        <v>31306.677899999999</v>
      </c>
      <c r="BF80" s="17">
        <v>0</v>
      </c>
      <c r="BG80" s="17">
        <v>0</v>
      </c>
      <c r="BH80" s="17">
        <v>0</v>
      </c>
      <c r="BI80" s="12">
        <v>687828.19920000003</v>
      </c>
    </row>
    <row r="81" spans="1:61" x14ac:dyDescent="0.3">
      <c r="A81" s="4" t="s">
        <v>69</v>
      </c>
      <c r="B81" s="92">
        <v>68382</v>
      </c>
      <c r="C81" s="87">
        <v>333783</v>
      </c>
      <c r="D81" s="87">
        <v>412860</v>
      </c>
      <c r="E81" s="87">
        <v>0</v>
      </c>
      <c r="F81" s="87">
        <v>0</v>
      </c>
      <c r="G81" s="93">
        <v>815025</v>
      </c>
      <c r="H81" s="16">
        <v>36396</v>
      </c>
      <c r="I81" s="17">
        <v>92143</v>
      </c>
      <c r="J81" s="17">
        <v>103019</v>
      </c>
      <c r="K81" s="17">
        <v>0</v>
      </c>
      <c r="L81" s="17">
        <v>0</v>
      </c>
      <c r="M81" s="12">
        <v>231558</v>
      </c>
      <c r="N81" s="16">
        <v>31986</v>
      </c>
      <c r="O81" s="17">
        <v>9116</v>
      </c>
      <c r="P81" s="17">
        <v>309841</v>
      </c>
      <c r="Q81" s="17">
        <v>0</v>
      </c>
      <c r="R81" s="17">
        <v>0</v>
      </c>
      <c r="S81" s="12">
        <v>350943</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13800</v>
      </c>
      <c r="AT81" s="17">
        <v>0</v>
      </c>
      <c r="AU81" s="17">
        <v>0</v>
      </c>
      <c r="AV81" s="17">
        <v>0</v>
      </c>
      <c r="AW81" s="12">
        <v>13800</v>
      </c>
      <c r="AX81" s="16">
        <v>0</v>
      </c>
      <c r="AY81" s="17">
        <v>218724</v>
      </c>
      <c r="AZ81" s="17">
        <v>0</v>
      </c>
      <c r="BA81" s="17">
        <v>0</v>
      </c>
      <c r="BB81" s="17">
        <v>0</v>
      </c>
      <c r="BC81" s="12">
        <v>218724</v>
      </c>
      <c r="BD81" s="16">
        <v>0</v>
      </c>
      <c r="BE81" s="17">
        <v>0</v>
      </c>
      <c r="BF81" s="17">
        <v>0</v>
      </c>
      <c r="BG81" s="17">
        <v>0</v>
      </c>
      <c r="BH81" s="17">
        <v>0</v>
      </c>
      <c r="BI81" s="12">
        <v>0</v>
      </c>
    </row>
    <row r="82" spans="1:61" x14ac:dyDescent="0.3">
      <c r="A82" s="4" t="s">
        <v>70</v>
      </c>
      <c r="B82" s="92">
        <v>7840813</v>
      </c>
      <c r="C82" s="87">
        <v>8306327</v>
      </c>
      <c r="D82" s="87">
        <v>7944338</v>
      </c>
      <c r="E82" s="87">
        <v>0</v>
      </c>
      <c r="F82" s="87">
        <v>-281843</v>
      </c>
      <c r="G82" s="93">
        <v>23809635</v>
      </c>
      <c r="H82" s="16">
        <v>782681</v>
      </c>
      <c r="I82" s="17">
        <v>690210</v>
      </c>
      <c r="J82" s="17">
        <v>3403776</v>
      </c>
      <c r="K82" s="17">
        <v>0</v>
      </c>
      <c r="L82" s="17">
        <v>2231</v>
      </c>
      <c r="M82" s="12">
        <v>4878898</v>
      </c>
      <c r="N82" s="16">
        <v>782681</v>
      </c>
      <c r="O82" s="17">
        <v>690210</v>
      </c>
      <c r="P82" s="17">
        <v>2621273</v>
      </c>
      <c r="Q82" s="17">
        <v>0</v>
      </c>
      <c r="R82" s="17">
        <v>2231</v>
      </c>
      <c r="S82" s="12">
        <v>4096395</v>
      </c>
      <c r="T82" s="16">
        <v>46403</v>
      </c>
      <c r="U82" s="17">
        <v>636564</v>
      </c>
      <c r="V82" s="17">
        <v>1257963</v>
      </c>
      <c r="W82" s="17">
        <v>0</v>
      </c>
      <c r="X82" s="17">
        <v>0</v>
      </c>
      <c r="Y82" s="12">
        <v>1940930</v>
      </c>
      <c r="Z82" s="16">
        <v>1145417</v>
      </c>
      <c r="AA82" s="17">
        <v>1725122</v>
      </c>
      <c r="AB82" s="17">
        <v>0</v>
      </c>
      <c r="AC82" s="17">
        <v>0</v>
      </c>
      <c r="AD82" s="17">
        <v>1313356</v>
      </c>
      <c r="AE82" s="12">
        <v>4183895</v>
      </c>
      <c r="AF82" s="16">
        <v>0</v>
      </c>
      <c r="AG82" s="17">
        <v>223624</v>
      </c>
      <c r="AH82" s="17">
        <v>615356</v>
      </c>
      <c r="AI82" s="17">
        <v>0</v>
      </c>
      <c r="AJ82" s="17">
        <v>-1596844</v>
      </c>
      <c r="AK82" s="12">
        <v>-757864</v>
      </c>
      <c r="AL82" s="16">
        <v>0</v>
      </c>
      <c r="AM82" s="17">
        <v>0</v>
      </c>
      <c r="AN82" s="17">
        <v>0</v>
      </c>
      <c r="AO82" s="17">
        <v>0</v>
      </c>
      <c r="AP82" s="17">
        <v>0</v>
      </c>
      <c r="AQ82" s="12">
        <v>0</v>
      </c>
      <c r="AR82" s="16">
        <v>0</v>
      </c>
      <c r="AS82" s="17">
        <v>1192391</v>
      </c>
      <c r="AT82" s="17">
        <v>0</v>
      </c>
      <c r="AU82" s="17">
        <v>0</v>
      </c>
      <c r="AV82" s="17">
        <v>0</v>
      </c>
      <c r="AW82" s="12">
        <v>1192391</v>
      </c>
      <c r="AX82" s="16">
        <v>1013844</v>
      </c>
      <c r="AY82" s="17">
        <v>2343354</v>
      </c>
      <c r="AZ82" s="17">
        <v>45970</v>
      </c>
      <c r="BA82" s="17">
        <v>0</v>
      </c>
      <c r="BB82" s="17">
        <v>0</v>
      </c>
      <c r="BC82" s="12">
        <v>3403168</v>
      </c>
      <c r="BD82" s="16">
        <v>4069787</v>
      </c>
      <c r="BE82" s="17">
        <v>804852</v>
      </c>
      <c r="BF82" s="17">
        <v>0</v>
      </c>
      <c r="BG82" s="17">
        <v>0</v>
      </c>
      <c r="BH82" s="17">
        <v>-2817</v>
      </c>
      <c r="BI82" s="12">
        <v>4871822</v>
      </c>
    </row>
    <row r="83" spans="1:61" x14ac:dyDescent="0.3">
      <c r="A83" s="4" t="s">
        <v>71</v>
      </c>
      <c r="B83" s="92">
        <v>15734939</v>
      </c>
      <c r="C83" s="87">
        <v>7735210</v>
      </c>
      <c r="D83" s="87">
        <v>4216215.7688000426</v>
      </c>
      <c r="E83" s="87">
        <v>0</v>
      </c>
      <c r="F83" s="87">
        <v>95129</v>
      </c>
      <c r="G83" s="93">
        <v>27781493.768800043</v>
      </c>
      <c r="H83" s="16">
        <v>192411</v>
      </c>
      <c r="I83" s="17">
        <v>3437118</v>
      </c>
      <c r="J83" s="17">
        <v>2849997.4219000153</v>
      </c>
      <c r="K83" s="17">
        <v>0</v>
      </c>
      <c r="L83" s="17">
        <v>0</v>
      </c>
      <c r="M83" s="12">
        <v>6479526.4219000153</v>
      </c>
      <c r="N83" s="16">
        <v>0</v>
      </c>
      <c r="O83" s="17">
        <v>0</v>
      </c>
      <c r="P83" s="17">
        <v>0</v>
      </c>
      <c r="Q83" s="17">
        <v>0</v>
      </c>
      <c r="R83" s="17">
        <v>0</v>
      </c>
      <c r="S83" s="12">
        <v>0</v>
      </c>
      <c r="T83" s="16">
        <v>2942378</v>
      </c>
      <c r="U83" s="17">
        <v>887029</v>
      </c>
      <c r="V83" s="17">
        <v>0</v>
      </c>
      <c r="W83" s="17">
        <v>0</v>
      </c>
      <c r="X83" s="17">
        <v>27070</v>
      </c>
      <c r="Y83" s="12">
        <v>3856477</v>
      </c>
      <c r="Z83" s="16">
        <v>2013258</v>
      </c>
      <c r="AA83" s="17">
        <v>1983691</v>
      </c>
      <c r="AB83" s="17">
        <v>0</v>
      </c>
      <c r="AC83" s="17">
        <v>0</v>
      </c>
      <c r="AD83" s="17">
        <v>0</v>
      </c>
      <c r="AE83" s="12">
        <v>3996949</v>
      </c>
      <c r="AF83" s="16">
        <v>0</v>
      </c>
      <c r="AG83" s="17">
        <v>0</v>
      </c>
      <c r="AH83" s="17">
        <v>0</v>
      </c>
      <c r="AI83" s="17">
        <v>0</v>
      </c>
      <c r="AJ83" s="17">
        <v>0</v>
      </c>
      <c r="AK83" s="12">
        <v>0</v>
      </c>
      <c r="AL83" s="16">
        <v>0</v>
      </c>
      <c r="AM83" s="17">
        <v>0</v>
      </c>
      <c r="AN83" s="17">
        <v>0</v>
      </c>
      <c r="AO83" s="17">
        <v>0</v>
      </c>
      <c r="AP83" s="17">
        <v>0</v>
      </c>
      <c r="AQ83" s="12">
        <v>0</v>
      </c>
      <c r="AR83" s="16">
        <v>0</v>
      </c>
      <c r="AS83" s="17">
        <v>0</v>
      </c>
      <c r="AT83" s="17">
        <v>1366218.3469000275</v>
      </c>
      <c r="AU83" s="17">
        <v>0</v>
      </c>
      <c r="AV83" s="17">
        <v>0</v>
      </c>
      <c r="AW83" s="12">
        <v>1366218.3469000275</v>
      </c>
      <c r="AX83" s="16">
        <v>3924282</v>
      </c>
      <c r="AY83" s="17">
        <v>990750</v>
      </c>
      <c r="AZ83" s="17">
        <v>0</v>
      </c>
      <c r="BA83" s="17">
        <v>0</v>
      </c>
      <c r="BB83" s="17">
        <v>0</v>
      </c>
      <c r="BC83" s="12">
        <v>4915032</v>
      </c>
      <c r="BD83" s="16">
        <v>6662610</v>
      </c>
      <c r="BE83" s="17">
        <v>436622</v>
      </c>
      <c r="BF83" s="17">
        <v>0</v>
      </c>
      <c r="BG83" s="17">
        <v>0</v>
      </c>
      <c r="BH83" s="17">
        <v>68059</v>
      </c>
      <c r="BI83" s="12">
        <v>7167291</v>
      </c>
    </row>
    <row r="84" spans="1:61" x14ac:dyDescent="0.3">
      <c r="A84" s="4" t="s">
        <v>72</v>
      </c>
      <c r="B84" s="92">
        <v>555185.32985644462</v>
      </c>
      <c r="C84" s="87">
        <v>130639.97</v>
      </c>
      <c r="D84" s="87">
        <v>2746939</v>
      </c>
      <c r="E84" s="87">
        <v>0</v>
      </c>
      <c r="F84" s="87">
        <v>0</v>
      </c>
      <c r="G84" s="93">
        <v>3432764.2998564448</v>
      </c>
      <c r="H84" s="16">
        <v>0</v>
      </c>
      <c r="I84" s="17">
        <v>0</v>
      </c>
      <c r="J84" s="17">
        <v>1560726</v>
      </c>
      <c r="K84" s="17">
        <v>0</v>
      </c>
      <c r="L84" s="17">
        <v>0</v>
      </c>
      <c r="M84" s="12">
        <v>1560726</v>
      </c>
      <c r="N84" s="16">
        <v>0</v>
      </c>
      <c r="O84" s="17">
        <v>0</v>
      </c>
      <c r="P84" s="17">
        <v>1186213</v>
      </c>
      <c r="Q84" s="17">
        <v>0</v>
      </c>
      <c r="R84" s="17">
        <v>0</v>
      </c>
      <c r="S84" s="12">
        <v>1186213</v>
      </c>
      <c r="T84" s="16">
        <v>0</v>
      </c>
      <c r="U84" s="17">
        <v>0</v>
      </c>
      <c r="V84" s="17">
        <v>0</v>
      </c>
      <c r="W84" s="17">
        <v>0</v>
      </c>
      <c r="X84" s="17">
        <v>0</v>
      </c>
      <c r="Y84" s="12">
        <v>0</v>
      </c>
      <c r="Z84" s="16">
        <v>0</v>
      </c>
      <c r="AA84" s="17">
        <v>0</v>
      </c>
      <c r="AB84" s="17">
        <v>0</v>
      </c>
      <c r="AC84" s="17">
        <v>0</v>
      </c>
      <c r="AD84" s="17">
        <v>0</v>
      </c>
      <c r="AE84" s="12">
        <v>0</v>
      </c>
      <c r="AF84" s="16">
        <v>0</v>
      </c>
      <c r="AG84" s="17">
        <v>0</v>
      </c>
      <c r="AH84" s="17">
        <v>0</v>
      </c>
      <c r="AI84" s="17">
        <v>0</v>
      </c>
      <c r="AJ84" s="17">
        <v>0</v>
      </c>
      <c r="AK84" s="12">
        <v>0</v>
      </c>
      <c r="AL84" s="16">
        <v>199933.2999813229</v>
      </c>
      <c r="AM84" s="17">
        <v>0</v>
      </c>
      <c r="AN84" s="17">
        <v>0</v>
      </c>
      <c r="AO84" s="17">
        <v>0</v>
      </c>
      <c r="AP84" s="17">
        <v>0</v>
      </c>
      <c r="AQ84" s="12">
        <v>199933.2999813229</v>
      </c>
      <c r="AR84" s="16">
        <v>0</v>
      </c>
      <c r="AS84" s="17">
        <v>0</v>
      </c>
      <c r="AT84" s="17">
        <v>0</v>
      </c>
      <c r="AU84" s="17">
        <v>0</v>
      </c>
      <c r="AV84" s="17">
        <v>0</v>
      </c>
      <c r="AW84" s="12">
        <v>0</v>
      </c>
      <c r="AX84" s="16">
        <v>0</v>
      </c>
      <c r="AY84" s="17">
        <v>0</v>
      </c>
      <c r="AZ84" s="17">
        <v>0</v>
      </c>
      <c r="BA84" s="17">
        <v>0</v>
      </c>
      <c r="BB84" s="17">
        <v>0</v>
      </c>
      <c r="BC84" s="12">
        <v>0</v>
      </c>
      <c r="BD84" s="16">
        <v>355252.02987512166</v>
      </c>
      <c r="BE84" s="17">
        <v>130639.97</v>
      </c>
      <c r="BF84" s="17">
        <v>0</v>
      </c>
      <c r="BG84" s="17">
        <v>0</v>
      </c>
      <c r="BH84" s="17">
        <v>0</v>
      </c>
      <c r="BI84" s="12">
        <v>485891.99987512163</v>
      </c>
    </row>
    <row r="85" spans="1:61" x14ac:dyDescent="0.3">
      <c r="A85" s="4" t="s">
        <v>73</v>
      </c>
      <c r="B85" s="92">
        <v>13149678.816334782</v>
      </c>
      <c r="C85" s="87">
        <v>16525183.606872391</v>
      </c>
      <c r="D85" s="87">
        <v>9073699.2114687022</v>
      </c>
      <c r="E85" s="87">
        <v>0</v>
      </c>
      <c r="F85" s="87">
        <v>1416600.2142242277</v>
      </c>
      <c r="G85" s="93">
        <v>40165161.848900102</v>
      </c>
      <c r="H85" s="16">
        <v>0</v>
      </c>
      <c r="I85" s="17">
        <v>2382089.5146332253</v>
      </c>
      <c r="J85" s="17">
        <v>8023717.3550190078</v>
      </c>
      <c r="K85" s="17">
        <v>0</v>
      </c>
      <c r="L85" s="17">
        <v>0</v>
      </c>
      <c r="M85" s="12">
        <v>10405806.869652234</v>
      </c>
      <c r="N85" s="16">
        <v>0</v>
      </c>
      <c r="O85" s="17">
        <v>0</v>
      </c>
      <c r="P85" s="17">
        <v>0</v>
      </c>
      <c r="Q85" s="17">
        <v>0</v>
      </c>
      <c r="R85" s="17">
        <v>0</v>
      </c>
      <c r="S85" s="12">
        <v>0</v>
      </c>
      <c r="T85" s="16">
        <v>4218984.1153418804</v>
      </c>
      <c r="U85" s="17">
        <v>2523835.7195716295</v>
      </c>
      <c r="V85" s="17">
        <v>0</v>
      </c>
      <c r="W85" s="17">
        <v>0</v>
      </c>
      <c r="X85" s="17">
        <v>0</v>
      </c>
      <c r="Y85" s="12">
        <v>6742819.8349135099</v>
      </c>
      <c r="Z85" s="16">
        <v>0</v>
      </c>
      <c r="AA85" s="17">
        <v>0</v>
      </c>
      <c r="AB85" s="17">
        <v>0</v>
      </c>
      <c r="AC85" s="17">
        <v>0</v>
      </c>
      <c r="AD85" s="17">
        <v>0</v>
      </c>
      <c r="AE85" s="12">
        <v>0</v>
      </c>
      <c r="AF85" s="16">
        <v>0</v>
      </c>
      <c r="AG85" s="17">
        <v>299065.66258454259</v>
      </c>
      <c r="AH85" s="17">
        <v>1049981.8564496937</v>
      </c>
      <c r="AI85" s="17">
        <v>0</v>
      </c>
      <c r="AJ85" s="17">
        <v>1416600.2142242277</v>
      </c>
      <c r="AK85" s="12">
        <v>2765647.7332584639</v>
      </c>
      <c r="AL85" s="16">
        <v>95011.96252910445</v>
      </c>
      <c r="AM85" s="17">
        <v>5398648.9048038982</v>
      </c>
      <c r="AN85" s="17">
        <v>0</v>
      </c>
      <c r="AO85" s="17">
        <v>0</v>
      </c>
      <c r="AP85" s="17">
        <v>0</v>
      </c>
      <c r="AQ85" s="12">
        <v>5493660.8673330024</v>
      </c>
      <c r="AR85" s="16">
        <v>0</v>
      </c>
      <c r="AS85" s="17">
        <v>3842282.5817282</v>
      </c>
      <c r="AT85" s="17">
        <v>0</v>
      </c>
      <c r="AU85" s="17">
        <v>0</v>
      </c>
      <c r="AV85" s="17">
        <v>0</v>
      </c>
      <c r="AW85" s="12">
        <v>3842282.5817282</v>
      </c>
      <c r="AX85" s="16">
        <v>3447289.3386777029</v>
      </c>
      <c r="AY85" s="17">
        <v>2016681.3539316924</v>
      </c>
      <c r="AZ85" s="17">
        <v>0</v>
      </c>
      <c r="BA85" s="17">
        <v>0</v>
      </c>
      <c r="BB85" s="17">
        <v>0</v>
      </c>
      <c r="BC85" s="12">
        <v>5463970.6926093958</v>
      </c>
      <c r="BD85" s="16">
        <v>5388393.3997860942</v>
      </c>
      <c r="BE85" s="17">
        <v>62579.869619202669</v>
      </c>
      <c r="BF85" s="17">
        <v>0</v>
      </c>
      <c r="BG85" s="17">
        <v>0</v>
      </c>
      <c r="BH85" s="17">
        <v>0</v>
      </c>
      <c r="BI85" s="12">
        <v>5450973.269405297</v>
      </c>
    </row>
    <row r="86" spans="1:61" x14ac:dyDescent="0.3">
      <c r="A86" s="4" t="s">
        <v>74</v>
      </c>
      <c r="B86" s="92">
        <v>14158474.370000001</v>
      </c>
      <c r="C86" s="87">
        <v>15503926.789999999</v>
      </c>
      <c r="D86" s="87">
        <v>7907125.9386805594</v>
      </c>
      <c r="E86" s="87">
        <v>173181.00355596322</v>
      </c>
      <c r="F86" s="87">
        <v>2317614.02</v>
      </c>
      <c r="G86" s="93">
        <v>40060322.12223652</v>
      </c>
      <c r="H86" s="16">
        <v>0</v>
      </c>
      <c r="I86" s="17">
        <v>669257.99</v>
      </c>
      <c r="J86" s="17">
        <v>3460451.44</v>
      </c>
      <c r="K86" s="17">
        <v>0</v>
      </c>
      <c r="L86" s="17">
        <v>0</v>
      </c>
      <c r="M86" s="12">
        <v>4129709.4299999997</v>
      </c>
      <c r="N86" s="16">
        <v>0</v>
      </c>
      <c r="O86" s="17">
        <v>279449.03999999998</v>
      </c>
      <c r="P86" s="17">
        <v>2737494.04</v>
      </c>
      <c r="Q86" s="17">
        <v>0</v>
      </c>
      <c r="R86" s="17">
        <v>0</v>
      </c>
      <c r="S86" s="12">
        <v>3016943.08</v>
      </c>
      <c r="T86" s="16">
        <v>706951.74</v>
      </c>
      <c r="U86" s="17">
        <v>1044610.47</v>
      </c>
      <c r="V86" s="17">
        <v>0</v>
      </c>
      <c r="W86" s="17">
        <v>0</v>
      </c>
      <c r="X86" s="17">
        <v>0</v>
      </c>
      <c r="Y86" s="12">
        <v>1751562.21</v>
      </c>
      <c r="Z86" s="16">
        <v>4949215.72</v>
      </c>
      <c r="AA86" s="17">
        <v>4441854.26</v>
      </c>
      <c r="AB86" s="17">
        <v>0</v>
      </c>
      <c r="AC86" s="17">
        <v>0</v>
      </c>
      <c r="AD86" s="17">
        <v>2317614.02</v>
      </c>
      <c r="AE86" s="12">
        <v>11708684</v>
      </c>
      <c r="AF86" s="16">
        <v>0</v>
      </c>
      <c r="AG86" s="17">
        <v>0</v>
      </c>
      <c r="AH86" s="17">
        <v>1331950.5786805593</v>
      </c>
      <c r="AI86" s="17">
        <v>173181.00355596322</v>
      </c>
      <c r="AJ86" s="17">
        <v>0</v>
      </c>
      <c r="AK86" s="12">
        <v>1505131.5822365226</v>
      </c>
      <c r="AL86" s="16">
        <v>0</v>
      </c>
      <c r="AM86" s="17">
        <v>0</v>
      </c>
      <c r="AN86" s="17">
        <v>377229.88</v>
      </c>
      <c r="AO86" s="17">
        <v>0</v>
      </c>
      <c r="AP86" s="17">
        <v>0</v>
      </c>
      <c r="AQ86" s="12">
        <v>377229.88</v>
      </c>
      <c r="AR86" s="16">
        <v>0</v>
      </c>
      <c r="AS86" s="17">
        <v>2303846.87</v>
      </c>
      <c r="AT86" s="17">
        <v>0</v>
      </c>
      <c r="AU86" s="17">
        <v>0</v>
      </c>
      <c r="AV86" s="17">
        <v>0</v>
      </c>
      <c r="AW86" s="12">
        <v>2303846.87</v>
      </c>
      <c r="AX86" s="16">
        <v>1455319.74</v>
      </c>
      <c r="AY86" s="17">
        <v>3321180.6300000004</v>
      </c>
      <c r="AZ86" s="17">
        <v>0</v>
      </c>
      <c r="BA86" s="17">
        <v>0</v>
      </c>
      <c r="BB86" s="17">
        <v>0</v>
      </c>
      <c r="BC86" s="12">
        <v>4776500.37</v>
      </c>
      <c r="BD86" s="16">
        <v>7046987.1699999999</v>
      </c>
      <c r="BE86" s="17">
        <v>3443727.5300000003</v>
      </c>
      <c r="BF86" s="17">
        <v>0</v>
      </c>
      <c r="BG86" s="17">
        <v>0</v>
      </c>
      <c r="BH86" s="17">
        <v>0</v>
      </c>
      <c r="BI86" s="12">
        <v>10490714.699999999</v>
      </c>
    </row>
    <row r="87" spans="1:61" x14ac:dyDescent="0.3">
      <c r="A87" s="4" t="s">
        <v>75</v>
      </c>
      <c r="B87" s="92">
        <v>4573986.4400000004</v>
      </c>
      <c r="C87" s="87">
        <v>5867858.8199999994</v>
      </c>
      <c r="D87" s="87">
        <v>5244286.3999999994</v>
      </c>
      <c r="E87" s="87">
        <v>0</v>
      </c>
      <c r="F87" s="87">
        <v>9120</v>
      </c>
      <c r="G87" s="93">
        <v>15695251.66</v>
      </c>
      <c r="H87" s="16">
        <v>0</v>
      </c>
      <c r="I87" s="17">
        <v>1685583.3499999999</v>
      </c>
      <c r="J87" s="17">
        <v>2469827.77</v>
      </c>
      <c r="K87" s="17">
        <v>0</v>
      </c>
      <c r="L87" s="17">
        <v>0</v>
      </c>
      <c r="M87" s="12">
        <v>4155411.12</v>
      </c>
      <c r="N87" s="16">
        <v>0</v>
      </c>
      <c r="O87" s="17">
        <v>0</v>
      </c>
      <c r="P87" s="17">
        <v>2192399.19</v>
      </c>
      <c r="Q87" s="17">
        <v>0</v>
      </c>
      <c r="R87" s="17">
        <v>0</v>
      </c>
      <c r="S87" s="12">
        <v>2192399.19</v>
      </c>
      <c r="T87" s="16">
        <v>0</v>
      </c>
      <c r="U87" s="17">
        <v>1394363.2</v>
      </c>
      <c r="V87" s="17">
        <v>0</v>
      </c>
      <c r="W87" s="17">
        <v>0</v>
      </c>
      <c r="X87" s="17">
        <v>0</v>
      </c>
      <c r="Y87" s="12">
        <v>1394363.2</v>
      </c>
      <c r="Z87" s="16">
        <v>0</v>
      </c>
      <c r="AA87" s="17">
        <v>0</v>
      </c>
      <c r="AB87" s="17">
        <v>0</v>
      </c>
      <c r="AC87" s="17">
        <v>0</v>
      </c>
      <c r="AD87" s="17">
        <v>9120</v>
      </c>
      <c r="AE87" s="12">
        <v>9120</v>
      </c>
      <c r="AF87" s="16">
        <v>0</v>
      </c>
      <c r="AG87" s="17">
        <v>0</v>
      </c>
      <c r="AH87" s="17">
        <v>488654.14</v>
      </c>
      <c r="AI87" s="17">
        <v>0</v>
      </c>
      <c r="AJ87" s="17">
        <v>0</v>
      </c>
      <c r="AK87" s="12">
        <v>488654.14</v>
      </c>
      <c r="AL87" s="16">
        <v>79135.92</v>
      </c>
      <c r="AM87" s="17">
        <v>498648.19</v>
      </c>
      <c r="AN87" s="17">
        <v>0</v>
      </c>
      <c r="AO87" s="17">
        <v>0</v>
      </c>
      <c r="AP87" s="17">
        <v>0</v>
      </c>
      <c r="AQ87" s="12">
        <v>577784.11</v>
      </c>
      <c r="AR87" s="16">
        <v>0</v>
      </c>
      <c r="AS87" s="17">
        <v>1479190.9</v>
      </c>
      <c r="AT87" s="17">
        <v>0</v>
      </c>
      <c r="AU87" s="17">
        <v>0</v>
      </c>
      <c r="AV87" s="17">
        <v>0</v>
      </c>
      <c r="AW87" s="12">
        <v>1479190.9</v>
      </c>
      <c r="AX87" s="16">
        <v>0</v>
      </c>
      <c r="AY87" s="17">
        <v>39025.26</v>
      </c>
      <c r="AZ87" s="17">
        <v>0</v>
      </c>
      <c r="BA87" s="17">
        <v>0</v>
      </c>
      <c r="BB87" s="17">
        <v>0</v>
      </c>
      <c r="BC87" s="12">
        <v>39025.26</v>
      </c>
      <c r="BD87" s="16">
        <v>4494850.5200000005</v>
      </c>
      <c r="BE87" s="17">
        <v>771047.92000000016</v>
      </c>
      <c r="BF87" s="17">
        <v>93405.3</v>
      </c>
      <c r="BG87" s="17">
        <v>0</v>
      </c>
      <c r="BH87" s="17">
        <v>0</v>
      </c>
      <c r="BI87" s="12">
        <v>5359303.74</v>
      </c>
    </row>
    <row r="88" spans="1:61" x14ac:dyDescent="0.3">
      <c r="A88" s="4" t="s">
        <v>76</v>
      </c>
      <c r="B88" s="92">
        <v>1042975.94</v>
      </c>
      <c r="C88" s="87">
        <v>596092.78</v>
      </c>
      <c r="D88" s="87">
        <v>0</v>
      </c>
      <c r="E88" s="87">
        <v>0</v>
      </c>
      <c r="F88" s="87">
        <v>0</v>
      </c>
      <c r="G88" s="93">
        <v>1639068.7199999997</v>
      </c>
      <c r="H88" s="16">
        <v>0</v>
      </c>
      <c r="I88" s="17">
        <v>0</v>
      </c>
      <c r="J88" s="17">
        <v>0</v>
      </c>
      <c r="K88" s="17">
        <v>0</v>
      </c>
      <c r="L88" s="17">
        <v>0</v>
      </c>
      <c r="M88" s="12">
        <v>0</v>
      </c>
      <c r="N88" s="16">
        <v>0</v>
      </c>
      <c r="O88" s="17">
        <v>0</v>
      </c>
      <c r="P88" s="17">
        <v>0</v>
      </c>
      <c r="Q88" s="17">
        <v>0</v>
      </c>
      <c r="R88" s="17">
        <v>0</v>
      </c>
      <c r="S88" s="12">
        <v>0</v>
      </c>
      <c r="T88" s="16">
        <v>1289.57</v>
      </c>
      <c r="U88" s="17">
        <v>60964.41</v>
      </c>
      <c r="V88" s="17">
        <v>0</v>
      </c>
      <c r="W88" s="17">
        <v>0</v>
      </c>
      <c r="X88" s="17">
        <v>0</v>
      </c>
      <c r="Y88" s="12">
        <v>62253.98</v>
      </c>
      <c r="Z88" s="16">
        <v>0</v>
      </c>
      <c r="AA88" s="17">
        <v>0</v>
      </c>
      <c r="AB88" s="17">
        <v>0</v>
      </c>
      <c r="AC88" s="17">
        <v>0</v>
      </c>
      <c r="AD88" s="17">
        <v>0</v>
      </c>
      <c r="AE88" s="12">
        <v>0</v>
      </c>
      <c r="AF88" s="16">
        <v>0</v>
      </c>
      <c r="AG88" s="17">
        <v>0</v>
      </c>
      <c r="AH88" s="17">
        <v>0</v>
      </c>
      <c r="AI88" s="17">
        <v>0</v>
      </c>
      <c r="AJ88" s="17">
        <v>0</v>
      </c>
      <c r="AK88" s="12">
        <v>0</v>
      </c>
      <c r="AL88" s="16">
        <v>352774.36</v>
      </c>
      <c r="AM88" s="17">
        <v>419945.24</v>
      </c>
      <c r="AN88" s="17">
        <v>0</v>
      </c>
      <c r="AO88" s="17">
        <v>0</v>
      </c>
      <c r="AP88" s="17">
        <v>0</v>
      </c>
      <c r="AQ88" s="12">
        <v>772719.6</v>
      </c>
      <c r="AR88" s="16">
        <v>0</v>
      </c>
      <c r="AS88" s="17">
        <v>58446.85</v>
      </c>
      <c r="AT88" s="17">
        <v>0</v>
      </c>
      <c r="AU88" s="17">
        <v>0</v>
      </c>
      <c r="AV88" s="17">
        <v>0</v>
      </c>
      <c r="AW88" s="12">
        <v>58446.85</v>
      </c>
      <c r="AX88" s="16">
        <v>190622.52</v>
      </c>
      <c r="AY88" s="17">
        <v>38029.68</v>
      </c>
      <c r="AZ88" s="17">
        <v>0</v>
      </c>
      <c r="BA88" s="17">
        <v>0</v>
      </c>
      <c r="BB88" s="17">
        <v>0</v>
      </c>
      <c r="BC88" s="12">
        <v>228652.19999999998</v>
      </c>
      <c r="BD88" s="16">
        <v>498289.49</v>
      </c>
      <c r="BE88" s="17">
        <v>18706.599999999999</v>
      </c>
      <c r="BF88" s="17">
        <v>0</v>
      </c>
      <c r="BG88" s="17">
        <v>0</v>
      </c>
      <c r="BH88" s="17">
        <v>0</v>
      </c>
      <c r="BI88" s="12">
        <v>516996.08999999997</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283806986.27591962</v>
      </c>
      <c r="C90" s="32">
        <f t="shared" si="0"/>
        <v>327622472.65833938</v>
      </c>
      <c r="D90" s="32">
        <f t="shared" si="0"/>
        <v>231830389.72933373</v>
      </c>
      <c r="E90" s="32">
        <f t="shared" si="0"/>
        <v>981021.1635559632</v>
      </c>
      <c r="F90" s="32">
        <f t="shared" si="0"/>
        <v>49424024.318200812</v>
      </c>
      <c r="G90" s="33">
        <f t="shared" si="0"/>
        <v>893664894.14534926</v>
      </c>
      <c r="H90" s="31">
        <f t="shared" si="0"/>
        <v>12670075.255043713</v>
      </c>
      <c r="I90" s="32">
        <f t="shared" si="0"/>
        <v>34160816.008766226</v>
      </c>
      <c r="J90" s="32">
        <f t="shared" si="0"/>
        <v>117470411.90108773</v>
      </c>
      <c r="K90" s="32">
        <f t="shared" si="0"/>
        <v>8972</v>
      </c>
      <c r="L90" s="32">
        <f t="shared" si="0"/>
        <v>866256.52</v>
      </c>
      <c r="M90" s="33">
        <f t="shared" si="0"/>
        <v>165176531.68489769</v>
      </c>
      <c r="N90" s="31">
        <f t="shared" si="0"/>
        <v>3631783.247818171</v>
      </c>
      <c r="O90" s="32">
        <f t="shared" si="0"/>
        <v>4659334.8891157275</v>
      </c>
      <c r="P90" s="32">
        <f t="shared" si="0"/>
        <v>50771462.389862798</v>
      </c>
      <c r="Q90" s="32">
        <f t="shared" si="0"/>
        <v>120</v>
      </c>
      <c r="R90" s="32">
        <f t="shared" si="0"/>
        <v>16943.2</v>
      </c>
      <c r="S90" s="33">
        <f t="shared" si="0"/>
        <v>59079643.726796687</v>
      </c>
      <c r="T90" s="31">
        <f t="shared" ref="T90:AQ90" si="1">SUM(T9:T89)</f>
        <v>40488806.455391049</v>
      </c>
      <c r="U90" s="32">
        <f t="shared" si="1"/>
        <v>29792761.791038767</v>
      </c>
      <c r="V90" s="32">
        <f t="shared" si="1"/>
        <v>20915029.530704305</v>
      </c>
      <c r="W90" s="32">
        <f t="shared" si="1"/>
        <v>6002</v>
      </c>
      <c r="X90" s="32">
        <f t="shared" si="1"/>
        <v>1243159.3369944221</v>
      </c>
      <c r="Y90" s="33">
        <f t="shared" si="1"/>
        <v>92445759.114128545</v>
      </c>
      <c r="Z90" s="31">
        <f t="shared" si="1"/>
        <v>30734456.067227446</v>
      </c>
      <c r="AA90" s="32">
        <f t="shared" si="1"/>
        <v>37059555.215978898</v>
      </c>
      <c r="AB90" s="32">
        <f t="shared" si="1"/>
        <v>360517.87</v>
      </c>
      <c r="AC90" s="32">
        <f t="shared" si="1"/>
        <v>7299</v>
      </c>
      <c r="AD90" s="32">
        <f t="shared" si="1"/>
        <v>20629204.249999996</v>
      </c>
      <c r="AE90" s="33">
        <f t="shared" si="1"/>
        <v>88791032.403206334</v>
      </c>
      <c r="AF90" s="31">
        <f t="shared" si="1"/>
        <v>11553760.456980195</v>
      </c>
      <c r="AG90" s="32">
        <f t="shared" si="1"/>
        <v>23585334.332552958</v>
      </c>
      <c r="AH90" s="32">
        <f t="shared" si="1"/>
        <v>23480943.156258114</v>
      </c>
      <c r="AI90" s="32">
        <f t="shared" si="1"/>
        <v>187175.92355596324</v>
      </c>
      <c r="AJ90" s="32">
        <f t="shared" si="1"/>
        <v>9362574.494224228</v>
      </c>
      <c r="AK90" s="33">
        <f t="shared" si="1"/>
        <v>68169788.36357148</v>
      </c>
      <c r="AL90" s="31">
        <f t="shared" si="1"/>
        <v>28528585.658218741</v>
      </c>
      <c r="AM90" s="32">
        <f t="shared" si="1"/>
        <v>65348891.048737727</v>
      </c>
      <c r="AN90" s="32">
        <f t="shared" si="1"/>
        <v>6101077.9179836335</v>
      </c>
      <c r="AO90" s="32">
        <f t="shared" si="1"/>
        <v>0</v>
      </c>
      <c r="AP90" s="32">
        <f t="shared" si="1"/>
        <v>6575507.2788573094</v>
      </c>
      <c r="AQ90" s="33">
        <f t="shared" si="1"/>
        <v>106554061.90379743</v>
      </c>
      <c r="AR90" s="31">
        <f t="shared" ref="AR90:BI90" si="2">SUM(AR9:AR89)</f>
        <v>903930.15529411775</v>
      </c>
      <c r="AS90" s="32">
        <f t="shared" si="2"/>
        <v>56364021.368118219</v>
      </c>
      <c r="AT90" s="32">
        <f t="shared" si="2"/>
        <v>2829733.448566041</v>
      </c>
      <c r="AU90" s="32">
        <f t="shared" si="2"/>
        <v>0</v>
      </c>
      <c r="AV90" s="32">
        <f t="shared" si="2"/>
        <v>1324195.94</v>
      </c>
      <c r="AW90" s="33">
        <f t="shared" si="2"/>
        <v>61421880.911978386</v>
      </c>
      <c r="AX90" s="31">
        <f t="shared" si="2"/>
        <v>55956953.831332423</v>
      </c>
      <c r="AY90" s="32">
        <f t="shared" si="2"/>
        <v>44431897.091831803</v>
      </c>
      <c r="AZ90" s="32">
        <f t="shared" si="2"/>
        <v>2780623.5869960268</v>
      </c>
      <c r="BA90" s="32">
        <f t="shared" si="2"/>
        <v>31263.24</v>
      </c>
      <c r="BB90" s="32">
        <f t="shared" si="2"/>
        <v>6991840.7403568728</v>
      </c>
      <c r="BC90" s="33">
        <f t="shared" si="2"/>
        <v>110192578.49051715</v>
      </c>
      <c r="BD90" s="31">
        <f t="shared" si="2"/>
        <v>99338635.148613781</v>
      </c>
      <c r="BE90" s="32">
        <f t="shared" si="2"/>
        <v>32219860.912199069</v>
      </c>
      <c r="BF90" s="32">
        <f t="shared" si="2"/>
        <v>7120589.9278750187</v>
      </c>
      <c r="BG90" s="32">
        <f t="shared" si="2"/>
        <v>740189</v>
      </c>
      <c r="BH90" s="32">
        <f t="shared" si="2"/>
        <v>2414342.5577679812</v>
      </c>
      <c r="BI90" s="33">
        <f t="shared" si="2"/>
        <v>141833617.54645586</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5" width="12.81640625" style="9"/>
    <col min="56" max="16384" width="12.81640625" style="6"/>
  </cols>
  <sheetData>
    <row r="1" spans="1:5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3">
      <c r="A3" s="28" t="str">
        <f>'Total Exp'!A3</f>
        <v>2023-24</v>
      </c>
    </row>
    <row r="4" spans="1:55" ht="15.5" x14ac:dyDescent="0.35">
      <c r="A4" s="82" t="s">
        <v>127</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284</v>
      </c>
    </row>
    <row r="5" spans="1:55" s="60" customFormat="1" ht="13" x14ac:dyDescent="0.3">
      <c r="A5" s="49"/>
      <c r="B5" s="65" t="s">
        <v>211</v>
      </c>
      <c r="C5" s="62"/>
      <c r="D5" s="62"/>
      <c r="E5" s="62"/>
      <c r="F5" s="62"/>
      <c r="G5" s="63"/>
      <c r="H5" s="64" t="s">
        <v>197</v>
      </c>
      <c r="I5" s="65"/>
      <c r="J5" s="65"/>
      <c r="K5" s="65"/>
      <c r="L5" s="65"/>
      <c r="M5" s="66"/>
      <c r="N5" s="65" t="s">
        <v>198</v>
      </c>
      <c r="O5" s="65"/>
      <c r="P5" s="65"/>
      <c r="Q5" s="65"/>
      <c r="R5" s="65"/>
      <c r="S5" s="66"/>
      <c r="T5" s="65" t="s">
        <v>199</v>
      </c>
      <c r="U5" s="65"/>
      <c r="V5" s="65"/>
      <c r="W5" s="65"/>
      <c r="X5" s="65"/>
      <c r="Y5" s="66"/>
      <c r="Z5" s="64" t="s">
        <v>203</v>
      </c>
      <c r="AA5" s="65"/>
      <c r="AB5" s="65"/>
      <c r="AC5" s="65"/>
      <c r="AD5" s="65"/>
      <c r="AE5" s="66"/>
      <c r="AF5" s="65" t="s">
        <v>204</v>
      </c>
      <c r="AG5" s="65"/>
      <c r="AH5" s="65"/>
      <c r="AI5" s="65"/>
      <c r="AJ5" s="65"/>
      <c r="AK5" s="66"/>
      <c r="AL5" s="65" t="s">
        <v>205</v>
      </c>
      <c r="AM5" s="65"/>
      <c r="AN5" s="65"/>
      <c r="AO5" s="65"/>
      <c r="AP5" s="65"/>
      <c r="AQ5" s="66"/>
      <c r="AR5" s="64" t="s">
        <v>209</v>
      </c>
      <c r="AS5" s="65"/>
      <c r="AT5" s="65"/>
      <c r="AU5" s="65"/>
      <c r="AV5" s="65"/>
      <c r="AW5" s="66"/>
      <c r="AX5" s="65" t="s">
        <v>210</v>
      </c>
      <c r="AY5" s="65"/>
      <c r="AZ5" s="65"/>
      <c r="BA5" s="65"/>
      <c r="BB5" s="65"/>
      <c r="BC5" s="66"/>
    </row>
    <row r="6" spans="1:55" s="60" customFormat="1" ht="13" x14ac:dyDescent="0.3">
      <c r="A6" s="49"/>
      <c r="B6" s="50" t="str">
        <f>$A$4&amp;" Total"</f>
        <v>Environment Total</v>
      </c>
      <c r="C6" s="51"/>
      <c r="D6" s="51"/>
      <c r="E6" s="51"/>
      <c r="F6" s="51"/>
      <c r="G6" s="52"/>
      <c r="H6" s="50" t="s">
        <v>200</v>
      </c>
      <c r="I6" s="51"/>
      <c r="J6" s="51"/>
      <c r="K6" s="51"/>
      <c r="L6" s="51"/>
      <c r="M6" s="52"/>
      <c r="N6" s="51" t="s">
        <v>201</v>
      </c>
      <c r="O6" s="51"/>
      <c r="P6" s="51"/>
      <c r="Q6" s="51"/>
      <c r="R6" s="51"/>
      <c r="S6" s="52"/>
      <c r="T6" s="51" t="s">
        <v>202</v>
      </c>
      <c r="U6" s="51"/>
      <c r="V6" s="51"/>
      <c r="W6" s="51"/>
      <c r="X6" s="51"/>
      <c r="Y6" s="52"/>
      <c r="Z6" s="50" t="s">
        <v>206</v>
      </c>
      <c r="AA6" s="51"/>
      <c r="AB6" s="51"/>
      <c r="AC6" s="51"/>
      <c r="AD6" s="51"/>
      <c r="AE6" s="52"/>
      <c r="AF6" s="51" t="s">
        <v>207</v>
      </c>
      <c r="AG6" s="51"/>
      <c r="AH6" s="51"/>
      <c r="AI6" s="51"/>
      <c r="AJ6" s="51"/>
      <c r="AK6" s="52"/>
      <c r="AL6" s="51" t="s">
        <v>208</v>
      </c>
      <c r="AM6" s="51"/>
      <c r="AN6" s="51"/>
      <c r="AO6" s="51"/>
      <c r="AP6" s="51"/>
      <c r="AQ6" s="52"/>
      <c r="AR6" s="50" t="s">
        <v>212</v>
      </c>
      <c r="AS6" s="51"/>
      <c r="AT6" s="51"/>
      <c r="AU6" s="51"/>
      <c r="AV6" s="51"/>
      <c r="AW6" s="52"/>
      <c r="AX6" s="55" t="s">
        <v>140</v>
      </c>
      <c r="AY6" s="51"/>
      <c r="AZ6" s="51"/>
      <c r="BA6" s="51"/>
      <c r="BB6" s="51"/>
      <c r="BC6" s="52"/>
    </row>
    <row r="7" spans="1:55"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row>
    <row r="8" spans="1:55"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row>
    <row r="9" spans="1:55"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3">
      <c r="A10" s="4" t="s">
        <v>0</v>
      </c>
      <c r="B10" s="92">
        <v>135658.1986929072</v>
      </c>
      <c r="C10" s="87">
        <v>996087</v>
      </c>
      <c r="D10" s="87">
        <v>251871.46</v>
      </c>
      <c r="E10" s="87">
        <v>0</v>
      </c>
      <c r="F10" s="87">
        <v>0</v>
      </c>
      <c r="G10" s="93">
        <v>1383616.6586929073</v>
      </c>
      <c r="H10" s="16">
        <v>135658.1986929072</v>
      </c>
      <c r="I10" s="17">
        <v>343111.27</v>
      </c>
      <c r="J10" s="17">
        <v>0</v>
      </c>
      <c r="K10" s="17">
        <v>0</v>
      </c>
      <c r="L10" s="17">
        <v>0</v>
      </c>
      <c r="M10" s="12">
        <v>478769.46869290725</v>
      </c>
      <c r="N10" s="16">
        <v>0</v>
      </c>
      <c r="O10" s="17">
        <v>93250.650000000009</v>
      </c>
      <c r="P10" s="17">
        <v>0</v>
      </c>
      <c r="Q10" s="17">
        <v>0</v>
      </c>
      <c r="R10" s="17">
        <v>0</v>
      </c>
      <c r="S10" s="12">
        <v>93250.650000000009</v>
      </c>
      <c r="T10" s="16">
        <v>0</v>
      </c>
      <c r="U10" s="17">
        <v>407186.24999999994</v>
      </c>
      <c r="V10" s="17">
        <v>251871.46</v>
      </c>
      <c r="W10" s="17">
        <v>0</v>
      </c>
      <c r="X10" s="17">
        <v>0</v>
      </c>
      <c r="Y10" s="12">
        <v>659057.71</v>
      </c>
      <c r="Z10" s="16">
        <v>0</v>
      </c>
      <c r="AA10" s="17">
        <v>0</v>
      </c>
      <c r="AB10" s="17">
        <v>0</v>
      </c>
      <c r="AC10" s="17">
        <v>0</v>
      </c>
      <c r="AD10" s="17">
        <v>0</v>
      </c>
      <c r="AE10" s="12">
        <v>0</v>
      </c>
      <c r="AF10" s="16">
        <v>0</v>
      </c>
      <c r="AG10" s="17">
        <v>4706.3599999999997</v>
      </c>
      <c r="AH10" s="17">
        <v>0</v>
      </c>
      <c r="AI10" s="17">
        <v>0</v>
      </c>
      <c r="AJ10" s="17">
        <v>0</v>
      </c>
      <c r="AK10" s="12">
        <v>4706.3599999999997</v>
      </c>
      <c r="AL10" s="16">
        <v>0</v>
      </c>
      <c r="AM10" s="17">
        <v>0</v>
      </c>
      <c r="AN10" s="17">
        <v>0</v>
      </c>
      <c r="AO10" s="17">
        <v>0</v>
      </c>
      <c r="AP10" s="17">
        <v>0</v>
      </c>
      <c r="AQ10" s="12">
        <v>0</v>
      </c>
      <c r="AR10" s="16">
        <v>0</v>
      </c>
      <c r="AS10" s="17">
        <v>85422.03</v>
      </c>
      <c r="AT10" s="17">
        <v>0</v>
      </c>
      <c r="AU10" s="17">
        <v>0</v>
      </c>
      <c r="AV10" s="17">
        <v>0</v>
      </c>
      <c r="AW10" s="12">
        <v>85422.03</v>
      </c>
      <c r="AX10" s="16">
        <v>0</v>
      </c>
      <c r="AY10" s="17">
        <v>62410.44</v>
      </c>
      <c r="AZ10" s="17">
        <v>0</v>
      </c>
      <c r="BA10" s="17">
        <v>0</v>
      </c>
      <c r="BB10" s="17">
        <v>0</v>
      </c>
      <c r="BC10" s="12">
        <v>62410.44</v>
      </c>
    </row>
    <row r="11" spans="1:55" x14ac:dyDescent="0.3">
      <c r="A11" s="4" t="s">
        <v>1</v>
      </c>
      <c r="B11" s="92">
        <v>162371</v>
      </c>
      <c r="C11" s="87">
        <v>205526</v>
      </c>
      <c r="D11" s="87">
        <v>174823</v>
      </c>
      <c r="E11" s="87">
        <v>0</v>
      </c>
      <c r="F11" s="87">
        <v>0</v>
      </c>
      <c r="G11" s="93">
        <v>542720</v>
      </c>
      <c r="H11" s="16">
        <v>55705</v>
      </c>
      <c r="I11" s="17">
        <v>139292</v>
      </c>
      <c r="J11" s="17">
        <v>0</v>
      </c>
      <c r="K11" s="17">
        <v>0</v>
      </c>
      <c r="L11" s="17">
        <v>0</v>
      </c>
      <c r="M11" s="12">
        <v>194997</v>
      </c>
      <c r="N11" s="16">
        <v>14983</v>
      </c>
      <c r="O11" s="17">
        <v>21677</v>
      </c>
      <c r="P11" s="17">
        <v>0</v>
      </c>
      <c r="Q11" s="17">
        <v>0</v>
      </c>
      <c r="R11" s="17">
        <v>0</v>
      </c>
      <c r="S11" s="12">
        <v>36660</v>
      </c>
      <c r="T11" s="16">
        <v>41747</v>
      </c>
      <c r="U11" s="17">
        <v>42693</v>
      </c>
      <c r="V11" s="17">
        <v>174823</v>
      </c>
      <c r="W11" s="17">
        <v>0</v>
      </c>
      <c r="X11" s="17">
        <v>0</v>
      </c>
      <c r="Y11" s="12">
        <v>259263</v>
      </c>
      <c r="Z11" s="16">
        <v>5634</v>
      </c>
      <c r="AA11" s="17">
        <v>0</v>
      </c>
      <c r="AB11" s="17">
        <v>0</v>
      </c>
      <c r="AC11" s="17">
        <v>0</v>
      </c>
      <c r="AD11" s="17">
        <v>0</v>
      </c>
      <c r="AE11" s="12">
        <v>5634</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44302</v>
      </c>
      <c r="AY11" s="17">
        <v>1864</v>
      </c>
      <c r="AZ11" s="17">
        <v>0</v>
      </c>
      <c r="BA11" s="17">
        <v>0</v>
      </c>
      <c r="BB11" s="17">
        <v>0</v>
      </c>
      <c r="BC11" s="12">
        <v>46166</v>
      </c>
    </row>
    <row r="12" spans="1:55" x14ac:dyDescent="0.3">
      <c r="A12" s="4" t="s">
        <v>2</v>
      </c>
      <c r="B12" s="92">
        <v>2244972.21</v>
      </c>
      <c r="C12" s="87">
        <v>4519666.24</v>
      </c>
      <c r="D12" s="87">
        <v>5206178.26</v>
      </c>
      <c r="E12" s="87">
        <v>0</v>
      </c>
      <c r="F12" s="87">
        <v>279082.09000000003</v>
      </c>
      <c r="G12" s="93">
        <v>12249898.800000001</v>
      </c>
      <c r="H12" s="16">
        <v>250968.43</v>
      </c>
      <c r="I12" s="17">
        <v>111285.07</v>
      </c>
      <c r="J12" s="17">
        <v>0</v>
      </c>
      <c r="K12" s="17">
        <v>0</v>
      </c>
      <c r="L12" s="17">
        <v>11142.04</v>
      </c>
      <c r="M12" s="12">
        <v>373395.54</v>
      </c>
      <c r="N12" s="16">
        <v>96085.45</v>
      </c>
      <c r="O12" s="17">
        <v>80403.61</v>
      </c>
      <c r="P12" s="17">
        <v>0</v>
      </c>
      <c r="Q12" s="17">
        <v>0</v>
      </c>
      <c r="R12" s="17">
        <v>159630.79999999999</v>
      </c>
      <c r="S12" s="12">
        <v>336119.86</v>
      </c>
      <c r="T12" s="16">
        <v>498616.30000000005</v>
      </c>
      <c r="U12" s="17">
        <v>1173150.0999999999</v>
      </c>
      <c r="V12" s="17">
        <v>5206178.26</v>
      </c>
      <c r="W12" s="17">
        <v>0</v>
      </c>
      <c r="X12" s="17">
        <v>920.85</v>
      </c>
      <c r="Y12" s="12">
        <v>6878865.5099999998</v>
      </c>
      <c r="Z12" s="16">
        <v>555322.96</v>
      </c>
      <c r="AA12" s="17">
        <v>2690854.95</v>
      </c>
      <c r="AB12" s="17">
        <v>0</v>
      </c>
      <c r="AC12" s="17">
        <v>0</v>
      </c>
      <c r="AD12" s="17">
        <v>23853.29</v>
      </c>
      <c r="AE12" s="12">
        <v>3270031.2</v>
      </c>
      <c r="AF12" s="16">
        <v>0</v>
      </c>
      <c r="AG12" s="17">
        <v>0</v>
      </c>
      <c r="AH12" s="17">
        <v>0</v>
      </c>
      <c r="AI12" s="17">
        <v>0</v>
      </c>
      <c r="AJ12" s="17">
        <v>0</v>
      </c>
      <c r="AK12" s="12">
        <v>0</v>
      </c>
      <c r="AL12" s="16">
        <v>634.49</v>
      </c>
      <c r="AM12" s="17">
        <v>90475.74</v>
      </c>
      <c r="AN12" s="17">
        <v>0</v>
      </c>
      <c r="AO12" s="17">
        <v>0</v>
      </c>
      <c r="AP12" s="17">
        <v>0</v>
      </c>
      <c r="AQ12" s="12">
        <v>91110.23000000001</v>
      </c>
      <c r="AR12" s="16">
        <v>0</v>
      </c>
      <c r="AS12" s="17">
        <v>0</v>
      </c>
      <c r="AT12" s="17">
        <v>0</v>
      </c>
      <c r="AU12" s="17">
        <v>0</v>
      </c>
      <c r="AV12" s="17">
        <v>0</v>
      </c>
      <c r="AW12" s="12">
        <v>0</v>
      </c>
      <c r="AX12" s="16">
        <v>843344.58000000007</v>
      </c>
      <c r="AY12" s="17">
        <v>373496.77</v>
      </c>
      <c r="AZ12" s="17">
        <v>0</v>
      </c>
      <c r="BA12" s="17">
        <v>0</v>
      </c>
      <c r="BB12" s="17">
        <v>83535.11</v>
      </c>
      <c r="BC12" s="12">
        <v>1300376.4600000002</v>
      </c>
    </row>
    <row r="13" spans="1:55" x14ac:dyDescent="0.3">
      <c r="A13" s="4" t="s">
        <v>3</v>
      </c>
      <c r="B13" s="92">
        <v>3427000</v>
      </c>
      <c r="C13" s="87">
        <v>1876000</v>
      </c>
      <c r="D13" s="87">
        <v>3042000</v>
      </c>
      <c r="E13" s="87">
        <v>0</v>
      </c>
      <c r="F13" s="87">
        <v>324000</v>
      </c>
      <c r="G13" s="93">
        <v>8669000</v>
      </c>
      <c r="H13" s="16">
        <v>1200000</v>
      </c>
      <c r="I13" s="17">
        <v>569000</v>
      </c>
      <c r="J13" s="17">
        <v>18000</v>
      </c>
      <c r="K13" s="17">
        <v>0</v>
      </c>
      <c r="L13" s="17">
        <v>318000</v>
      </c>
      <c r="M13" s="12">
        <v>2105000</v>
      </c>
      <c r="N13" s="16">
        <v>0</v>
      </c>
      <c r="O13" s="17">
        <v>123000</v>
      </c>
      <c r="P13" s="17">
        <v>0</v>
      </c>
      <c r="Q13" s="17">
        <v>0</v>
      </c>
      <c r="R13" s="17">
        <v>0</v>
      </c>
      <c r="S13" s="12">
        <v>123000</v>
      </c>
      <c r="T13" s="16">
        <v>1968000</v>
      </c>
      <c r="U13" s="17">
        <v>919000</v>
      </c>
      <c r="V13" s="17">
        <v>2908000</v>
      </c>
      <c r="W13" s="17">
        <v>0</v>
      </c>
      <c r="X13" s="17">
        <v>6000</v>
      </c>
      <c r="Y13" s="12">
        <v>5801000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259000</v>
      </c>
      <c r="AY13" s="17">
        <v>265000</v>
      </c>
      <c r="AZ13" s="17">
        <v>116000</v>
      </c>
      <c r="BA13" s="17">
        <v>0</v>
      </c>
      <c r="BB13" s="17">
        <v>0</v>
      </c>
      <c r="BC13" s="12">
        <v>640000</v>
      </c>
    </row>
    <row r="14" spans="1:55" x14ac:dyDescent="0.3">
      <c r="A14" s="4" t="s">
        <v>4</v>
      </c>
      <c r="B14" s="92">
        <v>1520455.26</v>
      </c>
      <c r="C14" s="87">
        <v>2171591.8199999998</v>
      </c>
      <c r="D14" s="87">
        <v>2210998.19</v>
      </c>
      <c r="E14" s="87">
        <v>0</v>
      </c>
      <c r="F14" s="87">
        <v>754826.34</v>
      </c>
      <c r="G14" s="93">
        <v>6657871.6100000013</v>
      </c>
      <c r="H14" s="16">
        <v>620543.09</v>
      </c>
      <c r="I14" s="17">
        <v>1247018.18</v>
      </c>
      <c r="J14" s="17">
        <v>0</v>
      </c>
      <c r="K14" s="17">
        <v>0</v>
      </c>
      <c r="L14" s="17">
        <v>122606.6</v>
      </c>
      <c r="M14" s="12">
        <v>1990167.87</v>
      </c>
      <c r="N14" s="16">
        <v>17323.62</v>
      </c>
      <c r="O14" s="17">
        <v>45528</v>
      </c>
      <c r="P14" s="17">
        <v>0</v>
      </c>
      <c r="Q14" s="17">
        <v>0</v>
      </c>
      <c r="R14" s="17">
        <v>0</v>
      </c>
      <c r="S14" s="12">
        <v>62851.619999999995</v>
      </c>
      <c r="T14" s="16">
        <v>494190.77</v>
      </c>
      <c r="U14" s="17">
        <v>528105.51</v>
      </c>
      <c r="V14" s="17">
        <v>0</v>
      </c>
      <c r="W14" s="17">
        <v>0</v>
      </c>
      <c r="X14" s="17">
        <v>0</v>
      </c>
      <c r="Y14" s="12">
        <v>1022296.28</v>
      </c>
      <c r="Z14" s="16">
        <v>194124.27</v>
      </c>
      <c r="AA14" s="17">
        <v>340253.59</v>
      </c>
      <c r="AB14" s="17">
        <v>0</v>
      </c>
      <c r="AC14" s="17">
        <v>0</v>
      </c>
      <c r="AD14" s="17">
        <v>632219.74</v>
      </c>
      <c r="AE14" s="12">
        <v>1166597.6000000001</v>
      </c>
      <c r="AF14" s="16">
        <v>0</v>
      </c>
      <c r="AG14" s="17">
        <v>0</v>
      </c>
      <c r="AH14" s="17">
        <v>0</v>
      </c>
      <c r="AI14" s="17">
        <v>0</v>
      </c>
      <c r="AJ14" s="17">
        <v>0</v>
      </c>
      <c r="AK14" s="12">
        <v>0</v>
      </c>
      <c r="AL14" s="16" t="s">
        <v>327</v>
      </c>
      <c r="AM14" s="17" t="s">
        <v>327</v>
      </c>
      <c r="AN14" s="17" t="s">
        <v>327</v>
      </c>
      <c r="AO14" s="17" t="s">
        <v>327</v>
      </c>
      <c r="AP14" s="17" t="s">
        <v>327</v>
      </c>
      <c r="AQ14" s="12">
        <v>0</v>
      </c>
      <c r="AR14" s="16" t="s">
        <v>327</v>
      </c>
      <c r="AS14" s="17" t="s">
        <v>327</v>
      </c>
      <c r="AT14" s="17" t="s">
        <v>327</v>
      </c>
      <c r="AU14" s="17" t="s">
        <v>327</v>
      </c>
      <c r="AV14" s="17" t="s">
        <v>327</v>
      </c>
      <c r="AW14" s="12">
        <v>0</v>
      </c>
      <c r="AX14" s="16">
        <v>194273.51</v>
      </c>
      <c r="AY14" s="17">
        <v>10686.54</v>
      </c>
      <c r="AZ14" s="17">
        <v>2210998.19</v>
      </c>
      <c r="BA14" s="17">
        <v>0</v>
      </c>
      <c r="BB14" s="17">
        <v>0</v>
      </c>
      <c r="BC14" s="12">
        <v>2415958.2399999998</v>
      </c>
    </row>
    <row r="15" spans="1:55" x14ac:dyDescent="0.3">
      <c r="A15" s="4" t="s">
        <v>5</v>
      </c>
      <c r="B15" s="92">
        <v>2681623.4241453502</v>
      </c>
      <c r="C15" s="87">
        <v>3420868.8923675343</v>
      </c>
      <c r="D15" s="87">
        <v>2196530.3658014154</v>
      </c>
      <c r="E15" s="87">
        <v>43601</v>
      </c>
      <c r="F15" s="87">
        <v>39460.125414600865</v>
      </c>
      <c r="G15" s="93">
        <v>8382083.8077289015</v>
      </c>
      <c r="H15" s="16">
        <v>968699.51</v>
      </c>
      <c r="I15" s="17">
        <v>261439.97541365848</v>
      </c>
      <c r="J15" s="17">
        <v>0</v>
      </c>
      <c r="K15" s="17">
        <v>0</v>
      </c>
      <c r="L15" s="17">
        <v>4853</v>
      </c>
      <c r="M15" s="12">
        <v>1234992.4854136584</v>
      </c>
      <c r="N15" s="16">
        <v>521793.3</v>
      </c>
      <c r="O15" s="17">
        <v>1154932.1809450535</v>
      </c>
      <c r="P15" s="17">
        <v>0</v>
      </c>
      <c r="Q15" s="17">
        <v>0</v>
      </c>
      <c r="R15" s="17">
        <v>440</v>
      </c>
      <c r="S15" s="12">
        <v>1677165.4809450535</v>
      </c>
      <c r="T15" s="16">
        <v>45216.62</v>
      </c>
      <c r="U15" s="17">
        <v>456528.35099756322</v>
      </c>
      <c r="V15" s="17">
        <v>1387726.1099999999</v>
      </c>
      <c r="W15" s="17">
        <v>0</v>
      </c>
      <c r="X15" s="17">
        <v>0</v>
      </c>
      <c r="Y15" s="12">
        <v>1889471.080997563</v>
      </c>
      <c r="Z15" s="16">
        <v>0</v>
      </c>
      <c r="AA15" s="17">
        <v>87219</v>
      </c>
      <c r="AB15" s="17">
        <v>0</v>
      </c>
      <c r="AC15" s="17">
        <v>0</v>
      </c>
      <c r="AD15" s="17">
        <v>0</v>
      </c>
      <c r="AE15" s="12">
        <v>87219</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1145913.9941453501</v>
      </c>
      <c r="AY15" s="17">
        <v>1460749.3850112595</v>
      </c>
      <c r="AZ15" s="17">
        <v>808804.25580141577</v>
      </c>
      <c r="BA15" s="17">
        <v>43601</v>
      </c>
      <c r="BB15" s="17">
        <v>34167.125414600865</v>
      </c>
      <c r="BC15" s="12">
        <v>3493235.7603726261</v>
      </c>
    </row>
    <row r="16" spans="1:55" x14ac:dyDescent="0.3">
      <c r="A16" s="4" t="s">
        <v>6</v>
      </c>
      <c r="B16" s="92">
        <v>1815835.3599999999</v>
      </c>
      <c r="C16" s="87">
        <v>1004102.7700000001</v>
      </c>
      <c r="D16" s="87">
        <v>2916886.68</v>
      </c>
      <c r="E16" s="87">
        <v>0</v>
      </c>
      <c r="F16" s="87">
        <v>7335872.8800000018</v>
      </c>
      <c r="G16" s="93">
        <v>13072697.690000001</v>
      </c>
      <c r="H16" s="16">
        <v>735110.33000000007</v>
      </c>
      <c r="I16" s="17">
        <v>687815.94000000006</v>
      </c>
      <c r="J16" s="17">
        <v>0</v>
      </c>
      <c r="K16" s="17">
        <v>0</v>
      </c>
      <c r="L16" s="17">
        <v>5000780.1700000009</v>
      </c>
      <c r="M16" s="12">
        <v>6423706.4400000013</v>
      </c>
      <c r="N16" s="16">
        <v>0</v>
      </c>
      <c r="O16" s="17">
        <v>0</v>
      </c>
      <c r="P16" s="17">
        <v>0</v>
      </c>
      <c r="Q16" s="17">
        <v>0</v>
      </c>
      <c r="R16" s="17">
        <v>149092.23000000001</v>
      </c>
      <c r="S16" s="12">
        <v>149092.23000000001</v>
      </c>
      <c r="T16" s="16">
        <v>0</v>
      </c>
      <c r="U16" s="17">
        <v>0</v>
      </c>
      <c r="V16" s="17">
        <v>2916886.68</v>
      </c>
      <c r="W16" s="17">
        <v>0</v>
      </c>
      <c r="X16" s="17">
        <v>2098071.58</v>
      </c>
      <c r="Y16" s="12">
        <v>5014958.26</v>
      </c>
      <c r="Z16" s="16">
        <v>0</v>
      </c>
      <c r="AA16" s="17">
        <v>0</v>
      </c>
      <c r="AB16" s="17">
        <v>0</v>
      </c>
      <c r="AC16" s="17">
        <v>0</v>
      </c>
      <c r="AD16" s="17">
        <v>0</v>
      </c>
      <c r="AE16" s="12">
        <v>0</v>
      </c>
      <c r="AF16" s="16">
        <v>0</v>
      </c>
      <c r="AG16" s="17">
        <v>20799.669999999998</v>
      </c>
      <c r="AH16" s="17">
        <v>0</v>
      </c>
      <c r="AI16" s="17">
        <v>0</v>
      </c>
      <c r="AJ16" s="17">
        <v>0</v>
      </c>
      <c r="AK16" s="12">
        <v>20799.669999999998</v>
      </c>
      <c r="AL16" s="16">
        <v>0</v>
      </c>
      <c r="AM16" s="17">
        <v>73205.75</v>
      </c>
      <c r="AN16" s="17">
        <v>0</v>
      </c>
      <c r="AO16" s="17">
        <v>0</v>
      </c>
      <c r="AP16" s="17">
        <v>0</v>
      </c>
      <c r="AQ16" s="12">
        <v>73205.75</v>
      </c>
      <c r="AR16" s="16">
        <v>0</v>
      </c>
      <c r="AS16" s="17">
        <v>0</v>
      </c>
      <c r="AT16" s="17">
        <v>0</v>
      </c>
      <c r="AU16" s="17">
        <v>0</v>
      </c>
      <c r="AV16" s="17">
        <v>0</v>
      </c>
      <c r="AW16" s="12">
        <v>0</v>
      </c>
      <c r="AX16" s="16">
        <v>1080725.0299999998</v>
      </c>
      <c r="AY16" s="17">
        <v>222281.41</v>
      </c>
      <c r="AZ16" s="17">
        <v>0</v>
      </c>
      <c r="BA16" s="17">
        <v>0</v>
      </c>
      <c r="BB16" s="17">
        <v>87928.9</v>
      </c>
      <c r="BC16" s="12">
        <v>1390935.3399999996</v>
      </c>
    </row>
    <row r="17" spans="1:55" x14ac:dyDescent="0.3">
      <c r="A17" s="4" t="s">
        <v>7</v>
      </c>
      <c r="B17" s="92">
        <v>1473326.0950000002</v>
      </c>
      <c r="C17" s="87">
        <v>607050.47</v>
      </c>
      <c r="D17" s="87">
        <v>467078.64500000002</v>
      </c>
      <c r="E17" s="87">
        <v>0</v>
      </c>
      <c r="F17" s="87">
        <v>0</v>
      </c>
      <c r="G17" s="93">
        <v>2547455.21</v>
      </c>
      <c r="H17" s="16">
        <v>92006.78</v>
      </c>
      <c r="I17" s="17">
        <v>147848.69999999998</v>
      </c>
      <c r="J17" s="17">
        <v>0</v>
      </c>
      <c r="K17" s="17">
        <v>0</v>
      </c>
      <c r="L17" s="17">
        <v>0</v>
      </c>
      <c r="M17" s="12">
        <v>239855.47999999998</v>
      </c>
      <c r="N17" s="16">
        <v>0</v>
      </c>
      <c r="O17" s="17">
        <v>0</v>
      </c>
      <c r="P17" s="17">
        <v>0</v>
      </c>
      <c r="Q17" s="17">
        <v>0</v>
      </c>
      <c r="R17" s="17">
        <v>0</v>
      </c>
      <c r="S17" s="12">
        <v>0</v>
      </c>
      <c r="T17" s="16">
        <v>317405.82</v>
      </c>
      <c r="U17" s="17">
        <v>346268.38999999996</v>
      </c>
      <c r="V17" s="17">
        <v>306142.06</v>
      </c>
      <c r="W17" s="17">
        <v>0</v>
      </c>
      <c r="X17" s="17">
        <v>0</v>
      </c>
      <c r="Y17" s="12">
        <v>969816.27</v>
      </c>
      <c r="Z17" s="16">
        <v>0</v>
      </c>
      <c r="AA17" s="17">
        <v>0</v>
      </c>
      <c r="AB17" s="17">
        <v>0</v>
      </c>
      <c r="AC17" s="17">
        <v>0</v>
      </c>
      <c r="AD17" s="17">
        <v>0</v>
      </c>
      <c r="AE17" s="12">
        <v>0</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1063913.4950000001</v>
      </c>
      <c r="AY17" s="17">
        <v>112933.38</v>
      </c>
      <c r="AZ17" s="17">
        <v>160936.58499999999</v>
      </c>
      <c r="BA17" s="17">
        <v>0</v>
      </c>
      <c r="BB17" s="17">
        <v>0</v>
      </c>
      <c r="BC17" s="12">
        <v>1337783.46</v>
      </c>
    </row>
    <row r="18" spans="1:55" x14ac:dyDescent="0.3">
      <c r="A18" s="4" t="s">
        <v>8</v>
      </c>
      <c r="B18" s="92">
        <v>4502774</v>
      </c>
      <c r="C18" s="87">
        <v>2678257</v>
      </c>
      <c r="D18" s="87">
        <v>3225900</v>
      </c>
      <c r="E18" s="87">
        <v>10436</v>
      </c>
      <c r="F18" s="87">
        <v>71170</v>
      </c>
      <c r="G18" s="93">
        <v>10488537</v>
      </c>
      <c r="H18" s="16">
        <v>1929741</v>
      </c>
      <c r="I18" s="17">
        <v>1184119</v>
      </c>
      <c r="J18" s="17">
        <v>48542</v>
      </c>
      <c r="K18" s="17">
        <v>3294</v>
      </c>
      <c r="L18" s="17">
        <v>38492</v>
      </c>
      <c r="M18" s="12">
        <v>3204188</v>
      </c>
      <c r="N18" s="16">
        <v>0</v>
      </c>
      <c r="O18" s="17">
        <v>0</v>
      </c>
      <c r="P18" s="17">
        <v>0</v>
      </c>
      <c r="Q18" s="17">
        <v>0</v>
      </c>
      <c r="R18" s="17">
        <v>0</v>
      </c>
      <c r="S18" s="12">
        <v>0</v>
      </c>
      <c r="T18" s="16">
        <v>2296669</v>
      </c>
      <c r="U18" s="17">
        <v>1380210</v>
      </c>
      <c r="V18" s="17">
        <v>3150099</v>
      </c>
      <c r="W18" s="17">
        <v>7142</v>
      </c>
      <c r="X18" s="17">
        <v>12446</v>
      </c>
      <c r="Y18" s="12">
        <v>6846566</v>
      </c>
      <c r="Z18" s="16">
        <v>0</v>
      </c>
      <c r="AA18" s="17">
        <v>0</v>
      </c>
      <c r="AB18" s="17">
        <v>0</v>
      </c>
      <c r="AC18" s="17">
        <v>0</v>
      </c>
      <c r="AD18" s="17">
        <v>0</v>
      </c>
      <c r="AE18" s="12">
        <v>0</v>
      </c>
      <c r="AF18" s="16">
        <v>409</v>
      </c>
      <c r="AG18" s="17">
        <v>46773</v>
      </c>
      <c r="AH18" s="17">
        <v>0</v>
      </c>
      <c r="AI18" s="17">
        <v>0</v>
      </c>
      <c r="AJ18" s="17">
        <v>279</v>
      </c>
      <c r="AK18" s="12">
        <v>47461</v>
      </c>
      <c r="AL18" s="16">
        <v>0</v>
      </c>
      <c r="AM18" s="17">
        <v>0</v>
      </c>
      <c r="AN18" s="17">
        <v>0</v>
      </c>
      <c r="AO18" s="17">
        <v>0</v>
      </c>
      <c r="AP18" s="17">
        <v>0</v>
      </c>
      <c r="AQ18" s="12">
        <v>0</v>
      </c>
      <c r="AR18" s="16">
        <v>0</v>
      </c>
      <c r="AS18" s="17">
        <v>0</v>
      </c>
      <c r="AT18" s="17">
        <v>0</v>
      </c>
      <c r="AU18" s="17">
        <v>0</v>
      </c>
      <c r="AV18" s="17">
        <v>0</v>
      </c>
      <c r="AW18" s="12">
        <v>0</v>
      </c>
      <c r="AX18" s="16">
        <v>275955</v>
      </c>
      <c r="AY18" s="17">
        <v>67155</v>
      </c>
      <c r="AZ18" s="17">
        <v>27259</v>
      </c>
      <c r="BA18" s="17">
        <v>0</v>
      </c>
      <c r="BB18" s="17">
        <v>19953</v>
      </c>
      <c r="BC18" s="12">
        <v>390322</v>
      </c>
    </row>
    <row r="19" spans="1:55" x14ac:dyDescent="0.3">
      <c r="A19" s="4" t="s">
        <v>9</v>
      </c>
      <c r="B19" s="92">
        <v>3635852</v>
      </c>
      <c r="C19" s="87">
        <v>3419655</v>
      </c>
      <c r="D19" s="87">
        <v>7184941</v>
      </c>
      <c r="E19" s="87">
        <v>0</v>
      </c>
      <c r="F19" s="87">
        <v>741700</v>
      </c>
      <c r="G19" s="93">
        <v>14982148</v>
      </c>
      <c r="H19" s="16">
        <v>897135</v>
      </c>
      <c r="I19" s="17">
        <v>1356953</v>
      </c>
      <c r="J19" s="17">
        <v>147039</v>
      </c>
      <c r="K19" s="17">
        <v>0</v>
      </c>
      <c r="L19" s="17">
        <v>25341</v>
      </c>
      <c r="M19" s="12">
        <v>2426468</v>
      </c>
      <c r="N19" s="16">
        <v>0</v>
      </c>
      <c r="O19" s="17">
        <v>571912</v>
      </c>
      <c r="P19" s="17">
        <v>0</v>
      </c>
      <c r="Q19" s="17">
        <v>0</v>
      </c>
      <c r="R19" s="17">
        <v>0</v>
      </c>
      <c r="S19" s="12">
        <v>571912</v>
      </c>
      <c r="T19" s="16">
        <v>794192</v>
      </c>
      <c r="U19" s="17">
        <v>689190</v>
      </c>
      <c r="V19" s="17">
        <v>6859108</v>
      </c>
      <c r="W19" s="17">
        <v>0</v>
      </c>
      <c r="X19" s="17">
        <v>0</v>
      </c>
      <c r="Y19" s="12">
        <v>8342490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28929</v>
      </c>
      <c r="AT19" s="17">
        <v>43245</v>
      </c>
      <c r="AU19" s="17">
        <v>0</v>
      </c>
      <c r="AV19" s="17">
        <v>716359</v>
      </c>
      <c r="AW19" s="12">
        <v>788533</v>
      </c>
      <c r="AX19" s="16">
        <v>1944525</v>
      </c>
      <c r="AY19" s="17">
        <v>772671</v>
      </c>
      <c r="AZ19" s="17">
        <v>135549</v>
      </c>
      <c r="BA19" s="17">
        <v>0</v>
      </c>
      <c r="BB19" s="17">
        <v>0</v>
      </c>
      <c r="BC19" s="12">
        <v>2852745</v>
      </c>
    </row>
    <row r="20" spans="1:55" x14ac:dyDescent="0.3">
      <c r="A20" s="4" t="s">
        <v>10</v>
      </c>
      <c r="B20" s="92">
        <v>130108</v>
      </c>
      <c r="C20" s="87">
        <v>189759</v>
      </c>
      <c r="D20" s="87">
        <v>35843</v>
      </c>
      <c r="E20" s="87">
        <v>2388</v>
      </c>
      <c r="F20" s="87">
        <v>0</v>
      </c>
      <c r="G20" s="93">
        <v>358098</v>
      </c>
      <c r="H20" s="16">
        <v>115249</v>
      </c>
      <c r="I20" s="17">
        <v>169904</v>
      </c>
      <c r="J20" s="17">
        <v>19529</v>
      </c>
      <c r="K20" s="17">
        <v>2388</v>
      </c>
      <c r="L20" s="17">
        <v>0</v>
      </c>
      <c r="M20" s="12">
        <v>307070</v>
      </c>
      <c r="N20" s="16">
        <v>0</v>
      </c>
      <c r="O20" s="17">
        <v>0</v>
      </c>
      <c r="P20" s="17">
        <v>0</v>
      </c>
      <c r="Q20" s="17">
        <v>0</v>
      </c>
      <c r="R20" s="17">
        <v>0</v>
      </c>
      <c r="S20" s="12">
        <v>0</v>
      </c>
      <c r="T20" s="16">
        <v>14859</v>
      </c>
      <c r="U20" s="17">
        <v>19855</v>
      </c>
      <c r="V20" s="17">
        <v>16314</v>
      </c>
      <c r="W20" s="17">
        <v>0</v>
      </c>
      <c r="X20" s="17">
        <v>0</v>
      </c>
      <c r="Y20" s="12">
        <v>51028</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0</v>
      </c>
      <c r="AY20" s="17">
        <v>0</v>
      </c>
      <c r="AZ20" s="17">
        <v>0</v>
      </c>
      <c r="BA20" s="17">
        <v>0</v>
      </c>
      <c r="BB20" s="17">
        <v>0</v>
      </c>
      <c r="BC20" s="12">
        <v>0</v>
      </c>
    </row>
    <row r="21" spans="1:55" x14ac:dyDescent="0.3">
      <c r="A21" s="4" t="s">
        <v>11</v>
      </c>
      <c r="B21" s="92">
        <v>497072.48</v>
      </c>
      <c r="C21" s="87">
        <v>1518826.44</v>
      </c>
      <c r="D21" s="87">
        <v>0</v>
      </c>
      <c r="E21" s="87">
        <v>0</v>
      </c>
      <c r="F21" s="87">
        <v>0</v>
      </c>
      <c r="G21" s="93">
        <v>2015898.92</v>
      </c>
      <c r="H21" s="16">
        <v>497072.48</v>
      </c>
      <c r="I21" s="17">
        <v>465253.52</v>
      </c>
      <c r="J21" s="17">
        <v>0</v>
      </c>
      <c r="K21" s="17">
        <v>0</v>
      </c>
      <c r="L21" s="17">
        <v>0</v>
      </c>
      <c r="M21" s="12">
        <v>962326</v>
      </c>
      <c r="N21" s="16">
        <v>0</v>
      </c>
      <c r="O21" s="17">
        <v>0</v>
      </c>
      <c r="P21" s="17">
        <v>0</v>
      </c>
      <c r="Q21" s="17">
        <v>0</v>
      </c>
      <c r="R21" s="17">
        <v>0</v>
      </c>
      <c r="S21" s="12">
        <v>0</v>
      </c>
      <c r="T21" s="16">
        <v>0</v>
      </c>
      <c r="U21" s="17">
        <v>1053572.92</v>
      </c>
      <c r="V21" s="17">
        <v>0</v>
      </c>
      <c r="W21" s="17">
        <v>0</v>
      </c>
      <c r="X21" s="17">
        <v>0</v>
      </c>
      <c r="Y21" s="12">
        <v>1053572.92</v>
      </c>
      <c r="Z21" s="16">
        <v>0</v>
      </c>
      <c r="AA21" s="17">
        <v>0</v>
      </c>
      <c r="AB21" s="17">
        <v>0</v>
      </c>
      <c r="AC21" s="17">
        <v>0</v>
      </c>
      <c r="AD21" s="17">
        <v>0</v>
      </c>
      <c r="AE21" s="12">
        <v>0</v>
      </c>
      <c r="AF21" s="16">
        <v>0</v>
      </c>
      <c r="AG21" s="17">
        <v>0</v>
      </c>
      <c r="AH21" s="17">
        <v>0</v>
      </c>
      <c r="AI21" s="17">
        <v>0</v>
      </c>
      <c r="AJ21" s="17">
        <v>0</v>
      </c>
      <c r="AK21" s="12">
        <v>0</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3">
      <c r="A22" s="4" t="s">
        <v>12</v>
      </c>
      <c r="B22" s="92">
        <v>3720652.84</v>
      </c>
      <c r="C22" s="87">
        <v>12439015.990000004</v>
      </c>
      <c r="D22" s="87">
        <v>4695651.5370019497</v>
      </c>
      <c r="E22" s="87">
        <v>28659.35</v>
      </c>
      <c r="F22" s="87">
        <v>79436.14</v>
      </c>
      <c r="G22" s="93">
        <v>20963415.857001953</v>
      </c>
      <c r="H22" s="16">
        <v>2153539.8299999996</v>
      </c>
      <c r="I22" s="17">
        <v>11071399.090000004</v>
      </c>
      <c r="J22" s="17">
        <v>108722.22</v>
      </c>
      <c r="K22" s="17">
        <v>28659.35</v>
      </c>
      <c r="L22" s="17">
        <v>14693.9</v>
      </c>
      <c r="M22" s="12">
        <v>13377014.390000004</v>
      </c>
      <c r="N22" s="16">
        <v>0</v>
      </c>
      <c r="O22" s="17">
        <v>36821.300000000003</v>
      </c>
      <c r="P22" s="17">
        <v>0</v>
      </c>
      <c r="Q22" s="17">
        <v>0</v>
      </c>
      <c r="R22" s="17">
        <v>64742.240000000005</v>
      </c>
      <c r="S22" s="12">
        <v>101563.54000000001</v>
      </c>
      <c r="T22" s="16">
        <v>1090001.0200000003</v>
      </c>
      <c r="U22" s="17">
        <v>961795.69000000006</v>
      </c>
      <c r="V22" s="17">
        <v>4583817.0411019502</v>
      </c>
      <c r="W22" s="17">
        <v>0</v>
      </c>
      <c r="X22" s="17">
        <v>0</v>
      </c>
      <c r="Y22" s="12">
        <v>6635613.7511019502</v>
      </c>
      <c r="Z22" s="16">
        <v>477111.99000000005</v>
      </c>
      <c r="AA22" s="17">
        <v>368999.91</v>
      </c>
      <c r="AB22" s="17">
        <v>0</v>
      </c>
      <c r="AC22" s="17">
        <v>0</v>
      </c>
      <c r="AD22" s="17">
        <v>0</v>
      </c>
      <c r="AE22" s="12">
        <v>846111.9</v>
      </c>
      <c r="AF22" s="16">
        <v>0</v>
      </c>
      <c r="AG22" s="17">
        <v>0</v>
      </c>
      <c r="AH22" s="17">
        <v>0</v>
      </c>
      <c r="AI22" s="17">
        <v>0</v>
      </c>
      <c r="AJ22" s="17">
        <v>0</v>
      </c>
      <c r="AK22" s="12">
        <v>0</v>
      </c>
      <c r="AL22" s="16">
        <v>0</v>
      </c>
      <c r="AM22" s="17">
        <v>0</v>
      </c>
      <c r="AN22" s="17">
        <v>0</v>
      </c>
      <c r="AO22" s="17">
        <v>0</v>
      </c>
      <c r="AP22" s="17">
        <v>0</v>
      </c>
      <c r="AQ22" s="12">
        <v>0</v>
      </c>
      <c r="AR22" s="16">
        <v>0</v>
      </c>
      <c r="AS22" s="17">
        <v>0</v>
      </c>
      <c r="AT22" s="17">
        <v>0</v>
      </c>
      <c r="AU22" s="17">
        <v>0</v>
      </c>
      <c r="AV22" s="17">
        <v>0</v>
      </c>
      <c r="AW22" s="12">
        <v>0</v>
      </c>
      <c r="AX22" s="16">
        <v>0</v>
      </c>
      <c r="AY22" s="17">
        <v>0</v>
      </c>
      <c r="AZ22" s="17">
        <v>3112.2759000000001</v>
      </c>
      <c r="BA22" s="17">
        <v>0</v>
      </c>
      <c r="BB22" s="17">
        <v>0</v>
      </c>
      <c r="BC22" s="12">
        <v>3112.2759000000001</v>
      </c>
    </row>
    <row r="23" spans="1:55" x14ac:dyDescent="0.3">
      <c r="A23" s="4" t="s">
        <v>13</v>
      </c>
      <c r="B23" s="92">
        <v>6254986.5100000007</v>
      </c>
      <c r="C23" s="87">
        <v>5991069.9299999978</v>
      </c>
      <c r="D23" s="87">
        <v>10550787.100000001</v>
      </c>
      <c r="E23" s="87">
        <v>0</v>
      </c>
      <c r="F23" s="87">
        <v>489.1</v>
      </c>
      <c r="G23" s="93">
        <v>22797332.640000001</v>
      </c>
      <c r="H23" s="16">
        <v>1159240.02</v>
      </c>
      <c r="I23" s="17">
        <v>1072232.8599999999</v>
      </c>
      <c r="J23" s="17">
        <v>4077.6899999999996</v>
      </c>
      <c r="K23" s="17">
        <v>0</v>
      </c>
      <c r="L23" s="17">
        <v>0</v>
      </c>
      <c r="M23" s="12">
        <v>2235550.5699999998</v>
      </c>
      <c r="N23" s="16">
        <v>122944.87</v>
      </c>
      <c r="O23" s="17">
        <v>358444.76999999996</v>
      </c>
      <c r="P23" s="17">
        <v>15019.44</v>
      </c>
      <c r="Q23" s="17">
        <v>0</v>
      </c>
      <c r="R23" s="17">
        <v>0</v>
      </c>
      <c r="S23" s="12">
        <v>496409.07999999996</v>
      </c>
      <c r="T23" s="16">
        <v>3680110.02</v>
      </c>
      <c r="U23" s="17">
        <v>2202835.63</v>
      </c>
      <c r="V23" s="17">
        <v>10365349.460000001</v>
      </c>
      <c r="W23" s="17">
        <v>0</v>
      </c>
      <c r="X23" s="17">
        <v>0</v>
      </c>
      <c r="Y23" s="12">
        <v>16248295.110000001</v>
      </c>
      <c r="Z23" s="16">
        <v>0</v>
      </c>
      <c r="AA23" s="17">
        <v>0</v>
      </c>
      <c r="AB23" s="17">
        <v>0</v>
      </c>
      <c r="AC23" s="17">
        <v>0</v>
      </c>
      <c r="AD23" s="17">
        <v>0</v>
      </c>
      <c r="AE23" s="12">
        <v>0</v>
      </c>
      <c r="AF23" s="16">
        <v>0</v>
      </c>
      <c r="AG23" s="17">
        <v>10592.69</v>
      </c>
      <c r="AH23" s="17">
        <v>0</v>
      </c>
      <c r="AI23" s="17">
        <v>0</v>
      </c>
      <c r="AJ23" s="17">
        <v>0</v>
      </c>
      <c r="AK23" s="12">
        <v>10592.69</v>
      </c>
      <c r="AL23" s="16">
        <v>0</v>
      </c>
      <c r="AM23" s="17">
        <v>0</v>
      </c>
      <c r="AN23" s="17">
        <v>0</v>
      </c>
      <c r="AO23" s="17">
        <v>0</v>
      </c>
      <c r="AP23" s="17">
        <v>0</v>
      </c>
      <c r="AQ23" s="12">
        <v>0</v>
      </c>
      <c r="AR23" s="16">
        <v>199954.73</v>
      </c>
      <c r="AS23" s="17">
        <v>154193.86000000002</v>
      </c>
      <c r="AT23" s="17">
        <v>0</v>
      </c>
      <c r="AU23" s="17">
        <v>0</v>
      </c>
      <c r="AV23" s="17">
        <v>0</v>
      </c>
      <c r="AW23" s="12">
        <v>354148.59</v>
      </c>
      <c r="AX23" s="16">
        <v>1092736.8700000001</v>
      </c>
      <c r="AY23" s="17">
        <v>2192770.1199999987</v>
      </c>
      <c r="AZ23" s="17">
        <v>166340.51</v>
      </c>
      <c r="BA23" s="17">
        <v>0</v>
      </c>
      <c r="BB23" s="17">
        <v>489.1</v>
      </c>
      <c r="BC23" s="12">
        <v>3452336.5999999992</v>
      </c>
    </row>
    <row r="24" spans="1:55" x14ac:dyDescent="0.3">
      <c r="A24" s="4" t="s">
        <v>14</v>
      </c>
      <c r="B24" s="92">
        <v>370565</v>
      </c>
      <c r="C24" s="87">
        <v>378003</v>
      </c>
      <c r="D24" s="87">
        <v>434702</v>
      </c>
      <c r="E24" s="87">
        <v>0</v>
      </c>
      <c r="F24" s="87">
        <v>0</v>
      </c>
      <c r="G24" s="93">
        <v>1183270</v>
      </c>
      <c r="H24" s="16">
        <v>0</v>
      </c>
      <c r="I24" s="17">
        <v>88064</v>
      </c>
      <c r="J24" s="17">
        <v>0</v>
      </c>
      <c r="K24" s="17">
        <v>0</v>
      </c>
      <c r="L24" s="17">
        <v>0</v>
      </c>
      <c r="M24" s="12">
        <v>88064</v>
      </c>
      <c r="N24" s="16">
        <v>254736</v>
      </c>
      <c r="O24" s="17">
        <v>48546</v>
      </c>
      <c r="P24" s="17">
        <v>0</v>
      </c>
      <c r="Q24" s="17">
        <v>0</v>
      </c>
      <c r="R24" s="17">
        <v>0</v>
      </c>
      <c r="S24" s="12">
        <v>303282</v>
      </c>
      <c r="T24" s="16">
        <v>0</v>
      </c>
      <c r="U24" s="17">
        <v>62377</v>
      </c>
      <c r="V24" s="17">
        <v>415732</v>
      </c>
      <c r="W24" s="17">
        <v>0</v>
      </c>
      <c r="X24" s="17">
        <v>0</v>
      </c>
      <c r="Y24" s="12">
        <v>478109</v>
      </c>
      <c r="Z24" s="16">
        <v>115829</v>
      </c>
      <c r="AA24" s="17">
        <v>179016</v>
      </c>
      <c r="AB24" s="17">
        <v>18970</v>
      </c>
      <c r="AC24" s="17">
        <v>0</v>
      </c>
      <c r="AD24" s="17">
        <v>0</v>
      </c>
      <c r="AE24" s="12">
        <v>313815</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3">
      <c r="A25" s="4" t="s">
        <v>15</v>
      </c>
      <c r="B25" s="92">
        <v>1412989.27</v>
      </c>
      <c r="C25" s="87">
        <v>734496.56000000029</v>
      </c>
      <c r="D25" s="87">
        <v>706724.59887307894</v>
      </c>
      <c r="E25" s="87">
        <v>0</v>
      </c>
      <c r="F25" s="87">
        <v>52843.549999999996</v>
      </c>
      <c r="G25" s="93">
        <v>2907053.9788730796</v>
      </c>
      <c r="H25" s="16">
        <v>457107.83</v>
      </c>
      <c r="I25" s="17">
        <v>181787.23</v>
      </c>
      <c r="J25" s="17">
        <v>0</v>
      </c>
      <c r="K25" s="17">
        <v>0</v>
      </c>
      <c r="L25" s="17">
        <v>47387.45</v>
      </c>
      <c r="M25" s="12">
        <v>686282.51</v>
      </c>
      <c r="N25" s="16">
        <v>236298.18</v>
      </c>
      <c r="O25" s="17">
        <v>93327.039999999994</v>
      </c>
      <c r="P25" s="17">
        <v>2650.0452303899947</v>
      </c>
      <c r="Q25" s="17">
        <v>0</v>
      </c>
      <c r="R25" s="17">
        <v>4940.2800000000007</v>
      </c>
      <c r="S25" s="12">
        <v>337215.54523038998</v>
      </c>
      <c r="T25" s="16">
        <v>442226.11000000016</v>
      </c>
      <c r="U25" s="17">
        <v>366009.83000000025</v>
      </c>
      <c r="V25" s="17">
        <v>639580.61110890273</v>
      </c>
      <c r="W25" s="17">
        <v>0</v>
      </c>
      <c r="X25" s="17">
        <v>0</v>
      </c>
      <c r="Y25" s="12">
        <v>1447816.5511089033</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277357.15000000002</v>
      </c>
      <c r="AY25" s="17">
        <v>93372.459999999992</v>
      </c>
      <c r="AZ25" s="17">
        <v>64493.942533786205</v>
      </c>
      <c r="BA25" s="17">
        <v>0</v>
      </c>
      <c r="BB25" s="17">
        <v>515.81999999999994</v>
      </c>
      <c r="BC25" s="12">
        <v>435739.37253378617</v>
      </c>
    </row>
    <row r="26" spans="1:55" x14ac:dyDescent="0.3">
      <c r="A26" s="4" t="s">
        <v>16</v>
      </c>
      <c r="B26" s="92">
        <v>960823.44</v>
      </c>
      <c r="C26" s="87">
        <v>1373302.51</v>
      </c>
      <c r="D26" s="87">
        <v>513667.15293105366</v>
      </c>
      <c r="E26" s="87">
        <v>0</v>
      </c>
      <c r="F26" s="87">
        <v>50896.5</v>
      </c>
      <c r="G26" s="93">
        <v>2898689.6029310534</v>
      </c>
      <c r="H26" s="16">
        <v>184.93</v>
      </c>
      <c r="I26" s="17">
        <v>96412.800000000003</v>
      </c>
      <c r="J26" s="17">
        <v>0</v>
      </c>
      <c r="K26" s="17">
        <v>0</v>
      </c>
      <c r="L26" s="17">
        <v>1633.09</v>
      </c>
      <c r="M26" s="12">
        <v>98230.819999999992</v>
      </c>
      <c r="N26" s="16">
        <v>117315.51</v>
      </c>
      <c r="O26" s="17">
        <v>116889.48999999999</v>
      </c>
      <c r="P26" s="17">
        <v>0</v>
      </c>
      <c r="Q26" s="17">
        <v>0</v>
      </c>
      <c r="R26" s="17">
        <v>1697.43</v>
      </c>
      <c r="S26" s="12">
        <v>235902.43</v>
      </c>
      <c r="T26" s="16">
        <v>76175.11</v>
      </c>
      <c r="U26" s="17">
        <v>734081.49</v>
      </c>
      <c r="V26" s="17">
        <v>497812.64</v>
      </c>
      <c r="W26" s="17">
        <v>0</v>
      </c>
      <c r="X26" s="17">
        <v>0</v>
      </c>
      <c r="Y26" s="12">
        <v>1308069.24</v>
      </c>
      <c r="Z26" s="16">
        <v>0</v>
      </c>
      <c r="AA26" s="17">
        <v>0</v>
      </c>
      <c r="AB26" s="17">
        <v>0</v>
      </c>
      <c r="AC26" s="17">
        <v>0</v>
      </c>
      <c r="AD26" s="17">
        <v>0</v>
      </c>
      <c r="AE26" s="12">
        <v>0</v>
      </c>
      <c r="AF26" s="16">
        <v>0</v>
      </c>
      <c r="AG26" s="17">
        <v>23356</v>
      </c>
      <c r="AH26" s="17">
        <v>0</v>
      </c>
      <c r="AI26" s="17">
        <v>0</v>
      </c>
      <c r="AJ26" s="17">
        <v>0</v>
      </c>
      <c r="AK26" s="12">
        <v>23356</v>
      </c>
      <c r="AL26" s="16">
        <v>0</v>
      </c>
      <c r="AM26" s="17">
        <v>0</v>
      </c>
      <c r="AN26" s="17">
        <v>0</v>
      </c>
      <c r="AO26" s="17">
        <v>0</v>
      </c>
      <c r="AP26" s="17">
        <v>0</v>
      </c>
      <c r="AQ26" s="12">
        <v>0</v>
      </c>
      <c r="AR26" s="16">
        <v>0</v>
      </c>
      <c r="AS26" s="17">
        <v>0</v>
      </c>
      <c r="AT26" s="17">
        <v>0</v>
      </c>
      <c r="AU26" s="17">
        <v>0</v>
      </c>
      <c r="AV26" s="17">
        <v>0</v>
      </c>
      <c r="AW26" s="12">
        <v>0</v>
      </c>
      <c r="AX26" s="16">
        <v>767147.8899999999</v>
      </c>
      <c r="AY26" s="17">
        <v>402562.73</v>
      </c>
      <c r="AZ26" s="17">
        <v>15854.512931053645</v>
      </c>
      <c r="BA26" s="17">
        <v>0</v>
      </c>
      <c r="BB26" s="17">
        <v>47565.98</v>
      </c>
      <c r="BC26" s="12">
        <v>1233131.1129310536</v>
      </c>
    </row>
    <row r="27" spans="1:55" x14ac:dyDescent="0.3">
      <c r="A27" s="4" t="s">
        <v>17</v>
      </c>
      <c r="B27" s="92">
        <v>3276631</v>
      </c>
      <c r="C27" s="87">
        <v>1549523</v>
      </c>
      <c r="D27" s="87">
        <v>1710955</v>
      </c>
      <c r="E27" s="87">
        <v>0</v>
      </c>
      <c r="F27" s="87">
        <v>390289</v>
      </c>
      <c r="G27" s="93">
        <v>6927398</v>
      </c>
      <c r="H27" s="16">
        <v>784345</v>
      </c>
      <c r="I27" s="17">
        <v>323526</v>
      </c>
      <c r="J27" s="17">
        <v>0</v>
      </c>
      <c r="K27" s="17">
        <v>0</v>
      </c>
      <c r="L27" s="17">
        <v>371582</v>
      </c>
      <c r="M27" s="12">
        <v>1479453</v>
      </c>
      <c r="N27" s="16">
        <v>0</v>
      </c>
      <c r="O27" s="17">
        <v>0</v>
      </c>
      <c r="P27" s="17">
        <v>0</v>
      </c>
      <c r="Q27" s="17">
        <v>0</v>
      </c>
      <c r="R27" s="17">
        <v>0</v>
      </c>
      <c r="S27" s="12">
        <v>0</v>
      </c>
      <c r="T27" s="16">
        <v>67960</v>
      </c>
      <c r="U27" s="17">
        <v>795215</v>
      </c>
      <c r="V27" s="17">
        <v>1614364</v>
      </c>
      <c r="W27" s="17">
        <v>0</v>
      </c>
      <c r="X27" s="17">
        <v>0</v>
      </c>
      <c r="Y27" s="12">
        <v>2477539</v>
      </c>
      <c r="Z27" s="16">
        <v>0</v>
      </c>
      <c r="AA27" s="17">
        <v>0</v>
      </c>
      <c r="AB27" s="17">
        <v>0</v>
      </c>
      <c r="AC27" s="17">
        <v>0</v>
      </c>
      <c r="AD27" s="17">
        <v>0</v>
      </c>
      <c r="AE27" s="12">
        <v>0</v>
      </c>
      <c r="AF27" s="16">
        <v>0</v>
      </c>
      <c r="AG27" s="17">
        <v>0</v>
      </c>
      <c r="AH27" s="17">
        <v>0</v>
      </c>
      <c r="AI27" s="17">
        <v>0</v>
      </c>
      <c r="AJ27" s="17">
        <v>0</v>
      </c>
      <c r="AK27" s="12">
        <v>0</v>
      </c>
      <c r="AL27" s="16">
        <v>905219</v>
      </c>
      <c r="AM27" s="17">
        <v>11141</v>
      </c>
      <c r="AN27" s="17">
        <v>0</v>
      </c>
      <c r="AO27" s="17">
        <v>0</v>
      </c>
      <c r="AP27" s="17">
        <v>0</v>
      </c>
      <c r="AQ27" s="12">
        <v>916360</v>
      </c>
      <c r="AR27" s="16">
        <v>0</v>
      </c>
      <c r="AS27" s="17">
        <v>251537</v>
      </c>
      <c r="AT27" s="17">
        <v>0</v>
      </c>
      <c r="AU27" s="17">
        <v>0</v>
      </c>
      <c r="AV27" s="17">
        <v>0</v>
      </c>
      <c r="AW27" s="12">
        <v>251537</v>
      </c>
      <c r="AX27" s="16">
        <v>1519107</v>
      </c>
      <c r="AY27" s="17">
        <v>168104</v>
      </c>
      <c r="AZ27" s="17">
        <v>96591</v>
      </c>
      <c r="BA27" s="17">
        <v>0</v>
      </c>
      <c r="BB27" s="17">
        <v>18707</v>
      </c>
      <c r="BC27" s="12">
        <v>1802509</v>
      </c>
    </row>
    <row r="28" spans="1:55" x14ac:dyDescent="0.3">
      <c r="A28" s="4" t="s">
        <v>18</v>
      </c>
      <c r="B28" s="92">
        <v>1202945</v>
      </c>
      <c r="C28" s="87">
        <v>3597616</v>
      </c>
      <c r="D28" s="87">
        <v>134386</v>
      </c>
      <c r="E28" s="87">
        <v>0</v>
      </c>
      <c r="F28" s="87">
        <v>61106</v>
      </c>
      <c r="G28" s="93">
        <v>4996053</v>
      </c>
      <c r="H28" s="16">
        <v>1109283</v>
      </c>
      <c r="I28" s="17">
        <v>2472081</v>
      </c>
      <c r="J28" s="17">
        <v>75496</v>
      </c>
      <c r="K28" s="17">
        <v>0</v>
      </c>
      <c r="L28" s="17">
        <v>61106</v>
      </c>
      <c r="M28" s="12">
        <v>3717966</v>
      </c>
      <c r="N28" s="16">
        <v>54450</v>
      </c>
      <c r="O28" s="17">
        <v>10605</v>
      </c>
      <c r="P28" s="17">
        <v>0</v>
      </c>
      <c r="Q28" s="17">
        <v>0</v>
      </c>
      <c r="R28" s="17">
        <v>0</v>
      </c>
      <c r="S28" s="12">
        <v>65055</v>
      </c>
      <c r="T28" s="16">
        <v>2678</v>
      </c>
      <c r="U28" s="17">
        <v>1115572</v>
      </c>
      <c r="V28" s="17">
        <v>58890</v>
      </c>
      <c r="W28" s="17">
        <v>0</v>
      </c>
      <c r="X28" s="17">
        <v>0</v>
      </c>
      <c r="Y28" s="12">
        <v>1177140</v>
      </c>
      <c r="Z28" s="16">
        <v>15407</v>
      </c>
      <c r="AA28" s="17">
        <v>-642</v>
      </c>
      <c r="AB28" s="17">
        <v>0</v>
      </c>
      <c r="AC28" s="17">
        <v>0</v>
      </c>
      <c r="AD28" s="17">
        <v>0</v>
      </c>
      <c r="AE28" s="12">
        <v>14765</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21127</v>
      </c>
      <c r="AY28" s="17">
        <v>0</v>
      </c>
      <c r="AZ28" s="17">
        <v>0</v>
      </c>
      <c r="BA28" s="17">
        <v>0</v>
      </c>
      <c r="BB28" s="17">
        <v>0</v>
      </c>
      <c r="BC28" s="12">
        <v>21127</v>
      </c>
    </row>
    <row r="29" spans="1:55" x14ac:dyDescent="0.3">
      <c r="A29" s="4" t="s">
        <v>19</v>
      </c>
      <c r="B29" s="92">
        <v>2410765.2000000002</v>
      </c>
      <c r="C29" s="87">
        <v>3402189.51</v>
      </c>
      <c r="D29" s="87">
        <v>4168362.62</v>
      </c>
      <c r="E29" s="87">
        <v>0</v>
      </c>
      <c r="F29" s="87">
        <v>281075.63</v>
      </c>
      <c r="G29" s="93">
        <v>10262392.959999999</v>
      </c>
      <c r="H29" s="16">
        <v>604567.52</v>
      </c>
      <c r="I29" s="17">
        <v>75347.87</v>
      </c>
      <c r="J29" s="17">
        <v>42710.41</v>
      </c>
      <c r="K29" s="17">
        <v>0</v>
      </c>
      <c r="L29" s="17">
        <v>361.17</v>
      </c>
      <c r="M29" s="12">
        <v>722986.97000000009</v>
      </c>
      <c r="N29" s="16">
        <v>0</v>
      </c>
      <c r="O29" s="17">
        <v>161698.99</v>
      </c>
      <c r="P29" s="17">
        <v>0</v>
      </c>
      <c r="Q29" s="17">
        <v>0</v>
      </c>
      <c r="R29" s="17">
        <v>3795</v>
      </c>
      <c r="S29" s="12">
        <v>165493.99</v>
      </c>
      <c r="T29" s="16">
        <v>850797.45</v>
      </c>
      <c r="U29" s="17">
        <v>798031.64</v>
      </c>
      <c r="V29" s="17">
        <v>3991279.58</v>
      </c>
      <c r="W29" s="17">
        <v>0</v>
      </c>
      <c r="X29" s="17">
        <v>251800</v>
      </c>
      <c r="Y29" s="12">
        <v>5891908.6699999999</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160949</v>
      </c>
      <c r="AS29" s="17">
        <v>2306544.8199999998</v>
      </c>
      <c r="AT29" s="17">
        <v>0</v>
      </c>
      <c r="AU29" s="17">
        <v>0</v>
      </c>
      <c r="AV29" s="17">
        <v>0</v>
      </c>
      <c r="AW29" s="12">
        <v>2467493.8199999998</v>
      </c>
      <c r="AX29" s="16">
        <v>794451.2300000001</v>
      </c>
      <c r="AY29" s="17">
        <v>60566.189999999995</v>
      </c>
      <c r="AZ29" s="17">
        <v>134372.62999999998</v>
      </c>
      <c r="BA29" s="17">
        <v>0</v>
      </c>
      <c r="BB29" s="17">
        <v>25119.46</v>
      </c>
      <c r="BC29" s="12">
        <v>1014509.51</v>
      </c>
    </row>
    <row r="30" spans="1:55" x14ac:dyDescent="0.3">
      <c r="A30" s="4" t="s">
        <v>20</v>
      </c>
      <c r="B30" s="92">
        <v>425482</v>
      </c>
      <c r="C30" s="87">
        <v>538155</v>
      </c>
      <c r="D30" s="87">
        <v>417218</v>
      </c>
      <c r="E30" s="87">
        <v>0</v>
      </c>
      <c r="F30" s="87">
        <v>0</v>
      </c>
      <c r="G30" s="93">
        <v>1380855</v>
      </c>
      <c r="H30" s="16">
        <v>140427</v>
      </c>
      <c r="I30" s="17">
        <v>76001</v>
      </c>
      <c r="J30" s="17">
        <v>13948</v>
      </c>
      <c r="K30" s="17">
        <v>0</v>
      </c>
      <c r="L30" s="17">
        <v>0</v>
      </c>
      <c r="M30" s="12">
        <v>230376</v>
      </c>
      <c r="N30" s="16">
        <v>22825</v>
      </c>
      <c r="O30" s="17">
        <v>19655</v>
      </c>
      <c r="P30" s="17">
        <v>139</v>
      </c>
      <c r="Q30" s="17">
        <v>0</v>
      </c>
      <c r="R30" s="17">
        <v>0</v>
      </c>
      <c r="S30" s="12">
        <v>42619</v>
      </c>
      <c r="T30" s="16">
        <v>107278</v>
      </c>
      <c r="U30" s="17">
        <v>267396</v>
      </c>
      <c r="V30" s="17">
        <v>350736</v>
      </c>
      <c r="W30" s="17">
        <v>0</v>
      </c>
      <c r="X30" s="17">
        <v>0</v>
      </c>
      <c r="Y30" s="12">
        <v>725410</v>
      </c>
      <c r="Z30" s="16">
        <v>0</v>
      </c>
      <c r="AA30" s="17">
        <v>73721</v>
      </c>
      <c r="AB30" s="17">
        <v>0</v>
      </c>
      <c r="AC30" s="17">
        <v>0</v>
      </c>
      <c r="AD30" s="17">
        <v>0</v>
      </c>
      <c r="AE30" s="12">
        <v>73721</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154952</v>
      </c>
      <c r="AY30" s="17">
        <v>101382</v>
      </c>
      <c r="AZ30" s="17">
        <v>52395</v>
      </c>
      <c r="BA30" s="17">
        <v>0</v>
      </c>
      <c r="BB30" s="17">
        <v>0</v>
      </c>
      <c r="BC30" s="12">
        <v>308729</v>
      </c>
    </row>
    <row r="31" spans="1:55" x14ac:dyDescent="0.3">
      <c r="A31" s="4" t="s">
        <v>21</v>
      </c>
      <c r="B31" s="92">
        <v>478594.45999999996</v>
      </c>
      <c r="C31" s="87">
        <v>1090418.0999999999</v>
      </c>
      <c r="D31" s="87">
        <v>2638129</v>
      </c>
      <c r="E31" s="87">
        <v>0</v>
      </c>
      <c r="F31" s="87">
        <v>0</v>
      </c>
      <c r="G31" s="93">
        <v>4207141.5599999996</v>
      </c>
      <c r="H31" s="16">
        <v>0</v>
      </c>
      <c r="I31" s="17">
        <v>0</v>
      </c>
      <c r="J31" s="17">
        <v>0</v>
      </c>
      <c r="K31" s="17">
        <v>0</v>
      </c>
      <c r="L31" s="17">
        <v>0</v>
      </c>
      <c r="M31" s="12">
        <v>0</v>
      </c>
      <c r="N31" s="16">
        <v>0</v>
      </c>
      <c r="O31" s="17">
        <v>75918.25</v>
      </c>
      <c r="P31" s="17">
        <v>0</v>
      </c>
      <c r="Q31" s="17">
        <v>0</v>
      </c>
      <c r="R31" s="17">
        <v>0</v>
      </c>
      <c r="S31" s="12">
        <v>75918.25</v>
      </c>
      <c r="T31" s="16">
        <v>370562.48</v>
      </c>
      <c r="U31" s="17">
        <v>1014095.92</v>
      </c>
      <c r="V31" s="17">
        <v>2638129</v>
      </c>
      <c r="W31" s="17">
        <v>0</v>
      </c>
      <c r="X31" s="17">
        <v>0</v>
      </c>
      <c r="Y31" s="12">
        <v>4022787.4</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108031.98</v>
      </c>
      <c r="AY31" s="17">
        <v>403.93</v>
      </c>
      <c r="AZ31" s="17">
        <v>0</v>
      </c>
      <c r="BA31" s="17">
        <v>0</v>
      </c>
      <c r="BB31" s="17">
        <v>0</v>
      </c>
      <c r="BC31" s="12">
        <v>108435.90999999999</v>
      </c>
    </row>
    <row r="32" spans="1:55" x14ac:dyDescent="0.3">
      <c r="A32" s="4" t="s">
        <v>22</v>
      </c>
      <c r="B32" s="92">
        <v>1109478.3800000001</v>
      </c>
      <c r="C32" s="87">
        <v>1533386.39</v>
      </c>
      <c r="D32" s="87">
        <v>1024893.39160001</v>
      </c>
      <c r="E32" s="87">
        <v>0</v>
      </c>
      <c r="F32" s="87">
        <v>7589.1</v>
      </c>
      <c r="G32" s="93">
        <v>3675347.2616000092</v>
      </c>
      <c r="H32" s="16">
        <v>918541.42</v>
      </c>
      <c r="I32" s="17">
        <v>833516.81</v>
      </c>
      <c r="J32" s="17">
        <v>0</v>
      </c>
      <c r="K32" s="17">
        <v>0</v>
      </c>
      <c r="L32" s="17">
        <v>6089.96</v>
      </c>
      <c r="M32" s="12">
        <v>1758148.19</v>
      </c>
      <c r="N32" s="16">
        <v>0</v>
      </c>
      <c r="O32" s="17">
        <v>153312</v>
      </c>
      <c r="P32" s="17">
        <v>0</v>
      </c>
      <c r="Q32" s="17">
        <v>0</v>
      </c>
      <c r="R32" s="17">
        <v>331.24</v>
      </c>
      <c r="S32" s="12">
        <v>153643.24</v>
      </c>
      <c r="T32" s="16">
        <v>70540.730000000025</v>
      </c>
      <c r="U32" s="17">
        <v>499305.61</v>
      </c>
      <c r="V32" s="17">
        <v>1024893.39160001</v>
      </c>
      <c r="W32" s="17">
        <v>0</v>
      </c>
      <c r="X32" s="17">
        <v>0</v>
      </c>
      <c r="Y32" s="12">
        <v>1594739.7316000098</v>
      </c>
      <c r="Z32" s="16">
        <v>0</v>
      </c>
      <c r="AA32" s="17">
        <v>0</v>
      </c>
      <c r="AB32" s="17">
        <v>0</v>
      </c>
      <c r="AC32" s="17">
        <v>0</v>
      </c>
      <c r="AD32" s="17">
        <v>0</v>
      </c>
      <c r="AE32" s="12">
        <v>0</v>
      </c>
      <c r="AF32" s="16">
        <v>0</v>
      </c>
      <c r="AG32" s="17">
        <v>0</v>
      </c>
      <c r="AH32" s="17">
        <v>0</v>
      </c>
      <c r="AI32" s="17">
        <v>0</v>
      </c>
      <c r="AJ32" s="17">
        <v>0</v>
      </c>
      <c r="AK32" s="12">
        <v>0</v>
      </c>
      <c r="AL32" s="16">
        <v>0</v>
      </c>
      <c r="AM32" s="17">
        <v>47036.84</v>
      </c>
      <c r="AN32" s="17">
        <v>0</v>
      </c>
      <c r="AO32" s="17">
        <v>0</v>
      </c>
      <c r="AP32" s="17">
        <v>0</v>
      </c>
      <c r="AQ32" s="12">
        <v>47036.84</v>
      </c>
      <c r="AR32" s="16">
        <v>0</v>
      </c>
      <c r="AS32" s="17">
        <v>0</v>
      </c>
      <c r="AT32" s="17">
        <v>0</v>
      </c>
      <c r="AU32" s="17">
        <v>0</v>
      </c>
      <c r="AV32" s="17">
        <v>0</v>
      </c>
      <c r="AW32" s="12">
        <v>0</v>
      </c>
      <c r="AX32" s="16">
        <v>120396.23</v>
      </c>
      <c r="AY32" s="17">
        <v>215.13</v>
      </c>
      <c r="AZ32" s="17">
        <v>0</v>
      </c>
      <c r="BA32" s="17">
        <v>0</v>
      </c>
      <c r="BB32" s="17">
        <v>1167.9000000000001</v>
      </c>
      <c r="BC32" s="12">
        <v>121779.26</v>
      </c>
    </row>
    <row r="33" spans="1:55" x14ac:dyDescent="0.3">
      <c r="A33" s="4" t="s">
        <v>23</v>
      </c>
      <c r="B33" s="92">
        <v>1821150.5421505498</v>
      </c>
      <c r="C33" s="87">
        <v>1349944.2970659644</v>
      </c>
      <c r="D33" s="87">
        <v>279925.36342087772</v>
      </c>
      <c r="E33" s="87">
        <v>0</v>
      </c>
      <c r="F33" s="87">
        <v>0</v>
      </c>
      <c r="G33" s="93">
        <v>3451020.2026373921</v>
      </c>
      <c r="H33" s="16">
        <v>401086</v>
      </c>
      <c r="I33" s="17">
        <v>681954.29201294295</v>
      </c>
      <c r="J33" s="17">
        <v>0</v>
      </c>
      <c r="K33" s="17">
        <v>0</v>
      </c>
      <c r="L33" s="17">
        <v>0</v>
      </c>
      <c r="M33" s="12">
        <v>1083040.292012943</v>
      </c>
      <c r="N33" s="16">
        <v>0</v>
      </c>
      <c r="O33" s="17">
        <v>0</v>
      </c>
      <c r="P33" s="17">
        <v>0</v>
      </c>
      <c r="Q33" s="17">
        <v>0</v>
      </c>
      <c r="R33" s="17">
        <v>0</v>
      </c>
      <c r="S33" s="12">
        <v>0</v>
      </c>
      <c r="T33" s="16">
        <v>710455.50150921056</v>
      </c>
      <c r="U33" s="17">
        <v>667990.0050530216</v>
      </c>
      <c r="V33" s="17">
        <v>279925.36342087772</v>
      </c>
      <c r="W33" s="17">
        <v>0</v>
      </c>
      <c r="X33" s="17">
        <v>0</v>
      </c>
      <c r="Y33" s="12">
        <v>1658370.8699831096</v>
      </c>
      <c r="Z33" s="16">
        <v>709609.04064133926</v>
      </c>
      <c r="AA33" s="17">
        <v>0</v>
      </c>
      <c r="AB33" s="17">
        <v>0</v>
      </c>
      <c r="AC33" s="17">
        <v>0</v>
      </c>
      <c r="AD33" s="17">
        <v>0</v>
      </c>
      <c r="AE33" s="12">
        <v>709609.04064133926</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0</v>
      </c>
      <c r="AY33" s="17">
        <v>0</v>
      </c>
      <c r="AZ33" s="17">
        <v>0</v>
      </c>
      <c r="BA33" s="17">
        <v>0</v>
      </c>
      <c r="BB33" s="17">
        <v>0</v>
      </c>
      <c r="BC33" s="12">
        <v>0</v>
      </c>
    </row>
    <row r="34" spans="1:55" ht="13.25" customHeight="1" x14ac:dyDescent="0.3">
      <c r="A34" s="4" t="s">
        <v>24</v>
      </c>
      <c r="B34" s="92">
        <v>2861604.36</v>
      </c>
      <c r="C34" s="87">
        <v>7752503.79</v>
      </c>
      <c r="D34" s="87">
        <v>4494081</v>
      </c>
      <c r="E34" s="87">
        <v>0</v>
      </c>
      <c r="F34" s="87">
        <v>118654.5</v>
      </c>
      <c r="G34" s="93">
        <v>15226843.649999999</v>
      </c>
      <c r="H34" s="16">
        <v>5885.92</v>
      </c>
      <c r="I34" s="17">
        <v>163122.91</v>
      </c>
      <c r="J34" s="17">
        <v>0</v>
      </c>
      <c r="K34" s="17">
        <v>0</v>
      </c>
      <c r="L34" s="17">
        <v>0</v>
      </c>
      <c r="M34" s="12">
        <v>169008.83000000002</v>
      </c>
      <c r="N34" s="16">
        <v>230338.04</v>
      </c>
      <c r="O34" s="17">
        <v>59137.73</v>
      </c>
      <c r="P34" s="17">
        <v>0</v>
      </c>
      <c r="Q34" s="17">
        <v>0</v>
      </c>
      <c r="R34" s="17">
        <v>16.5</v>
      </c>
      <c r="S34" s="12">
        <v>289492.27</v>
      </c>
      <c r="T34" s="16">
        <v>631421.48</v>
      </c>
      <c r="U34" s="17">
        <v>1562595.58</v>
      </c>
      <c r="V34" s="17">
        <v>4252127</v>
      </c>
      <c r="W34" s="17">
        <v>0</v>
      </c>
      <c r="X34" s="17">
        <v>118638</v>
      </c>
      <c r="Y34" s="12">
        <v>6564782.0600000005</v>
      </c>
      <c r="Z34" s="16">
        <v>894.95</v>
      </c>
      <c r="AA34" s="17">
        <v>6080.51</v>
      </c>
      <c r="AB34" s="17">
        <v>0</v>
      </c>
      <c r="AC34" s="17">
        <v>0</v>
      </c>
      <c r="AD34" s="17">
        <v>0</v>
      </c>
      <c r="AE34" s="12">
        <v>6975.46</v>
      </c>
      <c r="AF34" s="16">
        <v>0</v>
      </c>
      <c r="AG34" s="17">
        <v>0</v>
      </c>
      <c r="AH34" s="17">
        <v>0</v>
      </c>
      <c r="AI34" s="17">
        <v>0</v>
      </c>
      <c r="AJ34" s="17">
        <v>0</v>
      </c>
      <c r="AK34" s="12">
        <v>0</v>
      </c>
      <c r="AL34" s="16">
        <v>0</v>
      </c>
      <c r="AM34" s="17">
        <v>0</v>
      </c>
      <c r="AN34" s="17">
        <v>0</v>
      </c>
      <c r="AO34" s="17">
        <v>0</v>
      </c>
      <c r="AP34" s="17">
        <v>0</v>
      </c>
      <c r="AQ34" s="12">
        <v>0</v>
      </c>
      <c r="AR34" s="16">
        <v>0</v>
      </c>
      <c r="AS34" s="17">
        <v>0</v>
      </c>
      <c r="AT34" s="17">
        <v>0</v>
      </c>
      <c r="AU34" s="17">
        <v>0</v>
      </c>
      <c r="AV34" s="17">
        <v>0</v>
      </c>
      <c r="AW34" s="12">
        <v>0</v>
      </c>
      <c r="AX34" s="16">
        <v>1993063.97</v>
      </c>
      <c r="AY34" s="17">
        <v>5961567.0599999996</v>
      </c>
      <c r="AZ34" s="17">
        <v>241954</v>
      </c>
      <c r="BA34" s="17">
        <v>0</v>
      </c>
      <c r="BB34" s="17">
        <v>0</v>
      </c>
      <c r="BC34" s="12">
        <v>8196585.0299999993</v>
      </c>
    </row>
    <row r="35" spans="1:55" x14ac:dyDescent="0.3">
      <c r="A35" s="4" t="s">
        <v>25</v>
      </c>
      <c r="B35" s="92">
        <v>3148307.6162508279</v>
      </c>
      <c r="C35" s="87">
        <v>5655160</v>
      </c>
      <c r="D35" s="87">
        <v>5375665.0198987648</v>
      </c>
      <c r="E35" s="87">
        <v>0</v>
      </c>
      <c r="F35" s="87">
        <v>11331</v>
      </c>
      <c r="G35" s="93">
        <v>14190463.636149595</v>
      </c>
      <c r="H35" s="16">
        <v>754432.21913344972</v>
      </c>
      <c r="I35" s="17">
        <v>166022</v>
      </c>
      <c r="J35" s="17">
        <v>26722.432999999997</v>
      </c>
      <c r="K35" s="17">
        <v>0</v>
      </c>
      <c r="L35" s="17">
        <v>2318</v>
      </c>
      <c r="M35" s="12">
        <v>949494.65213344968</v>
      </c>
      <c r="N35" s="16">
        <v>0</v>
      </c>
      <c r="O35" s="17">
        <v>0</v>
      </c>
      <c r="P35" s="17">
        <v>0</v>
      </c>
      <c r="Q35" s="17">
        <v>0</v>
      </c>
      <c r="R35" s="17">
        <v>0</v>
      </c>
      <c r="S35" s="12">
        <v>0</v>
      </c>
      <c r="T35" s="16">
        <v>2278325.1712455601</v>
      </c>
      <c r="U35" s="17">
        <v>5262674</v>
      </c>
      <c r="V35" s="17">
        <v>5075196.5628987653</v>
      </c>
      <c r="W35" s="17">
        <v>0</v>
      </c>
      <c r="X35" s="17">
        <v>2103</v>
      </c>
      <c r="Y35" s="12">
        <v>12618298.734144326</v>
      </c>
      <c r="Z35" s="16">
        <v>0</v>
      </c>
      <c r="AA35" s="17">
        <v>0</v>
      </c>
      <c r="AB35" s="17">
        <v>0</v>
      </c>
      <c r="AC35" s="17">
        <v>0</v>
      </c>
      <c r="AD35" s="17">
        <v>0</v>
      </c>
      <c r="AE35" s="12">
        <v>0</v>
      </c>
      <c r="AF35" s="16">
        <v>0</v>
      </c>
      <c r="AG35" s="17">
        <v>0</v>
      </c>
      <c r="AH35" s="17">
        <v>0</v>
      </c>
      <c r="AI35" s="17">
        <v>0</v>
      </c>
      <c r="AJ35" s="17">
        <v>0</v>
      </c>
      <c r="AK35" s="12">
        <v>0</v>
      </c>
      <c r="AL35" s="16">
        <v>0</v>
      </c>
      <c r="AM35" s="17">
        <v>0</v>
      </c>
      <c r="AN35" s="17">
        <v>948.58019999999999</v>
      </c>
      <c r="AO35" s="17">
        <v>0</v>
      </c>
      <c r="AP35" s="17">
        <v>0</v>
      </c>
      <c r="AQ35" s="12">
        <v>948.58019999999999</v>
      </c>
      <c r="AR35" s="16">
        <v>0</v>
      </c>
      <c r="AS35" s="17">
        <v>0</v>
      </c>
      <c r="AT35" s="17">
        <v>0</v>
      </c>
      <c r="AU35" s="17">
        <v>0</v>
      </c>
      <c r="AV35" s="17">
        <v>0</v>
      </c>
      <c r="AW35" s="12">
        <v>0</v>
      </c>
      <c r="AX35" s="16">
        <v>115550.22587181814</v>
      </c>
      <c r="AY35" s="17">
        <v>226464</v>
      </c>
      <c r="AZ35" s="17">
        <v>272797.44379999995</v>
      </c>
      <c r="BA35" s="17">
        <v>0</v>
      </c>
      <c r="BB35" s="17">
        <v>6910</v>
      </c>
      <c r="BC35" s="12">
        <v>621721.66967181815</v>
      </c>
    </row>
    <row r="36" spans="1:55" x14ac:dyDescent="0.3">
      <c r="A36" s="4" t="s">
        <v>26</v>
      </c>
      <c r="B36" s="92">
        <v>3617163.1200000006</v>
      </c>
      <c r="C36" s="87">
        <v>3248270.2700000005</v>
      </c>
      <c r="D36" s="87">
        <v>848392.79</v>
      </c>
      <c r="E36" s="87">
        <v>0</v>
      </c>
      <c r="F36" s="87">
        <v>-404705.45</v>
      </c>
      <c r="G36" s="93">
        <v>7309120.7300000004</v>
      </c>
      <c r="H36" s="16">
        <v>1579938.4100000004</v>
      </c>
      <c r="I36" s="17">
        <v>2543473.6800000002</v>
      </c>
      <c r="J36" s="17">
        <v>167235.60999999999</v>
      </c>
      <c r="K36" s="17">
        <v>0</v>
      </c>
      <c r="L36" s="17">
        <v>237558.06</v>
      </c>
      <c r="M36" s="12">
        <v>4528205.7600000007</v>
      </c>
      <c r="N36" s="16">
        <v>371551.81</v>
      </c>
      <c r="O36" s="17">
        <v>32681.179999999997</v>
      </c>
      <c r="P36" s="17">
        <v>0.11</v>
      </c>
      <c r="Q36" s="17">
        <v>0</v>
      </c>
      <c r="R36" s="17">
        <v>22159.919999999998</v>
      </c>
      <c r="S36" s="12">
        <v>426393.01999999996</v>
      </c>
      <c r="T36" s="16">
        <v>730076.38</v>
      </c>
      <c r="U36" s="17">
        <v>467698.88</v>
      </c>
      <c r="V36" s="17">
        <v>0</v>
      </c>
      <c r="W36" s="17">
        <v>0</v>
      </c>
      <c r="X36" s="17">
        <v>29422.82</v>
      </c>
      <c r="Y36" s="12">
        <v>1227198.08</v>
      </c>
      <c r="Z36" s="16">
        <v>0</v>
      </c>
      <c r="AA36" s="17">
        <v>219.37</v>
      </c>
      <c r="AB36" s="17">
        <v>0</v>
      </c>
      <c r="AC36" s="17">
        <v>0</v>
      </c>
      <c r="AD36" s="17">
        <v>0</v>
      </c>
      <c r="AE36" s="12">
        <v>219.37</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935596.52</v>
      </c>
      <c r="AY36" s="17">
        <v>204197.16</v>
      </c>
      <c r="AZ36" s="17">
        <v>681157.07000000007</v>
      </c>
      <c r="BA36" s="17">
        <v>0</v>
      </c>
      <c r="BB36" s="17">
        <v>-693846.25</v>
      </c>
      <c r="BC36" s="12">
        <v>1127104.5</v>
      </c>
    </row>
    <row r="37" spans="1:55" x14ac:dyDescent="0.3">
      <c r="A37" s="4" t="s">
        <v>27</v>
      </c>
      <c r="B37" s="92">
        <v>2453470</v>
      </c>
      <c r="C37" s="87">
        <v>2989875</v>
      </c>
      <c r="D37" s="87">
        <v>2231640</v>
      </c>
      <c r="E37" s="87">
        <v>0</v>
      </c>
      <c r="F37" s="87">
        <v>0</v>
      </c>
      <c r="G37" s="93">
        <v>7674985</v>
      </c>
      <c r="H37" s="16">
        <v>1498597</v>
      </c>
      <c r="I37" s="17">
        <v>2212962</v>
      </c>
      <c r="J37" s="17">
        <v>0</v>
      </c>
      <c r="K37" s="17">
        <v>0</v>
      </c>
      <c r="L37" s="17">
        <v>0</v>
      </c>
      <c r="M37" s="12">
        <v>3711559</v>
      </c>
      <c r="N37" s="16">
        <v>0</v>
      </c>
      <c r="O37" s="17">
        <v>0</v>
      </c>
      <c r="P37" s="17">
        <v>0</v>
      </c>
      <c r="Q37" s="17">
        <v>0</v>
      </c>
      <c r="R37" s="17">
        <v>0</v>
      </c>
      <c r="S37" s="12">
        <v>0</v>
      </c>
      <c r="T37" s="16">
        <v>391665</v>
      </c>
      <c r="U37" s="17">
        <v>697005</v>
      </c>
      <c r="V37" s="17">
        <v>2231640</v>
      </c>
      <c r="W37" s="17">
        <v>0</v>
      </c>
      <c r="X37" s="17">
        <v>0</v>
      </c>
      <c r="Y37" s="12">
        <v>3320310</v>
      </c>
      <c r="Z37" s="16">
        <v>0</v>
      </c>
      <c r="AA37" s="17">
        <v>19956</v>
      </c>
      <c r="AB37" s="17">
        <v>0</v>
      </c>
      <c r="AC37" s="17">
        <v>0</v>
      </c>
      <c r="AD37" s="17">
        <v>0</v>
      </c>
      <c r="AE37" s="12">
        <v>19956</v>
      </c>
      <c r="AF37" s="16">
        <v>0</v>
      </c>
      <c r="AG37" s="17">
        <v>0</v>
      </c>
      <c r="AH37" s="17">
        <v>0</v>
      </c>
      <c r="AI37" s="17">
        <v>0</v>
      </c>
      <c r="AJ37" s="17">
        <v>0</v>
      </c>
      <c r="AK37" s="12">
        <v>0</v>
      </c>
      <c r="AL37" s="16">
        <v>0</v>
      </c>
      <c r="AM37" s="17">
        <v>0</v>
      </c>
      <c r="AN37" s="17">
        <v>0</v>
      </c>
      <c r="AO37" s="17">
        <v>0</v>
      </c>
      <c r="AP37" s="17">
        <v>0</v>
      </c>
      <c r="AQ37" s="12">
        <v>0</v>
      </c>
      <c r="AR37" s="16">
        <v>0</v>
      </c>
      <c r="AS37" s="17">
        <v>0</v>
      </c>
      <c r="AT37" s="17">
        <v>0</v>
      </c>
      <c r="AU37" s="17">
        <v>0</v>
      </c>
      <c r="AV37" s="17">
        <v>0</v>
      </c>
      <c r="AW37" s="12">
        <v>0</v>
      </c>
      <c r="AX37" s="16">
        <v>563208</v>
      </c>
      <c r="AY37" s="17">
        <v>59952</v>
      </c>
      <c r="AZ37" s="17">
        <v>0</v>
      </c>
      <c r="BA37" s="17">
        <v>0</v>
      </c>
      <c r="BB37" s="17">
        <v>0</v>
      </c>
      <c r="BC37" s="12">
        <v>623160</v>
      </c>
    </row>
    <row r="38" spans="1:55" x14ac:dyDescent="0.3">
      <c r="A38" s="4" t="s">
        <v>28</v>
      </c>
      <c r="B38" s="92">
        <v>285084</v>
      </c>
      <c r="C38" s="87">
        <v>223809</v>
      </c>
      <c r="D38" s="87">
        <v>103840</v>
      </c>
      <c r="E38" s="87">
        <v>0</v>
      </c>
      <c r="F38" s="87">
        <v>97987</v>
      </c>
      <c r="G38" s="93">
        <v>710720</v>
      </c>
      <c r="H38" s="16">
        <v>271611</v>
      </c>
      <c r="I38" s="17">
        <v>204142</v>
      </c>
      <c r="J38" s="17">
        <v>0</v>
      </c>
      <c r="K38" s="17">
        <v>0</v>
      </c>
      <c r="L38" s="17">
        <v>97987</v>
      </c>
      <c r="M38" s="12">
        <v>573740</v>
      </c>
      <c r="N38" s="16">
        <v>1921</v>
      </c>
      <c r="O38" s="17">
        <v>835</v>
      </c>
      <c r="P38" s="17">
        <v>0</v>
      </c>
      <c r="Q38" s="17">
        <v>0</v>
      </c>
      <c r="R38" s="17">
        <v>0</v>
      </c>
      <c r="S38" s="12">
        <v>2756</v>
      </c>
      <c r="T38" s="16">
        <v>0</v>
      </c>
      <c r="U38" s="17">
        <v>0</v>
      </c>
      <c r="V38" s="17">
        <v>103840</v>
      </c>
      <c r="W38" s="17">
        <v>0</v>
      </c>
      <c r="X38" s="17">
        <v>0</v>
      </c>
      <c r="Y38" s="12">
        <v>103840</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11552</v>
      </c>
      <c r="AY38" s="17">
        <v>18832</v>
      </c>
      <c r="AZ38" s="17">
        <v>0</v>
      </c>
      <c r="BA38" s="17">
        <v>0</v>
      </c>
      <c r="BB38" s="17">
        <v>0</v>
      </c>
      <c r="BC38" s="12">
        <v>30384</v>
      </c>
    </row>
    <row r="39" spans="1:55" x14ac:dyDescent="0.3">
      <c r="A39" s="4" t="s">
        <v>29</v>
      </c>
      <c r="B39" s="92">
        <v>454900.65</v>
      </c>
      <c r="C39" s="87">
        <v>526261.6</v>
      </c>
      <c r="D39" s="87">
        <v>330368.02</v>
      </c>
      <c r="E39" s="87">
        <v>0</v>
      </c>
      <c r="F39" s="87">
        <v>16770.490000000002</v>
      </c>
      <c r="G39" s="93">
        <v>1328300.76</v>
      </c>
      <c r="H39" s="16">
        <v>58813.23</v>
      </c>
      <c r="I39" s="17">
        <v>168552.82</v>
      </c>
      <c r="J39" s="17">
        <v>0</v>
      </c>
      <c r="K39" s="17">
        <v>0</v>
      </c>
      <c r="L39" s="17">
        <v>10000</v>
      </c>
      <c r="M39" s="12">
        <v>237366.05000000002</v>
      </c>
      <c r="N39" s="16">
        <v>27077.7</v>
      </c>
      <c r="O39" s="17">
        <v>68993.52</v>
      </c>
      <c r="P39" s="17">
        <v>0</v>
      </c>
      <c r="Q39" s="17">
        <v>0</v>
      </c>
      <c r="R39" s="17">
        <v>0</v>
      </c>
      <c r="S39" s="12">
        <v>96071.22</v>
      </c>
      <c r="T39" s="16">
        <v>126288</v>
      </c>
      <c r="U39" s="17">
        <v>63409.86</v>
      </c>
      <c r="V39" s="17">
        <v>319404.31</v>
      </c>
      <c r="W39" s="17">
        <v>0</v>
      </c>
      <c r="X39" s="17">
        <v>625.79</v>
      </c>
      <c r="Y39" s="12">
        <v>509727.95999999996</v>
      </c>
      <c r="Z39" s="16">
        <v>42620.71</v>
      </c>
      <c r="AA39" s="17">
        <v>134558.54999999999</v>
      </c>
      <c r="AB39" s="17">
        <v>0</v>
      </c>
      <c r="AC39" s="17">
        <v>0</v>
      </c>
      <c r="AD39" s="17">
        <v>0</v>
      </c>
      <c r="AE39" s="12">
        <v>177179.25999999998</v>
      </c>
      <c r="AF39" s="16">
        <v>0</v>
      </c>
      <c r="AG39" s="17">
        <v>13869</v>
      </c>
      <c r="AH39" s="17">
        <v>0</v>
      </c>
      <c r="AI39" s="17">
        <v>0</v>
      </c>
      <c r="AJ39" s="17">
        <v>0</v>
      </c>
      <c r="AK39" s="12">
        <v>13869</v>
      </c>
      <c r="AL39" s="16">
        <v>0</v>
      </c>
      <c r="AM39" s="17">
        <v>0</v>
      </c>
      <c r="AN39" s="17">
        <v>0</v>
      </c>
      <c r="AO39" s="17">
        <v>0</v>
      </c>
      <c r="AP39" s="17">
        <v>0</v>
      </c>
      <c r="AQ39" s="12">
        <v>0</v>
      </c>
      <c r="AR39" s="16">
        <v>0</v>
      </c>
      <c r="AS39" s="17">
        <v>0</v>
      </c>
      <c r="AT39" s="17">
        <v>0</v>
      </c>
      <c r="AU39" s="17">
        <v>0</v>
      </c>
      <c r="AV39" s="17">
        <v>0</v>
      </c>
      <c r="AW39" s="12">
        <v>0</v>
      </c>
      <c r="AX39" s="16">
        <v>200101.01</v>
      </c>
      <c r="AY39" s="17">
        <v>76877.850000000006</v>
      </c>
      <c r="AZ39" s="17">
        <v>10963.71</v>
      </c>
      <c r="BA39" s="17">
        <v>0</v>
      </c>
      <c r="BB39" s="17">
        <v>6144.7</v>
      </c>
      <c r="BC39" s="12">
        <v>294087.27</v>
      </c>
    </row>
    <row r="40" spans="1:55" x14ac:dyDescent="0.3">
      <c r="A40" s="4" t="s">
        <v>30</v>
      </c>
      <c r="B40" s="92">
        <v>3353196</v>
      </c>
      <c r="C40" s="87">
        <v>8442955</v>
      </c>
      <c r="D40" s="87">
        <v>3579383</v>
      </c>
      <c r="E40" s="87">
        <v>0</v>
      </c>
      <c r="F40" s="87">
        <v>1600</v>
      </c>
      <c r="G40" s="93">
        <v>15377134</v>
      </c>
      <c r="H40" s="16">
        <v>1560898</v>
      </c>
      <c r="I40" s="17">
        <v>2507970</v>
      </c>
      <c r="J40" s="17">
        <v>0</v>
      </c>
      <c r="K40" s="17">
        <v>0</v>
      </c>
      <c r="L40" s="17">
        <v>0</v>
      </c>
      <c r="M40" s="12">
        <v>4068868</v>
      </c>
      <c r="N40" s="16">
        <v>0</v>
      </c>
      <c r="O40" s="17">
        <v>13984</v>
      </c>
      <c r="P40" s="17">
        <v>0</v>
      </c>
      <c r="Q40" s="17">
        <v>0</v>
      </c>
      <c r="R40" s="17">
        <v>0</v>
      </c>
      <c r="S40" s="12">
        <v>13984</v>
      </c>
      <c r="T40" s="16">
        <v>0</v>
      </c>
      <c r="U40" s="17">
        <v>289276</v>
      </c>
      <c r="V40" s="17">
        <v>3484837</v>
      </c>
      <c r="W40" s="17">
        <v>0</v>
      </c>
      <c r="X40" s="17">
        <v>0</v>
      </c>
      <c r="Y40" s="12">
        <v>3774113</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1792298</v>
      </c>
      <c r="AY40" s="17">
        <v>5631725</v>
      </c>
      <c r="AZ40" s="17">
        <v>94546</v>
      </c>
      <c r="BA40" s="17">
        <v>0</v>
      </c>
      <c r="BB40" s="17">
        <v>1600</v>
      </c>
      <c r="BC40" s="12">
        <v>7520169</v>
      </c>
    </row>
    <row r="41" spans="1:55" x14ac:dyDescent="0.3">
      <c r="A41" s="4" t="s">
        <v>31</v>
      </c>
      <c r="B41" s="92">
        <v>753841.59386316524</v>
      </c>
      <c r="C41" s="87">
        <v>790239.08031193563</v>
      </c>
      <c r="D41" s="87">
        <v>863479.58670252096</v>
      </c>
      <c r="E41" s="87">
        <v>0</v>
      </c>
      <c r="F41" s="87">
        <v>30757.911728327737</v>
      </c>
      <c r="G41" s="93">
        <v>2438318.1726059499</v>
      </c>
      <c r="H41" s="16">
        <v>374420.93</v>
      </c>
      <c r="I41" s="17">
        <v>109224.76</v>
      </c>
      <c r="J41" s="17">
        <v>0</v>
      </c>
      <c r="K41" s="17">
        <v>0</v>
      </c>
      <c r="L41" s="17">
        <v>788.64</v>
      </c>
      <c r="M41" s="12">
        <v>484434.33</v>
      </c>
      <c r="N41" s="16">
        <v>53413.970000000008</v>
      </c>
      <c r="O41" s="17">
        <v>14914.7</v>
      </c>
      <c r="P41" s="17">
        <v>0</v>
      </c>
      <c r="Q41" s="17">
        <v>0</v>
      </c>
      <c r="R41" s="17">
        <v>326.77999999999997</v>
      </c>
      <c r="S41" s="12">
        <v>68655.450000000012</v>
      </c>
      <c r="T41" s="16">
        <v>254492.46</v>
      </c>
      <c r="U41" s="17">
        <v>567397.92999999982</v>
      </c>
      <c r="V41" s="17">
        <v>847170.75</v>
      </c>
      <c r="W41" s="17">
        <v>0</v>
      </c>
      <c r="X41" s="17">
        <v>4009.12</v>
      </c>
      <c r="Y41" s="12">
        <v>1673070.2599999998</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71514.233863165282</v>
      </c>
      <c r="AY41" s="17">
        <v>98701.690311935905</v>
      </c>
      <c r="AZ41" s="17">
        <v>16308.836702521003</v>
      </c>
      <c r="BA41" s="17">
        <v>0</v>
      </c>
      <c r="BB41" s="17">
        <v>25633.371728327736</v>
      </c>
      <c r="BC41" s="12">
        <v>212158.13260594991</v>
      </c>
    </row>
    <row r="42" spans="1:55" x14ac:dyDescent="0.3">
      <c r="A42" s="4" t="s">
        <v>32</v>
      </c>
      <c r="B42" s="92">
        <v>3205314.2450374574</v>
      </c>
      <c r="C42" s="87">
        <v>2999128.1912620026</v>
      </c>
      <c r="D42" s="87">
        <v>8956225.0597381182</v>
      </c>
      <c r="E42" s="87">
        <v>0</v>
      </c>
      <c r="F42" s="87">
        <v>377957.19415893726</v>
      </c>
      <c r="G42" s="93">
        <v>15538624.69019652</v>
      </c>
      <c r="H42" s="16">
        <v>2114076.0935871494</v>
      </c>
      <c r="I42" s="17">
        <v>1747578.6594246398</v>
      </c>
      <c r="J42" s="17">
        <v>12765.710517444562</v>
      </c>
      <c r="K42" s="17">
        <v>0</v>
      </c>
      <c r="L42" s="17">
        <v>224374.23695250109</v>
      </c>
      <c r="M42" s="12">
        <v>4098794.7004817347</v>
      </c>
      <c r="N42" s="16">
        <v>71465.961165803106</v>
      </c>
      <c r="O42" s="17">
        <v>99.684481865284965</v>
      </c>
      <c r="P42" s="17">
        <v>0</v>
      </c>
      <c r="Q42" s="17">
        <v>0</v>
      </c>
      <c r="R42" s="17">
        <v>108216.25020725389</v>
      </c>
      <c r="S42" s="12">
        <v>179781.8958549223</v>
      </c>
      <c r="T42" s="16">
        <v>483315.80642656959</v>
      </c>
      <c r="U42" s="17">
        <v>268813.45172172395</v>
      </c>
      <c r="V42" s="17">
        <v>8850472.2801239397</v>
      </c>
      <c r="W42" s="17">
        <v>0</v>
      </c>
      <c r="X42" s="17">
        <v>31985.23656410641</v>
      </c>
      <c r="Y42" s="12">
        <v>9634586.7748363409</v>
      </c>
      <c r="Z42" s="16">
        <v>0</v>
      </c>
      <c r="AA42" s="17">
        <v>0</v>
      </c>
      <c r="AB42" s="17">
        <v>0</v>
      </c>
      <c r="AC42" s="17">
        <v>0</v>
      </c>
      <c r="AD42" s="17">
        <v>0</v>
      </c>
      <c r="AE42" s="12">
        <v>0</v>
      </c>
      <c r="AF42" s="16">
        <v>0</v>
      </c>
      <c r="AG42" s="17">
        <v>0</v>
      </c>
      <c r="AH42" s="17">
        <v>0</v>
      </c>
      <c r="AI42" s="17">
        <v>0</v>
      </c>
      <c r="AJ42" s="17">
        <v>0</v>
      </c>
      <c r="AK42" s="12">
        <v>0</v>
      </c>
      <c r="AL42" s="16">
        <v>3671.845294117647</v>
      </c>
      <c r="AM42" s="17">
        <v>2090.1973202614381</v>
      </c>
      <c r="AN42" s="17">
        <v>0</v>
      </c>
      <c r="AO42" s="17">
        <v>0</v>
      </c>
      <c r="AP42" s="17">
        <v>0</v>
      </c>
      <c r="AQ42" s="12">
        <v>5762.0426143790846</v>
      </c>
      <c r="AR42" s="16">
        <v>0</v>
      </c>
      <c r="AS42" s="17">
        <v>0</v>
      </c>
      <c r="AT42" s="17">
        <v>0</v>
      </c>
      <c r="AU42" s="17">
        <v>0</v>
      </c>
      <c r="AV42" s="17">
        <v>0</v>
      </c>
      <c r="AW42" s="12">
        <v>0</v>
      </c>
      <c r="AX42" s="16">
        <v>532784.53856381786</v>
      </c>
      <c r="AY42" s="17">
        <v>980546.19831351202</v>
      </c>
      <c r="AZ42" s="17">
        <v>92987.069096735489</v>
      </c>
      <c r="BA42" s="17">
        <v>0</v>
      </c>
      <c r="BB42" s="17">
        <v>13381.470435075842</v>
      </c>
      <c r="BC42" s="12">
        <v>1619699.2764091413</v>
      </c>
    </row>
    <row r="43" spans="1:55" x14ac:dyDescent="0.3">
      <c r="A43" s="4" t="s">
        <v>33</v>
      </c>
      <c r="B43" s="92">
        <v>236811</v>
      </c>
      <c r="C43" s="87">
        <v>207763</v>
      </c>
      <c r="D43" s="87">
        <v>620382</v>
      </c>
      <c r="E43" s="87">
        <v>0</v>
      </c>
      <c r="F43" s="87">
        <v>35330</v>
      </c>
      <c r="G43" s="93">
        <v>1100286</v>
      </c>
      <c r="H43" s="16">
        <v>205265</v>
      </c>
      <c r="I43" s="17">
        <v>140247</v>
      </c>
      <c r="J43" s="17">
        <v>0</v>
      </c>
      <c r="K43" s="17">
        <v>0</v>
      </c>
      <c r="L43" s="17">
        <v>27806</v>
      </c>
      <c r="M43" s="12">
        <v>373318</v>
      </c>
      <c r="N43" s="16">
        <v>30012</v>
      </c>
      <c r="O43" s="17">
        <v>22974</v>
      </c>
      <c r="P43" s="17">
        <v>0</v>
      </c>
      <c r="Q43" s="17">
        <v>0</v>
      </c>
      <c r="R43" s="17">
        <v>4233</v>
      </c>
      <c r="S43" s="12">
        <v>57219</v>
      </c>
      <c r="T43" s="16">
        <v>0</v>
      </c>
      <c r="U43" s="17">
        <v>7581</v>
      </c>
      <c r="V43" s="17">
        <v>620382</v>
      </c>
      <c r="W43" s="17">
        <v>0</v>
      </c>
      <c r="X43" s="17">
        <v>0</v>
      </c>
      <c r="Y43" s="12">
        <v>627963</v>
      </c>
      <c r="Z43" s="16">
        <v>0</v>
      </c>
      <c r="AA43" s="17">
        <v>0</v>
      </c>
      <c r="AB43" s="17">
        <v>0</v>
      </c>
      <c r="AC43" s="17">
        <v>0</v>
      </c>
      <c r="AD43" s="17">
        <v>0</v>
      </c>
      <c r="AE43" s="12">
        <v>0</v>
      </c>
      <c r="AF43" s="16">
        <v>0</v>
      </c>
      <c r="AG43" s="17">
        <v>0</v>
      </c>
      <c r="AH43" s="17">
        <v>0</v>
      </c>
      <c r="AI43" s="17">
        <v>0</v>
      </c>
      <c r="AJ43" s="17">
        <v>0</v>
      </c>
      <c r="AK43" s="12">
        <v>0</v>
      </c>
      <c r="AL43" s="16">
        <v>0</v>
      </c>
      <c r="AM43" s="17">
        <v>0</v>
      </c>
      <c r="AN43" s="17">
        <v>0</v>
      </c>
      <c r="AO43" s="17">
        <v>0</v>
      </c>
      <c r="AP43" s="17">
        <v>0</v>
      </c>
      <c r="AQ43" s="12">
        <v>0</v>
      </c>
      <c r="AR43" s="16">
        <v>0</v>
      </c>
      <c r="AS43" s="17">
        <v>0</v>
      </c>
      <c r="AT43" s="17">
        <v>0</v>
      </c>
      <c r="AU43" s="17">
        <v>0</v>
      </c>
      <c r="AV43" s="17">
        <v>0</v>
      </c>
      <c r="AW43" s="12">
        <v>0</v>
      </c>
      <c r="AX43" s="16">
        <v>1534</v>
      </c>
      <c r="AY43" s="17">
        <v>36961</v>
      </c>
      <c r="AZ43" s="17">
        <v>0</v>
      </c>
      <c r="BA43" s="17">
        <v>0</v>
      </c>
      <c r="BB43" s="17">
        <v>3291</v>
      </c>
      <c r="BC43" s="12">
        <v>41786</v>
      </c>
    </row>
    <row r="44" spans="1:55" x14ac:dyDescent="0.3">
      <c r="A44" s="4" t="s">
        <v>34</v>
      </c>
      <c r="B44" s="92">
        <v>351995.55</v>
      </c>
      <c r="C44" s="87">
        <v>15090.18</v>
      </c>
      <c r="D44" s="87">
        <v>4716692</v>
      </c>
      <c r="E44" s="87">
        <v>0</v>
      </c>
      <c r="F44" s="87">
        <v>0</v>
      </c>
      <c r="G44" s="93">
        <v>5083777.7300000004</v>
      </c>
      <c r="H44" s="16" t="s">
        <v>302</v>
      </c>
      <c r="I44" s="17" t="s">
        <v>302</v>
      </c>
      <c r="J44" s="17">
        <v>0</v>
      </c>
      <c r="K44" s="17">
        <v>0</v>
      </c>
      <c r="L44" s="17">
        <v>0</v>
      </c>
      <c r="M44" s="12">
        <v>0</v>
      </c>
      <c r="N44" s="16" t="s">
        <v>302</v>
      </c>
      <c r="O44" s="17" t="s">
        <v>302</v>
      </c>
      <c r="P44" s="17">
        <v>613681</v>
      </c>
      <c r="Q44" s="17">
        <v>0</v>
      </c>
      <c r="R44" s="17">
        <v>0</v>
      </c>
      <c r="S44" s="12">
        <v>613681</v>
      </c>
      <c r="T44" s="16" t="s">
        <v>302</v>
      </c>
      <c r="U44" s="17" t="s">
        <v>302</v>
      </c>
      <c r="V44" s="17">
        <v>4103011</v>
      </c>
      <c r="W44" s="17">
        <v>0</v>
      </c>
      <c r="X44" s="17">
        <v>0</v>
      </c>
      <c r="Y44" s="12">
        <v>4103011</v>
      </c>
      <c r="Z44" s="16" t="s">
        <v>302</v>
      </c>
      <c r="AA44" s="17" t="s">
        <v>302</v>
      </c>
      <c r="AB44" s="17">
        <v>0</v>
      </c>
      <c r="AC44" s="17">
        <v>0</v>
      </c>
      <c r="AD44" s="17">
        <v>0</v>
      </c>
      <c r="AE44" s="12">
        <v>0</v>
      </c>
      <c r="AF44" s="16" t="s">
        <v>302</v>
      </c>
      <c r="AG44" s="17" t="s">
        <v>302</v>
      </c>
      <c r="AH44" s="17">
        <v>0</v>
      </c>
      <c r="AI44" s="17">
        <v>0</v>
      </c>
      <c r="AJ44" s="17">
        <v>0</v>
      </c>
      <c r="AK44" s="12">
        <v>0</v>
      </c>
      <c r="AL44" s="16" t="s">
        <v>302</v>
      </c>
      <c r="AM44" s="17" t="s">
        <v>302</v>
      </c>
      <c r="AN44" s="17">
        <v>0</v>
      </c>
      <c r="AO44" s="17">
        <v>0</v>
      </c>
      <c r="AP44" s="17">
        <v>0</v>
      </c>
      <c r="AQ44" s="12">
        <v>0</v>
      </c>
      <c r="AR44" s="16" t="s">
        <v>302</v>
      </c>
      <c r="AS44" s="17" t="s">
        <v>302</v>
      </c>
      <c r="AT44" s="17">
        <v>0</v>
      </c>
      <c r="AU44" s="17">
        <v>0</v>
      </c>
      <c r="AV44" s="17">
        <v>0</v>
      </c>
      <c r="AW44" s="12">
        <v>0</v>
      </c>
      <c r="AX44" s="16">
        <v>351995.55</v>
      </c>
      <c r="AY44" s="17">
        <v>15090.18</v>
      </c>
      <c r="AZ44" s="17">
        <v>0</v>
      </c>
      <c r="BA44" s="17">
        <v>0</v>
      </c>
      <c r="BB44" s="17">
        <v>0</v>
      </c>
      <c r="BC44" s="12">
        <v>367085.73</v>
      </c>
    </row>
    <row r="45" spans="1:55" x14ac:dyDescent="0.3">
      <c r="A45" s="4" t="s">
        <v>35</v>
      </c>
      <c r="B45" s="92">
        <v>5985323.2199999997</v>
      </c>
      <c r="C45" s="87">
        <v>1443984</v>
      </c>
      <c r="D45" s="87">
        <v>4072364.8271428575</v>
      </c>
      <c r="E45" s="87">
        <v>0</v>
      </c>
      <c r="F45" s="87">
        <v>238578</v>
      </c>
      <c r="G45" s="93">
        <v>11740250.047142858</v>
      </c>
      <c r="H45" s="16">
        <v>1223577.1000000001</v>
      </c>
      <c r="I45" s="17">
        <v>1011614</v>
      </c>
      <c r="J45" s="17">
        <v>56468.94</v>
      </c>
      <c r="K45" s="17">
        <v>0</v>
      </c>
      <c r="L45" s="17">
        <v>3661</v>
      </c>
      <c r="M45" s="12">
        <v>2295321.04</v>
      </c>
      <c r="N45" s="16">
        <v>0</v>
      </c>
      <c r="O45" s="17">
        <v>56057</v>
      </c>
      <c r="P45" s="17">
        <v>3363.66</v>
      </c>
      <c r="Q45" s="17">
        <v>0</v>
      </c>
      <c r="R45" s="17">
        <v>0</v>
      </c>
      <c r="S45" s="12">
        <v>59420.66</v>
      </c>
      <c r="T45" s="16">
        <v>439037.07999999996</v>
      </c>
      <c r="U45" s="17">
        <v>1495970</v>
      </c>
      <c r="V45" s="17">
        <v>3630065.22</v>
      </c>
      <c r="W45" s="17">
        <v>0</v>
      </c>
      <c r="X45" s="17">
        <v>0</v>
      </c>
      <c r="Y45" s="12">
        <v>5565072.3000000007</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403.94</v>
      </c>
      <c r="AS45" s="17">
        <v>109767</v>
      </c>
      <c r="AT45" s="17">
        <v>32857.370000000003</v>
      </c>
      <c r="AU45" s="17">
        <v>0</v>
      </c>
      <c r="AV45" s="17">
        <v>0</v>
      </c>
      <c r="AW45" s="12">
        <v>143028.31</v>
      </c>
      <c r="AX45" s="16">
        <v>4322305.0999999996</v>
      </c>
      <c r="AY45" s="17">
        <v>-1229424</v>
      </c>
      <c r="AZ45" s="17">
        <v>349609.63714285719</v>
      </c>
      <c r="BA45" s="17">
        <v>0</v>
      </c>
      <c r="BB45" s="17">
        <v>234917</v>
      </c>
      <c r="BC45" s="12">
        <v>3677407.7371428567</v>
      </c>
    </row>
    <row r="46" spans="1:55" x14ac:dyDescent="0.3">
      <c r="A46" s="4" t="s">
        <v>36</v>
      </c>
      <c r="B46" s="92">
        <v>2198910.5786749674</v>
      </c>
      <c r="C46" s="87">
        <v>3139815.1927912035</v>
      </c>
      <c r="D46" s="87">
        <v>2887809.6617998164</v>
      </c>
      <c r="E46" s="87">
        <v>0</v>
      </c>
      <c r="F46" s="87">
        <v>14329.14</v>
      </c>
      <c r="G46" s="93">
        <v>8240864.5732659874</v>
      </c>
      <c r="H46" s="16">
        <v>1401725.5600105624</v>
      </c>
      <c r="I46" s="17">
        <v>1988527.4586189599</v>
      </c>
      <c r="J46" s="17">
        <v>15932.87104668603</v>
      </c>
      <c r="K46" s="17">
        <v>0</v>
      </c>
      <c r="L46" s="17">
        <v>14329.14</v>
      </c>
      <c r="M46" s="12">
        <v>3420515.0296762083</v>
      </c>
      <c r="N46" s="16">
        <v>1556.26</v>
      </c>
      <c r="O46" s="17">
        <v>174790.74</v>
      </c>
      <c r="P46" s="17">
        <v>0.96</v>
      </c>
      <c r="Q46" s="17">
        <v>0</v>
      </c>
      <c r="R46" s="17">
        <v>0</v>
      </c>
      <c r="S46" s="12">
        <v>176347.96</v>
      </c>
      <c r="T46" s="16">
        <v>388480.58211249008</v>
      </c>
      <c r="U46" s="17">
        <v>514758.51379191969</v>
      </c>
      <c r="V46" s="17">
        <v>2742717.7793372059</v>
      </c>
      <c r="W46" s="17">
        <v>0</v>
      </c>
      <c r="X46" s="17">
        <v>0</v>
      </c>
      <c r="Y46" s="12">
        <v>3645956.8752416158</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6113.3</v>
      </c>
      <c r="AS46" s="17">
        <v>122266.06</v>
      </c>
      <c r="AT46" s="17">
        <v>0</v>
      </c>
      <c r="AU46" s="17">
        <v>0</v>
      </c>
      <c r="AV46" s="17">
        <v>0</v>
      </c>
      <c r="AW46" s="12">
        <v>128379.36</v>
      </c>
      <c r="AX46" s="16">
        <v>401034.87655191461</v>
      </c>
      <c r="AY46" s="17">
        <v>339472.42038032401</v>
      </c>
      <c r="AZ46" s="17">
        <v>129158.05141592443</v>
      </c>
      <c r="BA46" s="17">
        <v>0</v>
      </c>
      <c r="BB46" s="17">
        <v>0</v>
      </c>
      <c r="BC46" s="12">
        <v>869665.34834816307</v>
      </c>
    </row>
    <row r="47" spans="1:55" x14ac:dyDescent="0.3">
      <c r="A47" s="4" t="s">
        <v>37</v>
      </c>
      <c r="B47" s="92">
        <v>476226.32</v>
      </c>
      <c r="C47" s="87">
        <v>206573.37</v>
      </c>
      <c r="D47" s="87">
        <v>565827</v>
      </c>
      <c r="E47" s="87">
        <v>0</v>
      </c>
      <c r="F47" s="87">
        <v>0</v>
      </c>
      <c r="G47" s="93">
        <v>1248626.69</v>
      </c>
      <c r="H47" s="16">
        <v>0</v>
      </c>
      <c r="I47" s="17">
        <v>113850</v>
      </c>
      <c r="J47" s="17">
        <v>0</v>
      </c>
      <c r="K47" s="17">
        <v>0</v>
      </c>
      <c r="L47" s="17">
        <v>0</v>
      </c>
      <c r="M47" s="12">
        <v>113850</v>
      </c>
      <c r="N47" s="16">
        <v>1509.69</v>
      </c>
      <c r="O47" s="17">
        <v>20723.37</v>
      </c>
      <c r="P47" s="17">
        <v>0</v>
      </c>
      <c r="Q47" s="17">
        <v>0</v>
      </c>
      <c r="R47" s="17">
        <v>0</v>
      </c>
      <c r="S47" s="12">
        <v>22233.059999999998</v>
      </c>
      <c r="T47" s="16">
        <v>0</v>
      </c>
      <c r="U47" s="17">
        <v>0</v>
      </c>
      <c r="V47" s="17">
        <v>565827</v>
      </c>
      <c r="W47" s="17">
        <v>0</v>
      </c>
      <c r="X47" s="17">
        <v>0</v>
      </c>
      <c r="Y47" s="12">
        <v>565827</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0</v>
      </c>
      <c r="AT47" s="17">
        <v>0</v>
      </c>
      <c r="AU47" s="17">
        <v>0</v>
      </c>
      <c r="AV47" s="17">
        <v>0</v>
      </c>
      <c r="AW47" s="12">
        <v>0</v>
      </c>
      <c r="AX47" s="16">
        <v>474716.63</v>
      </c>
      <c r="AY47" s="17">
        <v>72000</v>
      </c>
      <c r="AZ47" s="17">
        <v>0</v>
      </c>
      <c r="BA47" s="17">
        <v>0</v>
      </c>
      <c r="BB47" s="17">
        <v>0</v>
      </c>
      <c r="BC47" s="12">
        <v>546716.63</v>
      </c>
    </row>
    <row r="48" spans="1:55" x14ac:dyDescent="0.3">
      <c r="A48" s="4" t="s">
        <v>38</v>
      </c>
      <c r="B48" s="92">
        <v>2056694</v>
      </c>
      <c r="C48" s="87">
        <v>2186791</v>
      </c>
      <c r="D48" s="87">
        <v>948000</v>
      </c>
      <c r="E48" s="87">
        <v>0</v>
      </c>
      <c r="F48" s="87">
        <v>73592</v>
      </c>
      <c r="G48" s="93">
        <v>5265077</v>
      </c>
      <c r="H48" s="16">
        <v>906680</v>
      </c>
      <c r="I48" s="17">
        <v>1030208</v>
      </c>
      <c r="J48" s="17">
        <v>0</v>
      </c>
      <c r="K48" s="17">
        <v>0</v>
      </c>
      <c r="L48" s="17">
        <v>53042</v>
      </c>
      <c r="M48" s="12">
        <v>1989930</v>
      </c>
      <c r="N48" s="16">
        <v>366960</v>
      </c>
      <c r="O48" s="17">
        <v>558457</v>
      </c>
      <c r="P48" s="17">
        <v>0</v>
      </c>
      <c r="Q48" s="17">
        <v>0</v>
      </c>
      <c r="R48" s="17">
        <v>7289</v>
      </c>
      <c r="S48" s="12">
        <v>932706</v>
      </c>
      <c r="T48" s="16">
        <v>417088</v>
      </c>
      <c r="U48" s="17">
        <v>283307</v>
      </c>
      <c r="V48" s="17">
        <v>948000</v>
      </c>
      <c r="W48" s="17">
        <v>0</v>
      </c>
      <c r="X48" s="17">
        <v>35</v>
      </c>
      <c r="Y48" s="12">
        <v>1648430</v>
      </c>
      <c r="Z48" s="16">
        <v>0</v>
      </c>
      <c r="AA48" s="17">
        <v>0</v>
      </c>
      <c r="AB48" s="17">
        <v>0</v>
      </c>
      <c r="AC48" s="17">
        <v>0</v>
      </c>
      <c r="AD48" s="17">
        <v>0</v>
      </c>
      <c r="AE48" s="12">
        <v>0</v>
      </c>
      <c r="AF48" s="16">
        <v>0</v>
      </c>
      <c r="AG48" s="17">
        <v>11700</v>
      </c>
      <c r="AH48" s="17">
        <v>0</v>
      </c>
      <c r="AI48" s="17">
        <v>0</v>
      </c>
      <c r="AJ48" s="17">
        <v>0</v>
      </c>
      <c r="AK48" s="12">
        <v>11700</v>
      </c>
      <c r="AL48" s="16">
        <v>0</v>
      </c>
      <c r="AM48" s="17">
        <v>0</v>
      </c>
      <c r="AN48" s="17">
        <v>0</v>
      </c>
      <c r="AO48" s="17">
        <v>0</v>
      </c>
      <c r="AP48" s="17">
        <v>0</v>
      </c>
      <c r="AQ48" s="12">
        <v>0</v>
      </c>
      <c r="AR48" s="16">
        <v>0</v>
      </c>
      <c r="AS48" s="17">
        <v>0</v>
      </c>
      <c r="AT48" s="17">
        <v>0</v>
      </c>
      <c r="AU48" s="17">
        <v>0</v>
      </c>
      <c r="AV48" s="17">
        <v>0</v>
      </c>
      <c r="AW48" s="12">
        <v>0</v>
      </c>
      <c r="AX48" s="16">
        <v>365966</v>
      </c>
      <c r="AY48" s="17">
        <v>303119</v>
      </c>
      <c r="AZ48" s="17">
        <v>0</v>
      </c>
      <c r="BA48" s="17">
        <v>0</v>
      </c>
      <c r="BB48" s="17">
        <v>13226</v>
      </c>
      <c r="BC48" s="12">
        <v>682311</v>
      </c>
    </row>
    <row r="49" spans="1:55" x14ac:dyDescent="0.3">
      <c r="A49" s="4" t="s">
        <v>39</v>
      </c>
      <c r="B49" s="92">
        <v>6420135</v>
      </c>
      <c r="C49" s="87">
        <v>3640646</v>
      </c>
      <c r="D49" s="87">
        <v>5987182</v>
      </c>
      <c r="E49" s="87">
        <v>0</v>
      </c>
      <c r="F49" s="87">
        <v>1703917</v>
      </c>
      <c r="G49" s="93">
        <v>17751880</v>
      </c>
      <c r="H49" s="16">
        <v>301381</v>
      </c>
      <c r="I49" s="17">
        <v>214941</v>
      </c>
      <c r="J49" s="17">
        <v>0</v>
      </c>
      <c r="K49" s="17">
        <v>0</v>
      </c>
      <c r="L49" s="17">
        <v>214556</v>
      </c>
      <c r="M49" s="12">
        <v>730878</v>
      </c>
      <c r="N49" s="16">
        <v>525822</v>
      </c>
      <c r="O49" s="17">
        <v>1430960</v>
      </c>
      <c r="P49" s="17">
        <v>0</v>
      </c>
      <c r="Q49" s="17">
        <v>0</v>
      </c>
      <c r="R49" s="17">
        <v>44114</v>
      </c>
      <c r="S49" s="12">
        <v>2000896</v>
      </c>
      <c r="T49" s="16">
        <v>3656982</v>
      </c>
      <c r="U49" s="17">
        <v>2428546</v>
      </c>
      <c r="V49" s="17">
        <v>4711753</v>
      </c>
      <c r="W49" s="17">
        <v>0</v>
      </c>
      <c r="X49" s="17">
        <v>559201</v>
      </c>
      <c r="Y49" s="12">
        <v>11356482</v>
      </c>
      <c r="Z49" s="16">
        <v>0</v>
      </c>
      <c r="AA49" s="17">
        <v>0</v>
      </c>
      <c r="AB49" s="17">
        <v>0</v>
      </c>
      <c r="AC49" s="17">
        <v>0</v>
      </c>
      <c r="AD49" s="17">
        <v>0</v>
      </c>
      <c r="AE49" s="12">
        <v>0</v>
      </c>
      <c r="AF49" s="16">
        <v>426811</v>
      </c>
      <c r="AG49" s="17">
        <v>37965</v>
      </c>
      <c r="AH49" s="17">
        <v>0</v>
      </c>
      <c r="AI49" s="17">
        <v>0</v>
      </c>
      <c r="AJ49" s="17">
        <v>256728</v>
      </c>
      <c r="AK49" s="12">
        <v>721504</v>
      </c>
      <c r="AL49" s="16">
        <v>0</v>
      </c>
      <c r="AM49" s="17">
        <v>0</v>
      </c>
      <c r="AN49" s="17">
        <v>0</v>
      </c>
      <c r="AO49" s="17">
        <v>0</v>
      </c>
      <c r="AP49" s="17">
        <v>0</v>
      </c>
      <c r="AQ49" s="12">
        <v>0</v>
      </c>
      <c r="AR49" s="16">
        <v>0</v>
      </c>
      <c r="AS49" s="17">
        <v>0</v>
      </c>
      <c r="AT49" s="17">
        <v>0</v>
      </c>
      <c r="AU49" s="17">
        <v>0</v>
      </c>
      <c r="AV49" s="17">
        <v>0</v>
      </c>
      <c r="AW49" s="12">
        <v>0</v>
      </c>
      <c r="AX49" s="16">
        <v>1509139</v>
      </c>
      <c r="AY49" s="17">
        <v>-471766</v>
      </c>
      <c r="AZ49" s="17">
        <v>1275429</v>
      </c>
      <c r="BA49" s="17">
        <v>0</v>
      </c>
      <c r="BB49" s="17">
        <v>629318</v>
      </c>
      <c r="BC49" s="12">
        <v>2942120</v>
      </c>
    </row>
    <row r="50" spans="1:55" x14ac:dyDescent="0.3">
      <c r="A50" s="4" t="s">
        <v>40</v>
      </c>
      <c r="B50" s="92">
        <v>283437.70999999996</v>
      </c>
      <c r="C50" s="87">
        <v>316753.40999999997</v>
      </c>
      <c r="D50" s="87">
        <v>285849.24</v>
      </c>
      <c r="E50" s="87">
        <v>0</v>
      </c>
      <c r="F50" s="87">
        <v>0</v>
      </c>
      <c r="G50" s="93">
        <v>886040.36</v>
      </c>
      <c r="H50" s="16">
        <v>65029.99</v>
      </c>
      <c r="I50" s="17">
        <v>113195.65</v>
      </c>
      <c r="J50" s="17">
        <v>0</v>
      </c>
      <c r="K50" s="17">
        <v>0</v>
      </c>
      <c r="L50" s="17">
        <v>0</v>
      </c>
      <c r="M50" s="12">
        <v>178225.63999999998</v>
      </c>
      <c r="N50" s="16">
        <v>5372.94</v>
      </c>
      <c r="O50" s="17">
        <v>35865.1</v>
      </c>
      <c r="P50" s="17">
        <v>0</v>
      </c>
      <c r="Q50" s="17">
        <v>0</v>
      </c>
      <c r="R50" s="17">
        <v>0</v>
      </c>
      <c r="S50" s="12">
        <v>41238.04</v>
      </c>
      <c r="T50" s="16">
        <v>89740.98</v>
      </c>
      <c r="U50" s="17">
        <v>52700.15</v>
      </c>
      <c r="V50" s="17">
        <v>285849.24</v>
      </c>
      <c r="W50" s="17">
        <v>0</v>
      </c>
      <c r="X50" s="17">
        <v>0</v>
      </c>
      <c r="Y50" s="12">
        <v>428290.37</v>
      </c>
      <c r="Z50" s="16">
        <v>0</v>
      </c>
      <c r="AA50" s="17">
        <v>0</v>
      </c>
      <c r="AB50" s="17">
        <v>0</v>
      </c>
      <c r="AC50" s="17">
        <v>0</v>
      </c>
      <c r="AD50" s="17">
        <v>0</v>
      </c>
      <c r="AE50" s="12">
        <v>0</v>
      </c>
      <c r="AF50" s="16">
        <v>123293.8</v>
      </c>
      <c r="AG50" s="17">
        <v>8205.43</v>
      </c>
      <c r="AH50" s="17">
        <v>0</v>
      </c>
      <c r="AI50" s="17">
        <v>0</v>
      </c>
      <c r="AJ50" s="17">
        <v>0</v>
      </c>
      <c r="AK50" s="12">
        <v>131499.23000000001</v>
      </c>
      <c r="AL50" s="16">
        <v>0</v>
      </c>
      <c r="AM50" s="17">
        <v>0</v>
      </c>
      <c r="AN50" s="17">
        <v>0</v>
      </c>
      <c r="AO50" s="17">
        <v>0</v>
      </c>
      <c r="AP50" s="17">
        <v>0</v>
      </c>
      <c r="AQ50" s="12">
        <v>0</v>
      </c>
      <c r="AR50" s="16">
        <v>0</v>
      </c>
      <c r="AS50" s="17">
        <v>106787.07999999999</v>
      </c>
      <c r="AT50" s="17">
        <v>0</v>
      </c>
      <c r="AU50" s="17">
        <v>0</v>
      </c>
      <c r="AV50" s="17">
        <v>0</v>
      </c>
      <c r="AW50" s="12">
        <v>106787.07999999999</v>
      </c>
      <c r="AX50" s="16">
        <v>0</v>
      </c>
      <c r="AY50" s="17">
        <v>0</v>
      </c>
      <c r="AZ50" s="17">
        <v>0</v>
      </c>
      <c r="BA50" s="17">
        <v>0</v>
      </c>
      <c r="BB50" s="17">
        <v>0</v>
      </c>
      <c r="BC50" s="12">
        <v>0</v>
      </c>
    </row>
    <row r="51" spans="1:55" x14ac:dyDescent="0.3">
      <c r="A51" s="4" t="s">
        <v>41</v>
      </c>
      <c r="B51" s="92">
        <v>2120268</v>
      </c>
      <c r="C51" s="87">
        <v>5447644.5999999996</v>
      </c>
      <c r="D51" s="87">
        <v>2785935</v>
      </c>
      <c r="E51" s="87">
        <v>0</v>
      </c>
      <c r="F51" s="87">
        <v>0</v>
      </c>
      <c r="G51" s="93">
        <v>10353847.6</v>
      </c>
      <c r="H51" s="16">
        <v>335788</v>
      </c>
      <c r="I51" s="17">
        <v>2228406</v>
      </c>
      <c r="J51" s="17">
        <v>0</v>
      </c>
      <c r="K51" s="17">
        <v>0</v>
      </c>
      <c r="L51" s="17">
        <v>0</v>
      </c>
      <c r="M51" s="12">
        <v>2564194</v>
      </c>
      <c r="N51" s="16">
        <v>0</v>
      </c>
      <c r="O51" s="17">
        <v>7075</v>
      </c>
      <c r="P51" s="17">
        <v>0</v>
      </c>
      <c r="Q51" s="17">
        <v>0</v>
      </c>
      <c r="R51" s="17">
        <v>0</v>
      </c>
      <c r="S51" s="12">
        <v>7075</v>
      </c>
      <c r="T51" s="16">
        <v>0</v>
      </c>
      <c r="U51" s="17">
        <v>2685.5999999999767</v>
      </c>
      <c r="V51" s="17">
        <v>2689074</v>
      </c>
      <c r="W51" s="17">
        <v>0</v>
      </c>
      <c r="X51" s="17">
        <v>0</v>
      </c>
      <c r="Y51" s="12">
        <v>2691759.6</v>
      </c>
      <c r="Z51" s="16">
        <v>0</v>
      </c>
      <c r="AA51" s="17">
        <v>0</v>
      </c>
      <c r="AB51" s="17">
        <v>0</v>
      </c>
      <c r="AC51" s="17">
        <v>0</v>
      </c>
      <c r="AD51" s="17">
        <v>0</v>
      </c>
      <c r="AE51" s="12">
        <v>0</v>
      </c>
      <c r="AF51" s="16">
        <v>0</v>
      </c>
      <c r="AG51" s="17">
        <v>0</v>
      </c>
      <c r="AH51" s="17">
        <v>0</v>
      </c>
      <c r="AI51" s="17">
        <v>0</v>
      </c>
      <c r="AJ51" s="17">
        <v>0</v>
      </c>
      <c r="AK51" s="12">
        <v>0</v>
      </c>
      <c r="AL51" s="16">
        <v>0</v>
      </c>
      <c r="AM51" s="17">
        <v>0</v>
      </c>
      <c r="AN51" s="17">
        <v>0</v>
      </c>
      <c r="AO51" s="17">
        <v>0</v>
      </c>
      <c r="AP51" s="17">
        <v>0</v>
      </c>
      <c r="AQ51" s="12">
        <v>0</v>
      </c>
      <c r="AR51" s="16">
        <v>0</v>
      </c>
      <c r="AS51" s="17">
        <v>527223</v>
      </c>
      <c r="AT51" s="17">
        <v>0</v>
      </c>
      <c r="AU51" s="17">
        <v>0</v>
      </c>
      <c r="AV51" s="17">
        <v>0</v>
      </c>
      <c r="AW51" s="12">
        <v>527223</v>
      </c>
      <c r="AX51" s="16">
        <v>1784480</v>
      </c>
      <c r="AY51" s="17">
        <v>2682255</v>
      </c>
      <c r="AZ51" s="17">
        <v>96861</v>
      </c>
      <c r="BA51" s="17">
        <v>0</v>
      </c>
      <c r="BB51" s="17">
        <v>0</v>
      </c>
      <c r="BC51" s="12">
        <v>4563596</v>
      </c>
    </row>
    <row r="52" spans="1:55" x14ac:dyDescent="0.3">
      <c r="A52" s="4" t="s">
        <v>42</v>
      </c>
      <c r="B52" s="92">
        <v>2139815.2580244392</v>
      </c>
      <c r="C52" s="87">
        <v>1784828.2962384829</v>
      </c>
      <c r="D52" s="87">
        <v>5469006</v>
      </c>
      <c r="E52" s="87">
        <v>0</v>
      </c>
      <c r="F52" s="87">
        <v>45077.829999999994</v>
      </c>
      <c r="G52" s="93">
        <v>9438727.3842629213</v>
      </c>
      <c r="H52" s="16">
        <v>604530.11</v>
      </c>
      <c r="I52" s="17">
        <v>183240.83000000002</v>
      </c>
      <c r="J52" s="17">
        <v>0</v>
      </c>
      <c r="K52" s="17">
        <v>0</v>
      </c>
      <c r="L52" s="17">
        <v>850.74</v>
      </c>
      <c r="M52" s="12">
        <v>788621.67999999993</v>
      </c>
      <c r="N52" s="16">
        <v>0</v>
      </c>
      <c r="O52" s="17">
        <v>65145.13</v>
      </c>
      <c r="P52" s="17">
        <v>0</v>
      </c>
      <c r="Q52" s="17">
        <v>0</v>
      </c>
      <c r="R52" s="17">
        <v>0</v>
      </c>
      <c r="S52" s="12">
        <v>65145.13</v>
      </c>
      <c r="T52" s="16">
        <v>858148.90851522156</v>
      </c>
      <c r="U52" s="17">
        <v>994762.14319857827</v>
      </c>
      <c r="V52" s="17">
        <v>5469006</v>
      </c>
      <c r="W52" s="17">
        <v>0</v>
      </c>
      <c r="X52" s="17">
        <v>0</v>
      </c>
      <c r="Y52" s="12">
        <v>7321917.0517138001</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677136.23950921767</v>
      </c>
      <c r="AY52" s="17">
        <v>541680.1930399047</v>
      </c>
      <c r="AZ52" s="17">
        <v>0</v>
      </c>
      <c r="BA52" s="17">
        <v>0</v>
      </c>
      <c r="BB52" s="17">
        <v>44227.09</v>
      </c>
      <c r="BC52" s="12">
        <v>1263043.5225491223</v>
      </c>
    </row>
    <row r="53" spans="1:55" x14ac:dyDescent="0.3">
      <c r="A53" s="4" t="s">
        <v>43</v>
      </c>
      <c r="B53" s="92">
        <v>2147000</v>
      </c>
      <c r="C53" s="87">
        <v>1284000</v>
      </c>
      <c r="D53" s="87">
        <v>0</v>
      </c>
      <c r="E53" s="87">
        <v>0</v>
      </c>
      <c r="F53" s="87">
        <v>202000</v>
      </c>
      <c r="G53" s="93">
        <v>3633000</v>
      </c>
      <c r="H53" s="16">
        <v>2147000</v>
      </c>
      <c r="I53" s="17">
        <v>1284000</v>
      </c>
      <c r="J53" s="17">
        <v>0</v>
      </c>
      <c r="K53" s="17">
        <v>0</v>
      </c>
      <c r="L53" s="17">
        <v>0</v>
      </c>
      <c r="M53" s="12">
        <v>3431000</v>
      </c>
      <c r="N53" s="16">
        <v>0</v>
      </c>
      <c r="O53" s="17">
        <v>0</v>
      </c>
      <c r="P53" s="17">
        <v>0</v>
      </c>
      <c r="Q53" s="17">
        <v>0</v>
      </c>
      <c r="R53" s="17">
        <v>202000</v>
      </c>
      <c r="S53" s="12">
        <v>202000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3">
      <c r="A54" s="4" t="s">
        <v>262</v>
      </c>
      <c r="B54" s="92">
        <v>589907.89</v>
      </c>
      <c r="C54" s="87">
        <v>1379034.76</v>
      </c>
      <c r="D54" s="87">
        <v>10144572.59</v>
      </c>
      <c r="E54" s="87">
        <v>0</v>
      </c>
      <c r="F54" s="87">
        <v>0</v>
      </c>
      <c r="G54" s="93">
        <v>12113515.24</v>
      </c>
      <c r="H54" s="16">
        <v>453975.92</v>
      </c>
      <c r="I54" s="17">
        <v>1297601.1599999999</v>
      </c>
      <c r="J54" s="17">
        <v>0</v>
      </c>
      <c r="K54" s="17">
        <v>0</v>
      </c>
      <c r="L54" s="17">
        <v>0</v>
      </c>
      <c r="M54" s="12">
        <v>1751577.0799999998</v>
      </c>
      <c r="N54" s="16">
        <v>0</v>
      </c>
      <c r="O54" s="17">
        <v>0</v>
      </c>
      <c r="P54" s="17">
        <v>0</v>
      </c>
      <c r="Q54" s="17">
        <v>0</v>
      </c>
      <c r="R54" s="17">
        <v>0</v>
      </c>
      <c r="S54" s="12">
        <v>0</v>
      </c>
      <c r="T54" s="16">
        <v>0</v>
      </c>
      <c r="U54" s="17">
        <v>0</v>
      </c>
      <c r="V54" s="17">
        <v>10144572.59</v>
      </c>
      <c r="W54" s="17">
        <v>0</v>
      </c>
      <c r="X54" s="17">
        <v>0</v>
      </c>
      <c r="Y54" s="12">
        <v>10144572.59</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135931.97</v>
      </c>
      <c r="AY54" s="17">
        <v>81433.600000000006</v>
      </c>
      <c r="AZ54" s="17">
        <v>0</v>
      </c>
      <c r="BA54" s="17">
        <v>0</v>
      </c>
      <c r="BB54" s="17">
        <v>0</v>
      </c>
      <c r="BC54" s="12">
        <v>217365.57</v>
      </c>
    </row>
    <row r="55" spans="1:55" x14ac:dyDescent="0.3">
      <c r="A55" s="4" t="s">
        <v>324</v>
      </c>
      <c r="B55" s="92">
        <v>2509323.0854160558</v>
      </c>
      <c r="C55" s="87">
        <v>1978826.9394035898</v>
      </c>
      <c r="D55" s="87">
        <v>3763705.9087989959</v>
      </c>
      <c r="E55" s="87">
        <v>0</v>
      </c>
      <c r="F55" s="87">
        <v>375808.94027527719</v>
      </c>
      <c r="G55" s="93">
        <v>8627664.8738939185</v>
      </c>
      <c r="H55" s="16">
        <v>2106488</v>
      </c>
      <c r="I55" s="17">
        <v>1188728.46</v>
      </c>
      <c r="J55" s="17">
        <v>52542.941399999996</v>
      </c>
      <c r="K55" s="17">
        <v>0</v>
      </c>
      <c r="L55" s="17">
        <v>359056.99</v>
      </c>
      <c r="M55" s="12">
        <v>3706816.3914000001</v>
      </c>
      <c r="N55" s="16">
        <v>64864</v>
      </c>
      <c r="O55" s="17">
        <v>0</v>
      </c>
      <c r="P55" s="17">
        <v>0</v>
      </c>
      <c r="Q55" s="17">
        <v>0</v>
      </c>
      <c r="R55" s="17">
        <v>0</v>
      </c>
      <c r="S55" s="12">
        <v>64864</v>
      </c>
      <c r="T55" s="16">
        <v>0</v>
      </c>
      <c r="U55" s="17">
        <v>522204.74</v>
      </c>
      <c r="V55" s="17">
        <v>3546828.3132989961</v>
      </c>
      <c r="W55" s="17">
        <v>0</v>
      </c>
      <c r="X55" s="17">
        <v>0</v>
      </c>
      <c r="Y55" s="12">
        <v>4069033.0532989958</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337971.08541605575</v>
      </c>
      <c r="AY55" s="17">
        <v>267893.73940358992</v>
      </c>
      <c r="AZ55" s="17">
        <v>164334.65410000001</v>
      </c>
      <c r="BA55" s="17">
        <v>0</v>
      </c>
      <c r="BB55" s="17">
        <v>16751.950275277188</v>
      </c>
      <c r="BC55" s="12">
        <v>786951.42919492279</v>
      </c>
    </row>
    <row r="56" spans="1:55" x14ac:dyDescent="0.3">
      <c r="A56" s="4" t="s">
        <v>44</v>
      </c>
      <c r="B56" s="92">
        <v>1634000</v>
      </c>
      <c r="C56" s="87">
        <v>1224000</v>
      </c>
      <c r="D56" s="87">
        <v>1486000</v>
      </c>
      <c r="E56" s="87">
        <v>0</v>
      </c>
      <c r="F56" s="87">
        <v>0</v>
      </c>
      <c r="G56" s="93">
        <v>4344000</v>
      </c>
      <c r="H56" s="16">
        <v>712000</v>
      </c>
      <c r="I56" s="17">
        <v>598000</v>
      </c>
      <c r="J56" s="17">
        <v>1000</v>
      </c>
      <c r="K56" s="17">
        <v>0</v>
      </c>
      <c r="L56" s="17">
        <v>0</v>
      </c>
      <c r="M56" s="12">
        <v>1311000</v>
      </c>
      <c r="N56" s="16">
        <v>0</v>
      </c>
      <c r="O56" s="17">
        <v>0</v>
      </c>
      <c r="P56" s="17">
        <v>0</v>
      </c>
      <c r="Q56" s="17">
        <v>0</v>
      </c>
      <c r="R56" s="17">
        <v>0</v>
      </c>
      <c r="S56" s="12">
        <v>0</v>
      </c>
      <c r="T56" s="16">
        <v>922000</v>
      </c>
      <c r="U56" s="17">
        <v>626000</v>
      </c>
      <c r="V56" s="17">
        <v>1485000</v>
      </c>
      <c r="W56" s="17">
        <v>0</v>
      </c>
      <c r="X56" s="17">
        <v>0</v>
      </c>
      <c r="Y56" s="12">
        <v>3033000</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row>
    <row r="57" spans="1:55" x14ac:dyDescent="0.3">
      <c r="A57" s="4" t="s">
        <v>45</v>
      </c>
      <c r="B57" s="92">
        <v>995336.8899999999</v>
      </c>
      <c r="C57" s="87">
        <v>2804641.0000000005</v>
      </c>
      <c r="D57" s="87">
        <v>0</v>
      </c>
      <c r="E57" s="87">
        <v>0</v>
      </c>
      <c r="F57" s="87">
        <v>19305.89</v>
      </c>
      <c r="G57" s="93">
        <v>3819283.7800000003</v>
      </c>
      <c r="H57" s="16">
        <v>236656.42</v>
      </c>
      <c r="I57" s="17">
        <v>2254842.89</v>
      </c>
      <c r="J57" s="17">
        <v>0</v>
      </c>
      <c r="K57" s="17">
        <v>0</v>
      </c>
      <c r="L57" s="17">
        <v>19305.89</v>
      </c>
      <c r="M57" s="12">
        <v>2510805.2000000002</v>
      </c>
      <c r="N57" s="16">
        <v>96815.53</v>
      </c>
      <c r="O57" s="17">
        <v>331271.18</v>
      </c>
      <c r="P57" s="17">
        <v>0</v>
      </c>
      <c r="Q57" s="17">
        <v>0</v>
      </c>
      <c r="R57" s="17">
        <v>0</v>
      </c>
      <c r="S57" s="12">
        <v>428086.70999999996</v>
      </c>
      <c r="T57" s="16">
        <v>0</v>
      </c>
      <c r="U57" s="17">
        <v>57068.1</v>
      </c>
      <c r="V57" s="17">
        <v>0</v>
      </c>
      <c r="W57" s="17">
        <v>0</v>
      </c>
      <c r="X57" s="17">
        <v>0</v>
      </c>
      <c r="Y57" s="12">
        <v>57068.1</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661864.93999999994</v>
      </c>
      <c r="AY57" s="17">
        <v>161458.82999999999</v>
      </c>
      <c r="AZ57" s="17">
        <v>0</v>
      </c>
      <c r="BA57" s="17">
        <v>0</v>
      </c>
      <c r="BB57" s="17">
        <v>0</v>
      </c>
      <c r="BC57" s="12">
        <v>823323.7699999999</v>
      </c>
    </row>
    <row r="58" spans="1:55" x14ac:dyDescent="0.3">
      <c r="A58" s="4" t="s">
        <v>46</v>
      </c>
      <c r="B58" s="92">
        <v>406396</v>
      </c>
      <c r="C58" s="87">
        <v>1390054</v>
      </c>
      <c r="D58" s="87">
        <v>1124697</v>
      </c>
      <c r="E58" s="87">
        <v>0</v>
      </c>
      <c r="F58" s="87">
        <v>32872</v>
      </c>
      <c r="G58" s="93">
        <v>2954019</v>
      </c>
      <c r="H58" s="16">
        <v>353688</v>
      </c>
      <c r="I58" s="17">
        <v>618155</v>
      </c>
      <c r="J58" s="17">
        <v>0</v>
      </c>
      <c r="K58" s="17">
        <v>0</v>
      </c>
      <c r="L58" s="17">
        <v>32872</v>
      </c>
      <c r="M58" s="12">
        <v>1004715</v>
      </c>
      <c r="N58" s="16">
        <v>12686</v>
      </c>
      <c r="O58" s="17">
        <v>34355</v>
      </c>
      <c r="P58" s="17">
        <v>0</v>
      </c>
      <c r="Q58" s="17">
        <v>0</v>
      </c>
      <c r="R58" s="17">
        <v>0</v>
      </c>
      <c r="S58" s="12">
        <v>47041</v>
      </c>
      <c r="T58" s="16">
        <v>42356</v>
      </c>
      <c r="U58" s="17">
        <v>737287</v>
      </c>
      <c r="V58" s="17">
        <v>1124697</v>
      </c>
      <c r="W58" s="17">
        <v>0</v>
      </c>
      <c r="X58" s="17">
        <v>0</v>
      </c>
      <c r="Y58" s="12">
        <v>1904340</v>
      </c>
      <c r="Z58" s="16">
        <v>-2334</v>
      </c>
      <c r="AA58" s="17">
        <v>257</v>
      </c>
      <c r="AB58" s="17">
        <v>0</v>
      </c>
      <c r="AC58" s="17">
        <v>0</v>
      </c>
      <c r="AD58" s="17">
        <v>0</v>
      </c>
      <c r="AE58" s="12">
        <v>-2077</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3">
      <c r="A59" s="4" t="s">
        <v>47</v>
      </c>
      <c r="B59" s="92">
        <v>1040116</v>
      </c>
      <c r="C59" s="87">
        <v>1538518</v>
      </c>
      <c r="D59" s="87">
        <v>5020146</v>
      </c>
      <c r="E59" s="87">
        <v>0</v>
      </c>
      <c r="F59" s="87">
        <v>99752</v>
      </c>
      <c r="G59" s="93">
        <v>7698532</v>
      </c>
      <c r="H59" s="16">
        <v>275656</v>
      </c>
      <c r="I59" s="17">
        <v>154308</v>
      </c>
      <c r="J59" s="17">
        <v>9501</v>
      </c>
      <c r="K59" s="17">
        <v>0</v>
      </c>
      <c r="L59" s="17">
        <v>98601</v>
      </c>
      <c r="M59" s="12">
        <v>538066</v>
      </c>
      <c r="N59" s="16">
        <v>0</v>
      </c>
      <c r="O59" s="17">
        <v>0</v>
      </c>
      <c r="P59" s="17">
        <v>0</v>
      </c>
      <c r="Q59" s="17">
        <v>0</v>
      </c>
      <c r="R59" s="17">
        <v>0</v>
      </c>
      <c r="S59" s="12">
        <v>0</v>
      </c>
      <c r="T59" s="16">
        <v>764460</v>
      </c>
      <c r="U59" s="17">
        <v>1384210</v>
      </c>
      <c r="V59" s="17">
        <v>5010645</v>
      </c>
      <c r="W59" s="17">
        <v>0</v>
      </c>
      <c r="X59" s="17">
        <v>1151</v>
      </c>
      <c r="Y59" s="12">
        <v>7160466</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0</v>
      </c>
      <c r="BA59" s="17">
        <v>0</v>
      </c>
      <c r="BB59" s="17">
        <v>0</v>
      </c>
      <c r="BC59" s="12">
        <v>0</v>
      </c>
    </row>
    <row r="60" spans="1:55" x14ac:dyDescent="0.3">
      <c r="A60" s="4" t="s">
        <v>48</v>
      </c>
      <c r="B60" s="92">
        <v>4212227.3114999989</v>
      </c>
      <c r="C60" s="87">
        <v>1912001.0010000044</v>
      </c>
      <c r="D60" s="87">
        <v>892633.05999999575</v>
      </c>
      <c r="E60" s="87">
        <v>0</v>
      </c>
      <c r="F60" s="87">
        <v>324569.39000000007</v>
      </c>
      <c r="G60" s="93">
        <v>7341430.7624999993</v>
      </c>
      <c r="H60" s="16">
        <v>329997.23000000004</v>
      </c>
      <c r="I60" s="17">
        <v>1059190.6200000003</v>
      </c>
      <c r="J60" s="17">
        <v>31131.449999999997</v>
      </c>
      <c r="K60" s="17">
        <v>0</v>
      </c>
      <c r="L60" s="17">
        <v>44047.43</v>
      </c>
      <c r="M60" s="12">
        <v>1464366.7300000002</v>
      </c>
      <c r="N60" s="16">
        <v>0</v>
      </c>
      <c r="O60" s="17">
        <v>0</v>
      </c>
      <c r="P60" s="17">
        <v>0</v>
      </c>
      <c r="Q60" s="17">
        <v>0</v>
      </c>
      <c r="R60" s="17">
        <v>0</v>
      </c>
      <c r="S60" s="12">
        <v>0</v>
      </c>
      <c r="T60" s="16">
        <v>537502.6399999999</v>
      </c>
      <c r="U60" s="17">
        <v>545042.4</v>
      </c>
      <c r="V60" s="17">
        <v>846473.1199999958</v>
      </c>
      <c r="W60" s="17">
        <v>0</v>
      </c>
      <c r="X60" s="17">
        <v>280521.96000000008</v>
      </c>
      <c r="Y60" s="12">
        <v>2209540.1199999959</v>
      </c>
      <c r="Z60" s="16">
        <v>0</v>
      </c>
      <c r="AA60" s="17">
        <v>0</v>
      </c>
      <c r="AB60" s="17">
        <v>0</v>
      </c>
      <c r="AC60" s="17">
        <v>0</v>
      </c>
      <c r="AD60" s="17">
        <v>0</v>
      </c>
      <c r="AE60" s="12">
        <v>0</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3344727.4414999993</v>
      </c>
      <c r="AY60" s="17">
        <v>307767.98100000387</v>
      </c>
      <c r="AZ60" s="17">
        <v>15028.49</v>
      </c>
      <c r="BA60" s="17">
        <v>0</v>
      </c>
      <c r="BB60" s="17">
        <v>0</v>
      </c>
      <c r="BC60" s="12">
        <v>3667523.9125000034</v>
      </c>
    </row>
    <row r="61" spans="1:55" x14ac:dyDescent="0.3">
      <c r="A61" s="4" t="s">
        <v>49</v>
      </c>
      <c r="B61" s="92">
        <v>1658815.77</v>
      </c>
      <c r="C61" s="87">
        <v>1513743.08</v>
      </c>
      <c r="D61" s="87">
        <v>1306057.83</v>
      </c>
      <c r="E61" s="87">
        <v>0</v>
      </c>
      <c r="F61" s="87">
        <v>54819.969999999994</v>
      </c>
      <c r="G61" s="93">
        <v>4533436.6499999994</v>
      </c>
      <c r="H61" s="16">
        <v>787800.81</v>
      </c>
      <c r="I61" s="17">
        <v>713414.9</v>
      </c>
      <c r="J61" s="17">
        <v>0</v>
      </c>
      <c r="K61" s="17">
        <v>0</v>
      </c>
      <c r="L61" s="17">
        <v>250</v>
      </c>
      <c r="M61" s="12">
        <v>1501465.71</v>
      </c>
      <c r="N61" s="16">
        <v>103939.64</v>
      </c>
      <c r="O61" s="17">
        <v>211134.25</v>
      </c>
      <c r="P61" s="17">
        <v>0</v>
      </c>
      <c r="Q61" s="17">
        <v>0</v>
      </c>
      <c r="R61" s="17">
        <v>54242.7</v>
      </c>
      <c r="S61" s="12">
        <v>369316.59</v>
      </c>
      <c r="T61" s="16">
        <v>107178.71</v>
      </c>
      <c r="U61" s="17">
        <v>204872.92</v>
      </c>
      <c r="V61" s="17">
        <v>1306057.83</v>
      </c>
      <c r="W61" s="17">
        <v>0</v>
      </c>
      <c r="X61" s="17">
        <v>0</v>
      </c>
      <c r="Y61" s="12">
        <v>1618109.46</v>
      </c>
      <c r="Z61" s="16">
        <v>0</v>
      </c>
      <c r="AA61" s="17">
        <v>70421.820000000007</v>
      </c>
      <c r="AB61" s="17">
        <v>0</v>
      </c>
      <c r="AC61" s="17">
        <v>0</v>
      </c>
      <c r="AD61" s="17">
        <v>0</v>
      </c>
      <c r="AE61" s="12">
        <v>70421.820000000007</v>
      </c>
      <c r="AF61" s="16">
        <v>0</v>
      </c>
      <c r="AG61" s="17">
        <v>27664.9</v>
      </c>
      <c r="AH61" s="17">
        <v>0</v>
      </c>
      <c r="AI61" s="17">
        <v>0</v>
      </c>
      <c r="AJ61" s="17">
        <v>0</v>
      </c>
      <c r="AK61" s="12">
        <v>27664.9</v>
      </c>
      <c r="AL61" s="16">
        <v>0</v>
      </c>
      <c r="AM61" s="17">
        <v>0</v>
      </c>
      <c r="AN61" s="17">
        <v>0</v>
      </c>
      <c r="AO61" s="17">
        <v>0</v>
      </c>
      <c r="AP61" s="17">
        <v>0</v>
      </c>
      <c r="AQ61" s="12">
        <v>0</v>
      </c>
      <c r="AR61" s="16">
        <v>0</v>
      </c>
      <c r="AS61" s="17">
        <v>0</v>
      </c>
      <c r="AT61" s="17">
        <v>0</v>
      </c>
      <c r="AU61" s="17">
        <v>0</v>
      </c>
      <c r="AV61" s="17">
        <v>0</v>
      </c>
      <c r="AW61" s="12">
        <v>0</v>
      </c>
      <c r="AX61" s="16">
        <v>659896.61</v>
      </c>
      <c r="AY61" s="17">
        <v>286234.28999999998</v>
      </c>
      <c r="AZ61" s="17">
        <v>0</v>
      </c>
      <c r="BA61" s="17">
        <v>0</v>
      </c>
      <c r="BB61" s="17">
        <v>327.27</v>
      </c>
      <c r="BC61" s="12">
        <v>946458.16999999993</v>
      </c>
    </row>
    <row r="62" spans="1:55" x14ac:dyDescent="0.3">
      <c r="A62" s="4" t="s">
        <v>50</v>
      </c>
      <c r="B62" s="92">
        <v>11757431.190000001</v>
      </c>
      <c r="C62" s="87">
        <v>43961851.259999998</v>
      </c>
      <c r="D62" s="87">
        <v>32464911.719999999</v>
      </c>
      <c r="E62" s="87">
        <v>0</v>
      </c>
      <c r="F62" s="87">
        <v>29435.379999999997</v>
      </c>
      <c r="G62" s="93">
        <v>88213629.549999997</v>
      </c>
      <c r="H62" s="16">
        <v>2188717.7799999998</v>
      </c>
      <c r="I62" s="17">
        <v>14461229.1</v>
      </c>
      <c r="J62" s="17">
        <v>0</v>
      </c>
      <c r="K62" s="17">
        <v>0</v>
      </c>
      <c r="L62" s="17">
        <v>4574.04</v>
      </c>
      <c r="M62" s="12">
        <v>16654520.919999998</v>
      </c>
      <c r="N62" s="16">
        <v>422846.67</v>
      </c>
      <c r="O62" s="17">
        <v>48488.04</v>
      </c>
      <c r="P62" s="17">
        <v>0</v>
      </c>
      <c r="Q62" s="17">
        <v>0</v>
      </c>
      <c r="R62" s="17">
        <v>659.86</v>
      </c>
      <c r="S62" s="12">
        <v>471994.56999999995</v>
      </c>
      <c r="T62" s="16">
        <v>0</v>
      </c>
      <c r="U62" s="17">
        <v>13907134.800000001</v>
      </c>
      <c r="V62" s="17">
        <v>0</v>
      </c>
      <c r="W62" s="17">
        <v>0</v>
      </c>
      <c r="X62" s="17">
        <v>0</v>
      </c>
      <c r="Y62" s="12">
        <v>13907134.800000001</v>
      </c>
      <c r="Z62" s="16">
        <v>0</v>
      </c>
      <c r="AA62" s="17">
        <v>0</v>
      </c>
      <c r="AB62" s="17">
        <v>0</v>
      </c>
      <c r="AC62" s="17">
        <v>0</v>
      </c>
      <c r="AD62" s="17">
        <v>0</v>
      </c>
      <c r="AE62" s="12">
        <v>0</v>
      </c>
      <c r="AF62" s="16">
        <v>0</v>
      </c>
      <c r="AG62" s="17">
        <v>0</v>
      </c>
      <c r="AH62" s="17">
        <v>0</v>
      </c>
      <c r="AI62" s="17">
        <v>0</v>
      </c>
      <c r="AJ62" s="17">
        <v>0</v>
      </c>
      <c r="AK62" s="12">
        <v>0</v>
      </c>
      <c r="AL62" s="16">
        <v>59233.35</v>
      </c>
      <c r="AM62" s="17">
        <v>211862.13</v>
      </c>
      <c r="AN62" s="17">
        <v>0</v>
      </c>
      <c r="AO62" s="17">
        <v>0</v>
      </c>
      <c r="AP62" s="17">
        <v>0</v>
      </c>
      <c r="AQ62" s="12">
        <v>271095.48</v>
      </c>
      <c r="AR62" s="16">
        <v>0</v>
      </c>
      <c r="AS62" s="17">
        <v>0</v>
      </c>
      <c r="AT62" s="17">
        <v>0</v>
      </c>
      <c r="AU62" s="17">
        <v>0</v>
      </c>
      <c r="AV62" s="17">
        <v>0</v>
      </c>
      <c r="AW62" s="12">
        <v>0</v>
      </c>
      <c r="AX62" s="16">
        <v>9086633.3900000006</v>
      </c>
      <c r="AY62" s="17">
        <v>15333137.189999999</v>
      </c>
      <c r="AZ62" s="17">
        <v>32464911.719999999</v>
      </c>
      <c r="BA62" s="17">
        <v>0</v>
      </c>
      <c r="BB62" s="17">
        <v>24201.48</v>
      </c>
      <c r="BC62" s="12">
        <v>56908883.779999994</v>
      </c>
    </row>
    <row r="63" spans="1:55" x14ac:dyDescent="0.3">
      <c r="A63" s="4" t="s">
        <v>51</v>
      </c>
      <c r="B63" s="92">
        <v>619100</v>
      </c>
      <c r="C63" s="87">
        <v>616203</v>
      </c>
      <c r="D63" s="87">
        <v>709807</v>
      </c>
      <c r="E63" s="87">
        <v>0</v>
      </c>
      <c r="F63" s="87">
        <v>26970</v>
      </c>
      <c r="G63" s="93">
        <v>1972080</v>
      </c>
      <c r="H63" s="16">
        <v>179338</v>
      </c>
      <c r="I63" s="17">
        <v>275092</v>
      </c>
      <c r="J63" s="17">
        <v>18701</v>
      </c>
      <c r="K63" s="17">
        <v>0</v>
      </c>
      <c r="L63" s="17">
        <v>23217</v>
      </c>
      <c r="M63" s="12">
        <v>496348</v>
      </c>
      <c r="N63" s="16">
        <v>86423</v>
      </c>
      <c r="O63" s="17">
        <v>8609</v>
      </c>
      <c r="P63" s="17">
        <v>0</v>
      </c>
      <c r="Q63" s="17">
        <v>0</v>
      </c>
      <c r="R63" s="17">
        <v>0</v>
      </c>
      <c r="S63" s="12">
        <v>95032</v>
      </c>
      <c r="T63" s="16">
        <v>352642</v>
      </c>
      <c r="U63" s="17">
        <v>303577</v>
      </c>
      <c r="V63" s="17">
        <v>664204</v>
      </c>
      <c r="W63" s="17">
        <v>0</v>
      </c>
      <c r="X63" s="17">
        <v>0</v>
      </c>
      <c r="Y63" s="12">
        <v>1320423</v>
      </c>
      <c r="Z63" s="16">
        <v>0</v>
      </c>
      <c r="AA63" s="17">
        <v>0</v>
      </c>
      <c r="AB63" s="17">
        <v>0</v>
      </c>
      <c r="AC63" s="17">
        <v>0</v>
      </c>
      <c r="AD63" s="17">
        <v>0</v>
      </c>
      <c r="AE63" s="12">
        <v>0</v>
      </c>
      <c r="AF63" s="16">
        <v>0</v>
      </c>
      <c r="AG63" s="17">
        <v>0</v>
      </c>
      <c r="AH63" s="17">
        <v>0</v>
      </c>
      <c r="AI63" s="17">
        <v>0</v>
      </c>
      <c r="AJ63" s="17">
        <v>0</v>
      </c>
      <c r="AK63" s="12">
        <v>0</v>
      </c>
      <c r="AL63" s="16">
        <v>0</v>
      </c>
      <c r="AM63" s="17">
        <v>0</v>
      </c>
      <c r="AN63" s="17">
        <v>0</v>
      </c>
      <c r="AO63" s="17">
        <v>0</v>
      </c>
      <c r="AP63" s="17">
        <v>0</v>
      </c>
      <c r="AQ63" s="12">
        <v>0</v>
      </c>
      <c r="AR63" s="16">
        <v>0</v>
      </c>
      <c r="AS63" s="17">
        <v>0</v>
      </c>
      <c r="AT63" s="17">
        <v>0</v>
      </c>
      <c r="AU63" s="17">
        <v>0</v>
      </c>
      <c r="AV63" s="17">
        <v>0</v>
      </c>
      <c r="AW63" s="12">
        <v>0</v>
      </c>
      <c r="AX63" s="16">
        <v>697</v>
      </c>
      <c r="AY63" s="17">
        <v>28925</v>
      </c>
      <c r="AZ63" s="17">
        <v>26902</v>
      </c>
      <c r="BA63" s="17">
        <v>0</v>
      </c>
      <c r="BB63" s="17">
        <v>3753</v>
      </c>
      <c r="BC63" s="12">
        <v>60277</v>
      </c>
    </row>
    <row r="64" spans="1:55" x14ac:dyDescent="0.3">
      <c r="A64" s="4" t="s">
        <v>52</v>
      </c>
      <c r="B64" s="92">
        <v>604753</v>
      </c>
      <c r="C64" s="87">
        <v>605351</v>
      </c>
      <c r="D64" s="87">
        <v>231581</v>
      </c>
      <c r="E64" s="87">
        <v>0</v>
      </c>
      <c r="F64" s="87">
        <v>0</v>
      </c>
      <c r="G64" s="93">
        <v>1441685</v>
      </c>
      <c r="H64" s="16">
        <v>372742</v>
      </c>
      <c r="I64" s="17">
        <v>436989</v>
      </c>
      <c r="J64" s="17">
        <v>0</v>
      </c>
      <c r="K64" s="17">
        <v>0</v>
      </c>
      <c r="L64" s="17">
        <v>0</v>
      </c>
      <c r="M64" s="12">
        <v>809731</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232011</v>
      </c>
      <c r="AY64" s="17">
        <v>168362</v>
      </c>
      <c r="AZ64" s="17">
        <v>231581</v>
      </c>
      <c r="BA64" s="17">
        <v>0</v>
      </c>
      <c r="BB64" s="17">
        <v>0</v>
      </c>
      <c r="BC64" s="12">
        <v>631954</v>
      </c>
    </row>
    <row r="65" spans="1:55" x14ac:dyDescent="0.3">
      <c r="A65" s="4" t="s">
        <v>53</v>
      </c>
      <c r="B65" s="92">
        <v>462616</v>
      </c>
      <c r="C65" s="87">
        <v>982816</v>
      </c>
      <c r="D65" s="87">
        <v>275892</v>
      </c>
      <c r="E65" s="87">
        <v>0</v>
      </c>
      <c r="F65" s="87">
        <v>4752</v>
      </c>
      <c r="G65" s="93">
        <v>1726076</v>
      </c>
      <c r="H65" s="16">
        <v>462346</v>
      </c>
      <c r="I65" s="17">
        <v>423328</v>
      </c>
      <c r="J65" s="17">
        <v>3233</v>
      </c>
      <c r="K65" s="17">
        <v>0</v>
      </c>
      <c r="L65" s="17">
        <v>0</v>
      </c>
      <c r="M65" s="12">
        <v>888907</v>
      </c>
      <c r="N65" s="16">
        <v>0</v>
      </c>
      <c r="O65" s="17">
        <v>248930</v>
      </c>
      <c r="P65" s="17">
        <v>0</v>
      </c>
      <c r="Q65" s="17">
        <v>0</v>
      </c>
      <c r="R65" s="17">
        <v>4752</v>
      </c>
      <c r="S65" s="12">
        <v>253682</v>
      </c>
      <c r="T65" s="16">
        <v>0</v>
      </c>
      <c r="U65" s="17">
        <v>107565</v>
      </c>
      <c r="V65" s="17">
        <v>272659</v>
      </c>
      <c r="W65" s="17">
        <v>0</v>
      </c>
      <c r="X65" s="17">
        <v>0</v>
      </c>
      <c r="Y65" s="12">
        <v>380224</v>
      </c>
      <c r="Z65" s="16">
        <v>0</v>
      </c>
      <c r="AA65" s="17">
        <v>0</v>
      </c>
      <c r="AB65" s="17">
        <v>0</v>
      </c>
      <c r="AC65" s="17">
        <v>0</v>
      </c>
      <c r="AD65" s="17">
        <v>0</v>
      </c>
      <c r="AE65" s="12">
        <v>0</v>
      </c>
      <c r="AF65" s="16">
        <v>0</v>
      </c>
      <c r="AG65" s="17">
        <v>83958</v>
      </c>
      <c r="AH65" s="17">
        <v>0</v>
      </c>
      <c r="AI65" s="17">
        <v>0</v>
      </c>
      <c r="AJ65" s="17">
        <v>0</v>
      </c>
      <c r="AK65" s="12">
        <v>83958</v>
      </c>
      <c r="AL65" s="16">
        <v>0</v>
      </c>
      <c r="AM65" s="17">
        <v>0</v>
      </c>
      <c r="AN65" s="17">
        <v>0</v>
      </c>
      <c r="AO65" s="17">
        <v>0</v>
      </c>
      <c r="AP65" s="17">
        <v>0</v>
      </c>
      <c r="AQ65" s="12">
        <v>0</v>
      </c>
      <c r="AR65" s="16">
        <v>0</v>
      </c>
      <c r="AS65" s="17">
        <v>0</v>
      </c>
      <c r="AT65" s="17">
        <v>0</v>
      </c>
      <c r="AU65" s="17">
        <v>0</v>
      </c>
      <c r="AV65" s="17">
        <v>0</v>
      </c>
      <c r="AW65" s="12">
        <v>0</v>
      </c>
      <c r="AX65" s="16">
        <v>270</v>
      </c>
      <c r="AY65" s="17">
        <v>119035</v>
      </c>
      <c r="AZ65" s="17">
        <v>0</v>
      </c>
      <c r="BA65" s="17">
        <v>0</v>
      </c>
      <c r="BB65" s="17">
        <v>0</v>
      </c>
      <c r="BC65" s="12">
        <v>119305</v>
      </c>
    </row>
    <row r="66" spans="1:55" x14ac:dyDescent="0.3">
      <c r="A66" s="4" t="s">
        <v>54</v>
      </c>
      <c r="B66" s="92">
        <v>2166000</v>
      </c>
      <c r="C66" s="87">
        <v>4908000</v>
      </c>
      <c r="D66" s="87">
        <v>2595860.6500000004</v>
      </c>
      <c r="E66" s="87">
        <v>0</v>
      </c>
      <c r="F66" s="87">
        <v>256000</v>
      </c>
      <c r="G66" s="93">
        <v>9925860.6500000004</v>
      </c>
      <c r="H66" s="16">
        <v>1031000</v>
      </c>
      <c r="I66" s="17">
        <v>2786000</v>
      </c>
      <c r="J66" s="17">
        <v>0</v>
      </c>
      <c r="K66" s="17">
        <v>0</v>
      </c>
      <c r="L66" s="17">
        <v>278000</v>
      </c>
      <c r="M66" s="12">
        <v>4095000</v>
      </c>
      <c r="N66" s="16">
        <v>320000</v>
      </c>
      <c r="O66" s="17">
        <v>1196000</v>
      </c>
      <c r="P66" s="17">
        <v>125327</v>
      </c>
      <c r="Q66" s="17">
        <v>0</v>
      </c>
      <c r="R66" s="17">
        <v>2000</v>
      </c>
      <c r="S66" s="12">
        <v>1643327</v>
      </c>
      <c r="T66" s="16">
        <v>1000</v>
      </c>
      <c r="U66" s="17">
        <v>248000</v>
      </c>
      <c r="V66" s="17">
        <v>1691167.36</v>
      </c>
      <c r="W66" s="17">
        <v>0</v>
      </c>
      <c r="X66" s="17">
        <v>-99000</v>
      </c>
      <c r="Y66" s="12">
        <v>1841167.3600000001</v>
      </c>
      <c r="Z66" s="16">
        <v>0</v>
      </c>
      <c r="AA66" s="17">
        <v>0</v>
      </c>
      <c r="AB66" s="17">
        <v>0</v>
      </c>
      <c r="AC66" s="17">
        <v>0</v>
      </c>
      <c r="AD66" s="17">
        <v>0</v>
      </c>
      <c r="AE66" s="12">
        <v>0</v>
      </c>
      <c r="AF66" s="16">
        <v>0</v>
      </c>
      <c r="AG66" s="17">
        <v>0</v>
      </c>
      <c r="AH66" s="17">
        <v>0</v>
      </c>
      <c r="AI66" s="17">
        <v>0</v>
      </c>
      <c r="AJ66" s="17">
        <v>0</v>
      </c>
      <c r="AK66" s="12">
        <v>0</v>
      </c>
      <c r="AL66" s="16">
        <v>0</v>
      </c>
      <c r="AM66" s="17">
        <v>8000</v>
      </c>
      <c r="AN66" s="17">
        <v>0</v>
      </c>
      <c r="AO66" s="17">
        <v>0</v>
      </c>
      <c r="AP66" s="17">
        <v>0</v>
      </c>
      <c r="AQ66" s="12">
        <v>8000</v>
      </c>
      <c r="AR66" s="16">
        <v>0</v>
      </c>
      <c r="AS66" s="17">
        <v>0</v>
      </c>
      <c r="AT66" s="17">
        <v>0</v>
      </c>
      <c r="AU66" s="17">
        <v>0</v>
      </c>
      <c r="AV66" s="17">
        <v>0</v>
      </c>
      <c r="AW66" s="12">
        <v>0</v>
      </c>
      <c r="AX66" s="16">
        <v>814000</v>
      </c>
      <c r="AY66" s="17">
        <v>670000</v>
      </c>
      <c r="AZ66" s="17">
        <v>779366.29</v>
      </c>
      <c r="BA66" s="17">
        <v>0</v>
      </c>
      <c r="BB66" s="17">
        <v>75000</v>
      </c>
      <c r="BC66" s="12">
        <v>2338366.29</v>
      </c>
    </row>
    <row r="67" spans="1:55" x14ac:dyDescent="0.3">
      <c r="A67" s="4" t="s">
        <v>55</v>
      </c>
      <c r="B67" s="92">
        <v>885388</v>
      </c>
      <c r="C67" s="87">
        <v>1000689.27</v>
      </c>
      <c r="D67" s="87">
        <v>497424.53413530212</v>
      </c>
      <c r="E67" s="87">
        <v>0</v>
      </c>
      <c r="F67" s="87">
        <v>15544.23</v>
      </c>
      <c r="G67" s="93">
        <v>2399046.0341353021</v>
      </c>
      <c r="H67" s="16">
        <v>142600</v>
      </c>
      <c r="I67" s="17">
        <v>354398.61999999994</v>
      </c>
      <c r="J67" s="17">
        <v>0</v>
      </c>
      <c r="K67" s="17">
        <v>0</v>
      </c>
      <c r="L67" s="17">
        <v>15544.23</v>
      </c>
      <c r="M67" s="12">
        <v>512542.84999999992</v>
      </c>
      <c r="N67" s="16">
        <v>126021</v>
      </c>
      <c r="O67" s="17">
        <v>7149</v>
      </c>
      <c r="P67" s="17">
        <v>0</v>
      </c>
      <c r="Q67" s="17">
        <v>0</v>
      </c>
      <c r="R67" s="17">
        <v>0</v>
      </c>
      <c r="S67" s="12">
        <v>133170</v>
      </c>
      <c r="T67" s="16">
        <v>152820</v>
      </c>
      <c r="U67" s="17">
        <v>392564.15</v>
      </c>
      <c r="V67" s="17">
        <v>299814.78805314517</v>
      </c>
      <c r="W67" s="17">
        <v>0</v>
      </c>
      <c r="X67" s="17">
        <v>0</v>
      </c>
      <c r="Y67" s="12">
        <v>845198.93805314519</v>
      </c>
      <c r="Z67" s="16">
        <v>0</v>
      </c>
      <c r="AA67" s="17">
        <v>0</v>
      </c>
      <c r="AB67" s="17">
        <v>0</v>
      </c>
      <c r="AC67" s="17">
        <v>0</v>
      </c>
      <c r="AD67" s="17">
        <v>0</v>
      </c>
      <c r="AE67" s="12">
        <v>0</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463947</v>
      </c>
      <c r="AY67" s="17">
        <v>246577.5</v>
      </c>
      <c r="AZ67" s="17">
        <v>197609.74608215695</v>
      </c>
      <c r="BA67" s="17">
        <v>0</v>
      </c>
      <c r="BB67" s="17">
        <v>0</v>
      </c>
      <c r="BC67" s="12">
        <v>908134.2460821569</v>
      </c>
    </row>
    <row r="68" spans="1:55" x14ac:dyDescent="0.3">
      <c r="A68" s="4" t="s">
        <v>56</v>
      </c>
      <c r="B68" s="92">
        <v>2314211.73</v>
      </c>
      <c r="C68" s="87">
        <v>3643614.5500000003</v>
      </c>
      <c r="D68" s="87">
        <v>1052512.2200000067</v>
      </c>
      <c r="E68" s="87">
        <v>0</v>
      </c>
      <c r="F68" s="87">
        <v>229970.15999999997</v>
      </c>
      <c r="G68" s="93">
        <v>7240308.6600000076</v>
      </c>
      <c r="H68" s="16">
        <v>341393.15</v>
      </c>
      <c r="I68" s="17">
        <v>433754.16</v>
      </c>
      <c r="J68" s="17">
        <v>1678.58</v>
      </c>
      <c r="K68" s="17">
        <v>0</v>
      </c>
      <c r="L68" s="17">
        <v>79915.8</v>
      </c>
      <c r="M68" s="12">
        <v>856741.69000000006</v>
      </c>
      <c r="N68" s="16">
        <v>0</v>
      </c>
      <c r="O68" s="17">
        <v>75373</v>
      </c>
      <c r="P68" s="17">
        <v>0</v>
      </c>
      <c r="Q68" s="17">
        <v>0</v>
      </c>
      <c r="R68" s="17">
        <v>0</v>
      </c>
      <c r="S68" s="12">
        <v>75373</v>
      </c>
      <c r="T68" s="16">
        <v>157487.06</v>
      </c>
      <c r="U68" s="17">
        <v>2117877.8200000003</v>
      </c>
      <c r="V68" s="17">
        <v>1050833.6400000066</v>
      </c>
      <c r="W68" s="17">
        <v>0</v>
      </c>
      <c r="X68" s="17">
        <v>0</v>
      </c>
      <c r="Y68" s="12">
        <v>3326198.520000007</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41697.089999999997</v>
      </c>
      <c r="AT68" s="17">
        <v>0</v>
      </c>
      <c r="AU68" s="17">
        <v>0</v>
      </c>
      <c r="AV68" s="17">
        <v>0</v>
      </c>
      <c r="AW68" s="12">
        <v>41697.089999999997</v>
      </c>
      <c r="AX68" s="16">
        <v>1815331.5199999998</v>
      </c>
      <c r="AY68" s="17">
        <v>974912.48</v>
      </c>
      <c r="AZ68" s="17">
        <v>0</v>
      </c>
      <c r="BA68" s="17">
        <v>0</v>
      </c>
      <c r="BB68" s="17">
        <v>150054.35999999999</v>
      </c>
      <c r="BC68" s="12">
        <v>2940298.36</v>
      </c>
    </row>
    <row r="69" spans="1:55" x14ac:dyDescent="0.3">
      <c r="A69" s="4" t="s">
        <v>57</v>
      </c>
      <c r="B69" s="92">
        <v>848346</v>
      </c>
      <c r="C69" s="87">
        <v>1012557</v>
      </c>
      <c r="D69" s="87">
        <v>0</v>
      </c>
      <c r="E69" s="87">
        <v>0</v>
      </c>
      <c r="F69" s="87">
        <v>0</v>
      </c>
      <c r="G69" s="93">
        <v>1860903</v>
      </c>
      <c r="H69" s="16">
        <v>639346</v>
      </c>
      <c r="I69" s="17">
        <v>569533</v>
      </c>
      <c r="J69" s="17">
        <v>0</v>
      </c>
      <c r="K69" s="17">
        <v>0</v>
      </c>
      <c r="L69" s="17">
        <v>0</v>
      </c>
      <c r="M69" s="12">
        <v>1208879</v>
      </c>
      <c r="N69" s="16">
        <v>97837</v>
      </c>
      <c r="O69" s="17">
        <v>162913</v>
      </c>
      <c r="P69" s="17">
        <v>0</v>
      </c>
      <c r="Q69" s="17">
        <v>0</v>
      </c>
      <c r="R69" s="17">
        <v>0</v>
      </c>
      <c r="S69" s="12">
        <v>260750</v>
      </c>
      <c r="T69" s="16">
        <v>94348</v>
      </c>
      <c r="U69" s="17">
        <v>205272</v>
      </c>
      <c r="V69" s="17">
        <v>0</v>
      </c>
      <c r="W69" s="17">
        <v>0</v>
      </c>
      <c r="X69" s="17">
        <v>0</v>
      </c>
      <c r="Y69" s="12">
        <v>299620</v>
      </c>
      <c r="Z69" s="16">
        <v>0</v>
      </c>
      <c r="AA69" s="17">
        <v>300</v>
      </c>
      <c r="AB69" s="17">
        <v>0</v>
      </c>
      <c r="AC69" s="17">
        <v>0</v>
      </c>
      <c r="AD69" s="17">
        <v>0</v>
      </c>
      <c r="AE69" s="12">
        <v>300</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16815</v>
      </c>
      <c r="AY69" s="17">
        <v>74539</v>
      </c>
      <c r="AZ69" s="17">
        <v>0</v>
      </c>
      <c r="BA69" s="17">
        <v>0</v>
      </c>
      <c r="BB69" s="17">
        <v>0</v>
      </c>
      <c r="BC69" s="12">
        <v>91354</v>
      </c>
    </row>
    <row r="70" spans="1:55" x14ac:dyDescent="0.3">
      <c r="A70" s="4" t="s">
        <v>58</v>
      </c>
      <c r="B70" s="92">
        <v>241107.5573334276</v>
      </c>
      <c r="C70" s="87">
        <v>632708.86075315508</v>
      </c>
      <c r="D70" s="87">
        <v>66222.402586522934</v>
      </c>
      <c r="E70" s="87">
        <v>0</v>
      </c>
      <c r="F70" s="87">
        <v>156</v>
      </c>
      <c r="G70" s="93">
        <v>940194.82067310554</v>
      </c>
      <c r="H70" s="16">
        <v>85899.166906836501</v>
      </c>
      <c r="I70" s="17">
        <v>333269.30895582685</v>
      </c>
      <c r="J70" s="17">
        <v>3579.1481261134945</v>
      </c>
      <c r="K70" s="17">
        <v>0</v>
      </c>
      <c r="L70" s="17">
        <v>156</v>
      </c>
      <c r="M70" s="12">
        <v>422903.62398877688</v>
      </c>
      <c r="N70" s="16">
        <v>0</v>
      </c>
      <c r="O70" s="17">
        <v>0</v>
      </c>
      <c r="P70" s="17">
        <v>1376.3599835025952</v>
      </c>
      <c r="Q70" s="17">
        <v>0</v>
      </c>
      <c r="R70" s="17">
        <v>0</v>
      </c>
      <c r="S70" s="12">
        <v>1376.3599835025952</v>
      </c>
      <c r="T70" s="16">
        <v>17340</v>
      </c>
      <c r="U70" s="17">
        <v>174465.22745465327</v>
      </c>
      <c r="V70" s="17">
        <v>61266.894476906848</v>
      </c>
      <c r="W70" s="17">
        <v>0</v>
      </c>
      <c r="X70" s="17">
        <v>0</v>
      </c>
      <c r="Y70" s="12">
        <v>253072.1219315601</v>
      </c>
      <c r="Z70" s="16">
        <v>0</v>
      </c>
      <c r="AA70" s="17">
        <v>0</v>
      </c>
      <c r="AB70" s="17">
        <v>0</v>
      </c>
      <c r="AC70" s="17">
        <v>0</v>
      </c>
      <c r="AD70" s="17">
        <v>0</v>
      </c>
      <c r="AE70" s="12">
        <v>0</v>
      </c>
      <c r="AF70" s="16">
        <v>0</v>
      </c>
      <c r="AG70" s="17">
        <v>0</v>
      </c>
      <c r="AH70" s="17">
        <v>0</v>
      </c>
      <c r="AI70" s="17">
        <v>0</v>
      </c>
      <c r="AJ70" s="17">
        <v>0</v>
      </c>
      <c r="AK70" s="12">
        <v>0</v>
      </c>
      <c r="AL70" s="16">
        <v>6714.3904265911005</v>
      </c>
      <c r="AM70" s="17">
        <v>1282.9607483336445</v>
      </c>
      <c r="AN70" s="17">
        <v>0</v>
      </c>
      <c r="AO70" s="17">
        <v>0</v>
      </c>
      <c r="AP70" s="17">
        <v>0</v>
      </c>
      <c r="AQ70" s="12">
        <v>7997.3511749247446</v>
      </c>
      <c r="AR70" s="16">
        <v>0</v>
      </c>
      <c r="AS70" s="17">
        <v>0</v>
      </c>
      <c r="AT70" s="17">
        <v>0</v>
      </c>
      <c r="AU70" s="17">
        <v>0</v>
      </c>
      <c r="AV70" s="17">
        <v>0</v>
      </c>
      <c r="AW70" s="12">
        <v>0</v>
      </c>
      <c r="AX70" s="16">
        <v>131154</v>
      </c>
      <c r="AY70" s="17">
        <v>123691.36359434121</v>
      </c>
      <c r="AZ70" s="17">
        <v>0</v>
      </c>
      <c r="BA70" s="17">
        <v>0</v>
      </c>
      <c r="BB70" s="17">
        <v>0</v>
      </c>
      <c r="BC70" s="12">
        <v>254845.36359434121</v>
      </c>
    </row>
    <row r="71" spans="1:55" x14ac:dyDescent="0.3">
      <c r="A71" s="4" t="s">
        <v>59</v>
      </c>
      <c r="B71" s="92">
        <v>1791176</v>
      </c>
      <c r="C71" s="87">
        <v>1731571</v>
      </c>
      <c r="D71" s="87">
        <v>652087</v>
      </c>
      <c r="E71" s="87">
        <v>0</v>
      </c>
      <c r="F71" s="87">
        <v>6245</v>
      </c>
      <c r="G71" s="93">
        <v>4181079</v>
      </c>
      <c r="H71" s="16">
        <v>609746</v>
      </c>
      <c r="I71" s="17">
        <v>660726</v>
      </c>
      <c r="J71" s="17">
        <v>16375</v>
      </c>
      <c r="K71" s="17">
        <v>0</v>
      </c>
      <c r="L71" s="17">
        <v>6245</v>
      </c>
      <c r="M71" s="12">
        <v>1293092</v>
      </c>
      <c r="N71" s="16">
        <v>0</v>
      </c>
      <c r="O71" s="17">
        <v>0</v>
      </c>
      <c r="P71" s="17">
        <v>0</v>
      </c>
      <c r="Q71" s="17">
        <v>0</v>
      </c>
      <c r="R71" s="17">
        <v>0</v>
      </c>
      <c r="S71" s="12">
        <v>0</v>
      </c>
      <c r="T71" s="16">
        <v>476077</v>
      </c>
      <c r="U71" s="17">
        <v>780899</v>
      </c>
      <c r="V71" s="17">
        <v>632912</v>
      </c>
      <c r="W71" s="17">
        <v>0</v>
      </c>
      <c r="X71" s="17">
        <v>0</v>
      </c>
      <c r="Y71" s="12">
        <v>1889888</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705353</v>
      </c>
      <c r="AY71" s="17">
        <v>289946</v>
      </c>
      <c r="AZ71" s="17">
        <v>2800</v>
      </c>
      <c r="BA71" s="17">
        <v>0</v>
      </c>
      <c r="BB71" s="17">
        <v>0</v>
      </c>
      <c r="BC71" s="12">
        <v>998099</v>
      </c>
    </row>
    <row r="72" spans="1:55" x14ac:dyDescent="0.3">
      <c r="A72" s="4" t="s">
        <v>60</v>
      </c>
      <c r="B72" s="92">
        <v>692191.15999999992</v>
      </c>
      <c r="C72" s="87">
        <v>467964.2</v>
      </c>
      <c r="D72" s="87">
        <v>431957.53</v>
      </c>
      <c r="E72" s="87">
        <v>0</v>
      </c>
      <c r="F72" s="87">
        <v>0</v>
      </c>
      <c r="G72" s="93">
        <v>1592112.8900000001</v>
      </c>
      <c r="H72" s="16">
        <v>131374.38</v>
      </c>
      <c r="I72" s="17">
        <v>107133.31</v>
      </c>
      <c r="J72" s="17">
        <v>0</v>
      </c>
      <c r="K72" s="17">
        <v>0</v>
      </c>
      <c r="L72" s="17">
        <v>0</v>
      </c>
      <c r="M72" s="12">
        <v>238507.69</v>
      </c>
      <c r="N72" s="16">
        <v>3414.47</v>
      </c>
      <c r="O72" s="17">
        <v>25456.620000000003</v>
      </c>
      <c r="P72" s="17">
        <v>0</v>
      </c>
      <c r="Q72" s="17">
        <v>0</v>
      </c>
      <c r="R72" s="17">
        <v>0</v>
      </c>
      <c r="S72" s="12">
        <v>28871.090000000004</v>
      </c>
      <c r="T72" s="16">
        <v>143997.89000000001</v>
      </c>
      <c r="U72" s="17">
        <v>218365.21</v>
      </c>
      <c r="V72" s="17">
        <v>431957.53</v>
      </c>
      <c r="W72" s="17">
        <v>0</v>
      </c>
      <c r="X72" s="17">
        <v>0</v>
      </c>
      <c r="Y72" s="12">
        <v>794320.63</v>
      </c>
      <c r="Z72" s="16">
        <v>0</v>
      </c>
      <c r="AA72" s="17">
        <v>0</v>
      </c>
      <c r="AB72" s="17">
        <v>0</v>
      </c>
      <c r="AC72" s="17">
        <v>0</v>
      </c>
      <c r="AD72" s="17">
        <v>0</v>
      </c>
      <c r="AE72" s="12">
        <v>0</v>
      </c>
      <c r="AF72" s="16">
        <v>0</v>
      </c>
      <c r="AG72" s="17">
        <v>0</v>
      </c>
      <c r="AH72" s="17">
        <v>0</v>
      </c>
      <c r="AI72" s="17">
        <v>0</v>
      </c>
      <c r="AJ72" s="17">
        <v>0</v>
      </c>
      <c r="AK72" s="12">
        <v>0</v>
      </c>
      <c r="AL72" s="16">
        <v>0</v>
      </c>
      <c r="AM72" s="17">
        <v>58216</v>
      </c>
      <c r="AN72" s="17">
        <v>0</v>
      </c>
      <c r="AO72" s="17">
        <v>0</v>
      </c>
      <c r="AP72" s="17">
        <v>0</v>
      </c>
      <c r="AQ72" s="12">
        <v>58216</v>
      </c>
      <c r="AR72" s="16">
        <v>0</v>
      </c>
      <c r="AS72" s="17">
        <v>0</v>
      </c>
      <c r="AT72" s="17">
        <v>0</v>
      </c>
      <c r="AU72" s="17">
        <v>0</v>
      </c>
      <c r="AV72" s="17">
        <v>0</v>
      </c>
      <c r="AW72" s="12">
        <v>0</v>
      </c>
      <c r="AX72" s="16">
        <v>413404.42</v>
      </c>
      <c r="AY72" s="17">
        <v>58793.06</v>
      </c>
      <c r="AZ72" s="17">
        <v>0</v>
      </c>
      <c r="BA72" s="17">
        <v>0</v>
      </c>
      <c r="BB72" s="17">
        <v>0</v>
      </c>
      <c r="BC72" s="12">
        <v>472197.48</v>
      </c>
    </row>
    <row r="73" spans="1:55" x14ac:dyDescent="0.3">
      <c r="A73" s="4" t="s">
        <v>61</v>
      </c>
      <c r="B73" s="92">
        <v>809813</v>
      </c>
      <c r="C73" s="87">
        <v>1899013</v>
      </c>
      <c r="D73" s="87">
        <v>2398664</v>
      </c>
      <c r="E73" s="87">
        <v>0</v>
      </c>
      <c r="F73" s="87">
        <v>155</v>
      </c>
      <c r="G73" s="93">
        <v>5107645</v>
      </c>
      <c r="H73" s="16">
        <v>524816</v>
      </c>
      <c r="I73" s="17">
        <v>325913</v>
      </c>
      <c r="J73" s="17">
        <v>0</v>
      </c>
      <c r="K73" s="17">
        <v>0</v>
      </c>
      <c r="L73" s="17">
        <v>155</v>
      </c>
      <c r="M73" s="12">
        <v>850884</v>
      </c>
      <c r="N73" s="16">
        <v>0</v>
      </c>
      <c r="O73" s="17">
        <v>194585</v>
      </c>
      <c r="P73" s="17">
        <v>0</v>
      </c>
      <c r="Q73" s="17">
        <v>0</v>
      </c>
      <c r="R73" s="17">
        <v>0</v>
      </c>
      <c r="S73" s="12">
        <v>194585</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284997</v>
      </c>
      <c r="AY73" s="17">
        <v>1378515</v>
      </c>
      <c r="AZ73" s="17">
        <v>2398664</v>
      </c>
      <c r="BA73" s="17">
        <v>0</v>
      </c>
      <c r="BB73" s="17">
        <v>0</v>
      </c>
      <c r="BC73" s="12">
        <v>4062176</v>
      </c>
    </row>
    <row r="74" spans="1:55" x14ac:dyDescent="0.3">
      <c r="A74" s="4" t="s">
        <v>62</v>
      </c>
      <c r="B74" s="92">
        <v>113580.47</v>
      </c>
      <c r="C74" s="87">
        <v>597213.84</v>
      </c>
      <c r="D74" s="87">
        <v>0</v>
      </c>
      <c r="E74" s="87">
        <v>0</v>
      </c>
      <c r="F74" s="87">
        <v>0</v>
      </c>
      <c r="G74" s="93">
        <v>710794.30999999994</v>
      </c>
      <c r="H74" s="16">
        <v>75552.87</v>
      </c>
      <c r="I74" s="17">
        <v>313072.63999999996</v>
      </c>
      <c r="J74" s="17">
        <v>0</v>
      </c>
      <c r="K74" s="17">
        <v>0</v>
      </c>
      <c r="L74" s="17">
        <v>0</v>
      </c>
      <c r="M74" s="12">
        <v>388625.50999999995</v>
      </c>
      <c r="N74" s="16">
        <v>38027.599999999999</v>
      </c>
      <c r="O74" s="17">
        <v>66814.740000000005</v>
      </c>
      <c r="P74" s="17">
        <v>0</v>
      </c>
      <c r="Q74" s="17">
        <v>0</v>
      </c>
      <c r="R74" s="17">
        <v>0</v>
      </c>
      <c r="S74" s="12">
        <v>104842.34</v>
      </c>
      <c r="T74" s="16">
        <v>0</v>
      </c>
      <c r="U74" s="17">
        <v>217326.46</v>
      </c>
      <c r="V74" s="17">
        <v>0</v>
      </c>
      <c r="W74" s="17">
        <v>0</v>
      </c>
      <c r="X74" s="17">
        <v>0</v>
      </c>
      <c r="Y74" s="12">
        <v>217326.46</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3">
      <c r="A75" s="4" t="s">
        <v>63</v>
      </c>
      <c r="B75" s="92">
        <v>2934602.7400000012</v>
      </c>
      <c r="C75" s="87">
        <v>2222552.0700000003</v>
      </c>
      <c r="D75" s="87">
        <v>1716934.84</v>
      </c>
      <c r="E75" s="87">
        <v>0</v>
      </c>
      <c r="F75" s="87">
        <v>41633.179999999993</v>
      </c>
      <c r="G75" s="93">
        <v>6915722.8300000019</v>
      </c>
      <c r="H75" s="16">
        <v>1255586.0400000007</v>
      </c>
      <c r="I75" s="17">
        <v>538755.4800000001</v>
      </c>
      <c r="J75" s="17">
        <v>0</v>
      </c>
      <c r="K75" s="17">
        <v>0</v>
      </c>
      <c r="L75" s="17">
        <v>39290.269999999997</v>
      </c>
      <c r="M75" s="12">
        <v>1833631.790000001</v>
      </c>
      <c r="N75" s="16">
        <v>76335.440000000061</v>
      </c>
      <c r="O75" s="17">
        <v>266725.52</v>
      </c>
      <c r="P75" s="17">
        <v>0</v>
      </c>
      <c r="Q75" s="17">
        <v>0</v>
      </c>
      <c r="R75" s="17">
        <v>0</v>
      </c>
      <c r="S75" s="12">
        <v>343060.96000000008</v>
      </c>
      <c r="T75" s="16">
        <v>654866.03000000014</v>
      </c>
      <c r="U75" s="17">
        <v>1159811.82</v>
      </c>
      <c r="V75" s="17">
        <v>1716934.84</v>
      </c>
      <c r="W75" s="17">
        <v>0</v>
      </c>
      <c r="X75" s="17">
        <v>211.81</v>
      </c>
      <c r="Y75" s="12">
        <v>3531824.5000000005</v>
      </c>
      <c r="Z75" s="16">
        <v>21841.01</v>
      </c>
      <c r="AA75" s="17">
        <v>30357.96</v>
      </c>
      <c r="AB75" s="17">
        <v>0</v>
      </c>
      <c r="AC75" s="17">
        <v>0</v>
      </c>
      <c r="AD75" s="17">
        <v>0</v>
      </c>
      <c r="AE75" s="12">
        <v>52198.97</v>
      </c>
      <c r="AF75" s="16">
        <v>0</v>
      </c>
      <c r="AG75" s="17">
        <v>396.71000000000004</v>
      </c>
      <c r="AH75" s="17">
        <v>0</v>
      </c>
      <c r="AI75" s="17">
        <v>0</v>
      </c>
      <c r="AJ75" s="17">
        <v>0</v>
      </c>
      <c r="AK75" s="12">
        <v>396.71000000000004</v>
      </c>
      <c r="AL75" s="16">
        <v>0</v>
      </c>
      <c r="AM75" s="17">
        <v>0</v>
      </c>
      <c r="AN75" s="17">
        <v>0</v>
      </c>
      <c r="AO75" s="17">
        <v>0</v>
      </c>
      <c r="AP75" s="17">
        <v>0</v>
      </c>
      <c r="AQ75" s="12">
        <v>0</v>
      </c>
      <c r="AR75" s="16">
        <v>0</v>
      </c>
      <c r="AS75" s="17">
        <v>0</v>
      </c>
      <c r="AT75" s="17">
        <v>0</v>
      </c>
      <c r="AU75" s="17">
        <v>0</v>
      </c>
      <c r="AV75" s="17">
        <v>0</v>
      </c>
      <c r="AW75" s="12">
        <v>0</v>
      </c>
      <c r="AX75" s="16">
        <v>925974.22</v>
      </c>
      <c r="AY75" s="17">
        <v>226504.57999999996</v>
      </c>
      <c r="AZ75" s="17">
        <v>0</v>
      </c>
      <c r="BA75" s="17">
        <v>0</v>
      </c>
      <c r="BB75" s="17">
        <v>2131.1</v>
      </c>
      <c r="BC75" s="12">
        <v>1154609.8999999999</v>
      </c>
    </row>
    <row r="76" spans="1:55" x14ac:dyDescent="0.3">
      <c r="A76" s="4" t="s">
        <v>64</v>
      </c>
      <c r="B76" s="92">
        <v>612239.15471929975</v>
      </c>
      <c r="C76" s="87">
        <v>404008.48022194766</v>
      </c>
      <c r="D76" s="87">
        <v>724945.03302171291</v>
      </c>
      <c r="E76" s="87">
        <v>0</v>
      </c>
      <c r="F76" s="87">
        <v>15691.482713179606</v>
      </c>
      <c r="G76" s="93">
        <v>1756884.1506761399</v>
      </c>
      <c r="H76" s="16">
        <v>216502.66503497894</v>
      </c>
      <c r="I76" s="17">
        <v>50931.430158489631</v>
      </c>
      <c r="J76" s="17">
        <v>0</v>
      </c>
      <c r="K76" s="17">
        <v>0</v>
      </c>
      <c r="L76" s="17">
        <v>0</v>
      </c>
      <c r="M76" s="12">
        <v>267434.09519346856</v>
      </c>
      <c r="N76" s="16">
        <v>0</v>
      </c>
      <c r="O76" s="17">
        <v>0</v>
      </c>
      <c r="P76" s="17">
        <v>0</v>
      </c>
      <c r="Q76" s="17">
        <v>0</v>
      </c>
      <c r="R76" s="17">
        <v>0</v>
      </c>
      <c r="S76" s="12">
        <v>0</v>
      </c>
      <c r="T76" s="16">
        <v>366633.69828041509</v>
      </c>
      <c r="U76" s="17">
        <v>325518.0969161439</v>
      </c>
      <c r="V76" s="17">
        <v>655498.51</v>
      </c>
      <c r="W76" s="17">
        <v>0</v>
      </c>
      <c r="X76" s="17">
        <v>15100.798334540432</v>
      </c>
      <c r="Y76" s="12">
        <v>1362751.1035310994</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29102.791403905692</v>
      </c>
      <c r="AY76" s="17">
        <v>27558.953147314161</v>
      </c>
      <c r="AZ76" s="17">
        <v>69446.523021712957</v>
      </c>
      <c r="BA76" s="17">
        <v>0</v>
      </c>
      <c r="BB76" s="17">
        <v>590.68437863917404</v>
      </c>
      <c r="BC76" s="12">
        <v>126698.95195157199</v>
      </c>
    </row>
    <row r="77" spans="1:55" x14ac:dyDescent="0.3">
      <c r="A77" s="4" t="s">
        <v>65</v>
      </c>
      <c r="B77" s="92">
        <v>206138</v>
      </c>
      <c r="C77" s="87">
        <v>328500</v>
      </c>
      <c r="D77" s="87">
        <v>728789</v>
      </c>
      <c r="E77" s="87">
        <v>0</v>
      </c>
      <c r="F77" s="87">
        <v>0</v>
      </c>
      <c r="G77" s="93">
        <v>1263427</v>
      </c>
      <c r="H77" s="16">
        <v>206138</v>
      </c>
      <c r="I77" s="17">
        <v>288284</v>
      </c>
      <c r="J77" s="17">
        <v>0</v>
      </c>
      <c r="K77" s="17">
        <v>0</v>
      </c>
      <c r="L77" s="17">
        <v>0</v>
      </c>
      <c r="M77" s="12">
        <v>494422</v>
      </c>
      <c r="N77" s="16">
        <v>0</v>
      </c>
      <c r="O77" s="17">
        <v>1159</v>
      </c>
      <c r="P77" s="17">
        <v>0</v>
      </c>
      <c r="Q77" s="17">
        <v>0</v>
      </c>
      <c r="R77" s="17">
        <v>0</v>
      </c>
      <c r="S77" s="12">
        <v>1159</v>
      </c>
      <c r="T77" s="16">
        <v>0</v>
      </c>
      <c r="U77" s="17">
        <v>0</v>
      </c>
      <c r="V77" s="17">
        <v>93768</v>
      </c>
      <c r="W77" s="17">
        <v>0</v>
      </c>
      <c r="X77" s="17">
        <v>0</v>
      </c>
      <c r="Y77" s="12">
        <v>93768</v>
      </c>
      <c r="Z77" s="16">
        <v>0</v>
      </c>
      <c r="AA77" s="17">
        <v>39057</v>
      </c>
      <c r="AB77" s="17">
        <v>0</v>
      </c>
      <c r="AC77" s="17">
        <v>0</v>
      </c>
      <c r="AD77" s="17">
        <v>0</v>
      </c>
      <c r="AE77" s="12">
        <v>39057</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635021</v>
      </c>
      <c r="BA77" s="17">
        <v>0</v>
      </c>
      <c r="BB77" s="17">
        <v>0</v>
      </c>
      <c r="BC77" s="12">
        <v>635021</v>
      </c>
    </row>
    <row r="78" spans="1:55" x14ac:dyDescent="0.3">
      <c r="A78" s="4" t="s">
        <v>66</v>
      </c>
      <c r="B78" s="92">
        <v>1005500.6499999999</v>
      </c>
      <c r="C78" s="87">
        <v>788420.06000000017</v>
      </c>
      <c r="D78" s="87">
        <v>0</v>
      </c>
      <c r="E78" s="87">
        <v>0</v>
      </c>
      <c r="F78" s="87">
        <v>6117</v>
      </c>
      <c r="G78" s="93">
        <v>1800037.7100000002</v>
      </c>
      <c r="H78" s="16">
        <v>354074.67</v>
      </c>
      <c r="I78" s="17">
        <v>222240.9</v>
      </c>
      <c r="J78" s="17">
        <v>0</v>
      </c>
      <c r="K78" s="17">
        <v>0</v>
      </c>
      <c r="L78" s="17">
        <v>6117</v>
      </c>
      <c r="M78" s="12">
        <v>582432.56999999995</v>
      </c>
      <c r="N78" s="16">
        <v>121351.37</v>
      </c>
      <c r="O78" s="17">
        <v>21298.540000000005</v>
      </c>
      <c r="P78" s="17">
        <v>0</v>
      </c>
      <c r="Q78" s="17">
        <v>0</v>
      </c>
      <c r="R78" s="17">
        <v>0</v>
      </c>
      <c r="S78" s="12">
        <v>142649.91</v>
      </c>
      <c r="T78" s="16">
        <v>442144.18</v>
      </c>
      <c r="U78" s="17">
        <v>348563.89</v>
      </c>
      <c r="V78" s="17">
        <v>0</v>
      </c>
      <c r="W78" s="17">
        <v>0</v>
      </c>
      <c r="X78" s="17">
        <v>0</v>
      </c>
      <c r="Y78" s="12">
        <v>790708.07000000007</v>
      </c>
      <c r="Z78" s="16">
        <v>0</v>
      </c>
      <c r="AA78" s="17">
        <v>177095.32</v>
      </c>
      <c r="AB78" s="17">
        <v>0</v>
      </c>
      <c r="AC78" s="17">
        <v>0</v>
      </c>
      <c r="AD78" s="17">
        <v>0</v>
      </c>
      <c r="AE78" s="12">
        <v>177095.32</v>
      </c>
      <c r="AF78" s="16">
        <v>0</v>
      </c>
      <c r="AG78" s="17">
        <v>0</v>
      </c>
      <c r="AH78" s="17">
        <v>0</v>
      </c>
      <c r="AI78" s="17">
        <v>0</v>
      </c>
      <c r="AJ78" s="17">
        <v>0</v>
      </c>
      <c r="AK78" s="12">
        <v>0</v>
      </c>
      <c r="AL78" s="16">
        <v>0</v>
      </c>
      <c r="AM78" s="17">
        <v>0</v>
      </c>
      <c r="AN78" s="17">
        <v>0</v>
      </c>
      <c r="AO78" s="17">
        <v>0</v>
      </c>
      <c r="AP78" s="17">
        <v>0</v>
      </c>
      <c r="AQ78" s="12">
        <v>0</v>
      </c>
      <c r="AR78" s="16">
        <v>0</v>
      </c>
      <c r="AS78" s="17">
        <v>0</v>
      </c>
      <c r="AT78" s="17">
        <v>0</v>
      </c>
      <c r="AU78" s="17">
        <v>0</v>
      </c>
      <c r="AV78" s="17">
        <v>0</v>
      </c>
      <c r="AW78" s="12">
        <v>0</v>
      </c>
      <c r="AX78" s="16">
        <v>87930.43</v>
      </c>
      <c r="AY78" s="17">
        <v>19221.41</v>
      </c>
      <c r="AZ78" s="17">
        <v>0</v>
      </c>
      <c r="BA78" s="17">
        <v>0</v>
      </c>
      <c r="BB78" s="17">
        <v>0</v>
      </c>
      <c r="BC78" s="12">
        <v>107151.84</v>
      </c>
    </row>
    <row r="79" spans="1:55" x14ac:dyDescent="0.3">
      <c r="A79" s="4" t="s">
        <v>67</v>
      </c>
      <c r="B79" s="92">
        <v>1140550</v>
      </c>
      <c r="C79" s="87">
        <v>1125722</v>
      </c>
      <c r="D79" s="87">
        <v>1086131.1967661553</v>
      </c>
      <c r="E79" s="87">
        <v>0</v>
      </c>
      <c r="F79" s="87">
        <v>0</v>
      </c>
      <c r="G79" s="93">
        <v>3352403.1967661548</v>
      </c>
      <c r="H79" s="16">
        <v>627164</v>
      </c>
      <c r="I79" s="17">
        <v>729825</v>
      </c>
      <c r="J79" s="17">
        <v>38808.578611264777</v>
      </c>
      <c r="K79" s="17">
        <v>0</v>
      </c>
      <c r="L79" s="17">
        <v>0</v>
      </c>
      <c r="M79" s="12">
        <v>1395797.5786112647</v>
      </c>
      <c r="N79" s="16">
        <v>0</v>
      </c>
      <c r="O79" s="17">
        <v>0</v>
      </c>
      <c r="P79" s="17">
        <v>0</v>
      </c>
      <c r="Q79" s="17">
        <v>0</v>
      </c>
      <c r="R79" s="17">
        <v>0</v>
      </c>
      <c r="S79" s="12">
        <v>0</v>
      </c>
      <c r="T79" s="16">
        <v>513386</v>
      </c>
      <c r="U79" s="17">
        <v>395897</v>
      </c>
      <c r="V79" s="17">
        <v>1047322.6181548905</v>
      </c>
      <c r="W79" s="17">
        <v>0</v>
      </c>
      <c r="X79" s="17">
        <v>0</v>
      </c>
      <c r="Y79" s="12">
        <v>1956605.6181548904</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3">
      <c r="A80" s="4" t="s">
        <v>68</v>
      </c>
      <c r="B80" s="92">
        <v>1646300.1825999999</v>
      </c>
      <c r="C80" s="87">
        <v>2647307.7675000001</v>
      </c>
      <c r="D80" s="87">
        <v>1334924.1100000001</v>
      </c>
      <c r="E80" s="87">
        <v>0</v>
      </c>
      <c r="F80" s="87">
        <v>0</v>
      </c>
      <c r="G80" s="93">
        <v>5628532.0601000004</v>
      </c>
      <c r="H80" s="16">
        <v>573035.16</v>
      </c>
      <c r="I80" s="17">
        <v>1354010.32</v>
      </c>
      <c r="J80" s="17">
        <v>0</v>
      </c>
      <c r="K80" s="17">
        <v>0</v>
      </c>
      <c r="L80" s="17">
        <v>0</v>
      </c>
      <c r="M80" s="12">
        <v>1927045.48</v>
      </c>
      <c r="N80" s="16">
        <v>187785</v>
      </c>
      <c r="O80" s="17">
        <v>286286.41000000003</v>
      </c>
      <c r="P80" s="17">
        <v>0</v>
      </c>
      <c r="Q80" s="17">
        <v>0</v>
      </c>
      <c r="R80" s="17">
        <v>0</v>
      </c>
      <c r="S80" s="12">
        <v>474071.41000000003</v>
      </c>
      <c r="T80" s="16">
        <v>614552.35</v>
      </c>
      <c r="U80" s="17">
        <v>986466.46</v>
      </c>
      <c r="V80" s="17">
        <v>1334924.1100000001</v>
      </c>
      <c r="W80" s="17">
        <v>0</v>
      </c>
      <c r="X80" s="17">
        <v>0</v>
      </c>
      <c r="Y80" s="12">
        <v>2935942.92</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270927.67259999999</v>
      </c>
      <c r="AY80" s="17">
        <v>20544.577499999999</v>
      </c>
      <c r="AZ80" s="17">
        <v>0</v>
      </c>
      <c r="BA80" s="17">
        <v>0</v>
      </c>
      <c r="BB80" s="17">
        <v>0</v>
      </c>
      <c r="BC80" s="12">
        <v>291472.2501</v>
      </c>
    </row>
    <row r="81" spans="1:55" x14ac:dyDescent="0.3">
      <c r="A81" s="4" t="s">
        <v>69</v>
      </c>
      <c r="B81" s="92">
        <v>422828</v>
      </c>
      <c r="C81" s="87">
        <v>116975</v>
      </c>
      <c r="D81" s="87">
        <v>391020</v>
      </c>
      <c r="E81" s="87">
        <v>0</v>
      </c>
      <c r="F81" s="87">
        <v>0</v>
      </c>
      <c r="G81" s="93">
        <v>930823</v>
      </c>
      <c r="H81" s="16">
        <v>0</v>
      </c>
      <c r="I81" s="17">
        <v>10181</v>
      </c>
      <c r="J81" s="17">
        <v>0</v>
      </c>
      <c r="K81" s="17">
        <v>0</v>
      </c>
      <c r="L81" s="17">
        <v>0</v>
      </c>
      <c r="M81" s="12">
        <v>10181</v>
      </c>
      <c r="N81" s="16">
        <v>3517</v>
      </c>
      <c r="O81" s="17">
        <v>1544</v>
      </c>
      <c r="P81" s="17">
        <v>0</v>
      </c>
      <c r="Q81" s="17">
        <v>0</v>
      </c>
      <c r="R81" s="17">
        <v>0</v>
      </c>
      <c r="S81" s="12">
        <v>5061</v>
      </c>
      <c r="T81" s="16">
        <v>31986</v>
      </c>
      <c r="U81" s="17">
        <v>9116</v>
      </c>
      <c r="V81" s="17">
        <v>309842</v>
      </c>
      <c r="W81" s="17">
        <v>0</v>
      </c>
      <c r="X81" s="17">
        <v>0</v>
      </c>
      <c r="Y81" s="12">
        <v>350944</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0</v>
      </c>
      <c r="AT81" s="17">
        <v>0</v>
      </c>
      <c r="AU81" s="17">
        <v>0</v>
      </c>
      <c r="AV81" s="17">
        <v>0</v>
      </c>
      <c r="AW81" s="12">
        <v>0</v>
      </c>
      <c r="AX81" s="16">
        <v>387325</v>
      </c>
      <c r="AY81" s="17">
        <v>96134</v>
      </c>
      <c r="AZ81" s="17">
        <v>81178</v>
      </c>
      <c r="BA81" s="17">
        <v>0</v>
      </c>
      <c r="BB81" s="17">
        <v>0</v>
      </c>
      <c r="BC81" s="12">
        <v>564637</v>
      </c>
    </row>
    <row r="82" spans="1:55" x14ac:dyDescent="0.3">
      <c r="A82" s="4" t="s">
        <v>70</v>
      </c>
      <c r="B82" s="92">
        <v>1116649</v>
      </c>
      <c r="C82" s="87">
        <v>2010132</v>
      </c>
      <c r="D82" s="87">
        <v>3522610</v>
      </c>
      <c r="E82" s="87">
        <v>0</v>
      </c>
      <c r="F82" s="87">
        <v>220843</v>
      </c>
      <c r="G82" s="93">
        <v>6870234</v>
      </c>
      <c r="H82" s="16">
        <v>400693</v>
      </c>
      <c r="I82" s="17">
        <v>554293</v>
      </c>
      <c r="J82" s="17">
        <v>0</v>
      </c>
      <c r="K82" s="17">
        <v>0</v>
      </c>
      <c r="L82" s="17">
        <v>0</v>
      </c>
      <c r="M82" s="12">
        <v>954986</v>
      </c>
      <c r="N82" s="16">
        <v>0</v>
      </c>
      <c r="O82" s="17">
        <v>0</v>
      </c>
      <c r="P82" s="17">
        <v>0</v>
      </c>
      <c r="Q82" s="17">
        <v>0</v>
      </c>
      <c r="R82" s="17">
        <v>221091</v>
      </c>
      <c r="S82" s="12">
        <v>221091</v>
      </c>
      <c r="T82" s="16">
        <v>458069</v>
      </c>
      <c r="U82" s="17">
        <v>1271232</v>
      </c>
      <c r="V82" s="17">
        <v>3519189</v>
      </c>
      <c r="W82" s="17">
        <v>0</v>
      </c>
      <c r="X82" s="17">
        <v>0</v>
      </c>
      <c r="Y82" s="12">
        <v>5248490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257887</v>
      </c>
      <c r="AY82" s="17">
        <v>184607</v>
      </c>
      <c r="AZ82" s="17">
        <v>3421</v>
      </c>
      <c r="BA82" s="17">
        <v>0</v>
      </c>
      <c r="BB82" s="17">
        <v>-248</v>
      </c>
      <c r="BC82" s="12">
        <v>445667</v>
      </c>
    </row>
    <row r="83" spans="1:55" x14ac:dyDescent="0.3">
      <c r="A83" s="4" t="s">
        <v>71</v>
      </c>
      <c r="B83" s="92">
        <v>4712117</v>
      </c>
      <c r="C83" s="87">
        <v>4115437</v>
      </c>
      <c r="D83" s="87">
        <v>6906300.8689099578</v>
      </c>
      <c r="E83" s="87">
        <v>0</v>
      </c>
      <c r="F83" s="87">
        <v>147103</v>
      </c>
      <c r="G83" s="93">
        <v>15880957.868909959</v>
      </c>
      <c r="H83" s="16">
        <v>3473380</v>
      </c>
      <c r="I83" s="17">
        <v>2807709</v>
      </c>
      <c r="J83" s="17">
        <v>0</v>
      </c>
      <c r="K83" s="17">
        <v>0</v>
      </c>
      <c r="L83" s="17">
        <v>121969</v>
      </c>
      <c r="M83" s="12">
        <v>6403058</v>
      </c>
      <c r="N83" s="16">
        <v>181388</v>
      </c>
      <c r="O83" s="17">
        <v>128632</v>
      </c>
      <c r="P83" s="17">
        <v>0</v>
      </c>
      <c r="Q83" s="17">
        <v>0</v>
      </c>
      <c r="R83" s="17">
        <v>15</v>
      </c>
      <c r="S83" s="12">
        <v>310035</v>
      </c>
      <c r="T83" s="16">
        <v>398513</v>
      </c>
      <c r="U83" s="17">
        <v>1050407</v>
      </c>
      <c r="V83" s="17">
        <v>6906300.8689099578</v>
      </c>
      <c r="W83" s="17">
        <v>0</v>
      </c>
      <c r="X83" s="17">
        <v>0</v>
      </c>
      <c r="Y83" s="12">
        <v>8355220.8689099578</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658836</v>
      </c>
      <c r="AY83" s="17">
        <v>128689</v>
      </c>
      <c r="AZ83" s="17">
        <v>0</v>
      </c>
      <c r="BA83" s="17">
        <v>0</v>
      </c>
      <c r="BB83" s="17">
        <v>25119</v>
      </c>
      <c r="BC83" s="12">
        <v>812644</v>
      </c>
    </row>
    <row r="84" spans="1:55" x14ac:dyDescent="0.3">
      <c r="A84" s="4" t="s">
        <v>72</v>
      </c>
      <c r="B84" s="92">
        <v>2031302.1449102606</v>
      </c>
      <c r="C84" s="87">
        <v>205405.97600000002</v>
      </c>
      <c r="D84" s="87">
        <v>1290558</v>
      </c>
      <c r="E84" s="87">
        <v>0</v>
      </c>
      <c r="F84" s="87">
        <v>1545.45</v>
      </c>
      <c r="G84" s="93">
        <v>3528811.5709102605</v>
      </c>
      <c r="H84" s="16">
        <v>943739.44174369762</v>
      </c>
      <c r="I84" s="17">
        <v>167568.77600000001</v>
      </c>
      <c r="J84" s="17">
        <v>0</v>
      </c>
      <c r="K84" s="17">
        <v>0</v>
      </c>
      <c r="L84" s="17">
        <v>0</v>
      </c>
      <c r="M84" s="12">
        <v>1111308.2177436976</v>
      </c>
      <c r="N84" s="16">
        <v>0</v>
      </c>
      <c r="O84" s="17">
        <v>0</v>
      </c>
      <c r="P84" s="17">
        <v>0</v>
      </c>
      <c r="Q84" s="17">
        <v>0</v>
      </c>
      <c r="R84" s="17">
        <v>0</v>
      </c>
      <c r="S84" s="12">
        <v>0</v>
      </c>
      <c r="T84" s="16">
        <v>0</v>
      </c>
      <c r="U84" s="17">
        <v>0</v>
      </c>
      <c r="V84" s="17">
        <v>1290558</v>
      </c>
      <c r="W84" s="17">
        <v>0</v>
      </c>
      <c r="X84" s="17">
        <v>0</v>
      </c>
      <c r="Y84" s="12">
        <v>1290558</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1087562.7031665631</v>
      </c>
      <c r="AY84" s="17">
        <v>37837.199999999997</v>
      </c>
      <c r="AZ84" s="17">
        <v>0</v>
      </c>
      <c r="BA84" s="17">
        <v>0</v>
      </c>
      <c r="BB84" s="17">
        <v>1545.45</v>
      </c>
      <c r="BC84" s="12">
        <v>1126945.353166563</v>
      </c>
    </row>
    <row r="85" spans="1:55" x14ac:dyDescent="0.3">
      <c r="A85" s="4" t="s">
        <v>73</v>
      </c>
      <c r="B85" s="92">
        <v>8425353.9939921163</v>
      </c>
      <c r="C85" s="87">
        <v>9341441.3233324625</v>
      </c>
      <c r="D85" s="87">
        <v>23095574.43675641</v>
      </c>
      <c r="E85" s="87">
        <v>0</v>
      </c>
      <c r="F85" s="87">
        <v>38715.673677573213</v>
      </c>
      <c r="G85" s="93">
        <v>40901085.427758567</v>
      </c>
      <c r="H85" s="16">
        <v>6509337.1748347571</v>
      </c>
      <c r="I85" s="17">
        <v>8627639.0040749162</v>
      </c>
      <c r="J85" s="17">
        <v>87815.404982735185</v>
      </c>
      <c r="K85" s="17">
        <v>0</v>
      </c>
      <c r="L85" s="17">
        <v>38715.673677573213</v>
      </c>
      <c r="M85" s="12">
        <v>15263507.257569982</v>
      </c>
      <c r="N85" s="16">
        <v>0</v>
      </c>
      <c r="O85" s="17">
        <v>0</v>
      </c>
      <c r="P85" s="17">
        <v>0</v>
      </c>
      <c r="Q85" s="17">
        <v>0</v>
      </c>
      <c r="R85" s="17">
        <v>0</v>
      </c>
      <c r="S85" s="12">
        <v>0</v>
      </c>
      <c r="T85" s="16">
        <v>555727.06772170623</v>
      </c>
      <c r="U85" s="17">
        <v>685853.71029275481</v>
      </c>
      <c r="V85" s="17">
        <v>23007759.031773675</v>
      </c>
      <c r="W85" s="17">
        <v>0</v>
      </c>
      <c r="X85" s="17">
        <v>0</v>
      </c>
      <c r="Y85" s="12">
        <v>24249339.809788138</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1360289.751435654</v>
      </c>
      <c r="AY85" s="17">
        <v>27948.608964791001</v>
      </c>
      <c r="AZ85" s="17">
        <v>0</v>
      </c>
      <c r="BA85" s="17">
        <v>0</v>
      </c>
      <c r="BB85" s="17">
        <v>0</v>
      </c>
      <c r="BC85" s="12">
        <v>1388238.3604004451</v>
      </c>
    </row>
    <row r="86" spans="1:55" x14ac:dyDescent="0.3">
      <c r="A86" s="4" t="s">
        <v>74</v>
      </c>
      <c r="B86" s="92">
        <v>1702494.8999999997</v>
      </c>
      <c r="C86" s="87">
        <v>1985542.5599999998</v>
      </c>
      <c r="D86" s="87">
        <v>1299355.97</v>
      </c>
      <c r="E86" s="87">
        <v>0</v>
      </c>
      <c r="F86" s="87">
        <v>500</v>
      </c>
      <c r="G86" s="93">
        <v>4987893.43</v>
      </c>
      <c r="H86" s="16">
        <v>1093765.8499999999</v>
      </c>
      <c r="I86" s="17">
        <v>1312341</v>
      </c>
      <c r="J86" s="17">
        <v>0</v>
      </c>
      <c r="K86" s="17">
        <v>0</v>
      </c>
      <c r="L86" s="17">
        <v>500</v>
      </c>
      <c r="M86" s="12">
        <v>2406606.8499999996</v>
      </c>
      <c r="N86" s="16">
        <v>0</v>
      </c>
      <c r="O86" s="17">
        <v>0</v>
      </c>
      <c r="P86" s="17">
        <v>0</v>
      </c>
      <c r="Q86" s="17">
        <v>0</v>
      </c>
      <c r="R86" s="17">
        <v>0</v>
      </c>
      <c r="S86" s="12">
        <v>0</v>
      </c>
      <c r="T86" s="16">
        <v>563150.14</v>
      </c>
      <c r="U86" s="17">
        <v>516661.92</v>
      </c>
      <c r="V86" s="17">
        <v>1299355.97</v>
      </c>
      <c r="W86" s="17">
        <v>0</v>
      </c>
      <c r="X86" s="17">
        <v>0</v>
      </c>
      <c r="Y86" s="12">
        <v>2379168.0300000003</v>
      </c>
      <c r="Z86" s="16">
        <v>45578.909999999996</v>
      </c>
      <c r="AA86" s="17">
        <v>52785</v>
      </c>
      <c r="AB86" s="17">
        <v>0</v>
      </c>
      <c r="AC86" s="17">
        <v>0</v>
      </c>
      <c r="AD86" s="17">
        <v>0</v>
      </c>
      <c r="AE86" s="12">
        <v>98363.91</v>
      </c>
      <c r="AF86" s="16">
        <v>0</v>
      </c>
      <c r="AG86" s="17">
        <v>0</v>
      </c>
      <c r="AH86" s="17">
        <v>0</v>
      </c>
      <c r="AI86" s="17">
        <v>0</v>
      </c>
      <c r="AJ86" s="17">
        <v>0</v>
      </c>
      <c r="AK86" s="12">
        <v>0</v>
      </c>
      <c r="AL86" s="16">
        <v>0</v>
      </c>
      <c r="AM86" s="17">
        <v>3500</v>
      </c>
      <c r="AN86" s="17">
        <v>0</v>
      </c>
      <c r="AO86" s="17">
        <v>0</v>
      </c>
      <c r="AP86" s="17">
        <v>0</v>
      </c>
      <c r="AQ86" s="12">
        <v>3500</v>
      </c>
      <c r="AR86" s="16">
        <v>0</v>
      </c>
      <c r="AS86" s="17">
        <v>0</v>
      </c>
      <c r="AT86" s="17">
        <v>0</v>
      </c>
      <c r="AU86" s="17">
        <v>0</v>
      </c>
      <c r="AV86" s="17">
        <v>0</v>
      </c>
      <c r="AW86" s="12">
        <v>0</v>
      </c>
      <c r="AX86" s="16">
        <v>0</v>
      </c>
      <c r="AY86" s="17">
        <v>100254.64</v>
      </c>
      <c r="AZ86" s="17">
        <v>0</v>
      </c>
      <c r="BA86" s="17">
        <v>0</v>
      </c>
      <c r="BB86" s="17">
        <v>0</v>
      </c>
      <c r="BC86" s="12">
        <v>100254.64</v>
      </c>
    </row>
    <row r="87" spans="1:55" x14ac:dyDescent="0.3">
      <c r="A87" s="4" t="s">
        <v>75</v>
      </c>
      <c r="B87" s="92">
        <v>6086000.1800000006</v>
      </c>
      <c r="C87" s="87">
        <v>14974886.760000002</v>
      </c>
      <c r="D87" s="87">
        <v>3979835.76</v>
      </c>
      <c r="E87" s="87">
        <v>0</v>
      </c>
      <c r="F87" s="87">
        <v>305070.28000000003</v>
      </c>
      <c r="G87" s="93">
        <v>25345792.980000004</v>
      </c>
      <c r="H87" s="16">
        <v>3281584.2000000007</v>
      </c>
      <c r="I87" s="17">
        <v>7050262.1000000015</v>
      </c>
      <c r="J87" s="17">
        <v>0</v>
      </c>
      <c r="K87" s="17">
        <v>0</v>
      </c>
      <c r="L87" s="17">
        <v>192753.89</v>
      </c>
      <c r="M87" s="12">
        <v>10524600.190000003</v>
      </c>
      <c r="N87" s="16">
        <v>1121378.3999999999</v>
      </c>
      <c r="O87" s="17">
        <v>2171243.3499999996</v>
      </c>
      <c r="P87" s="17">
        <v>0</v>
      </c>
      <c r="Q87" s="17">
        <v>0</v>
      </c>
      <c r="R87" s="17">
        <v>0</v>
      </c>
      <c r="S87" s="12">
        <v>3292621.7499999995</v>
      </c>
      <c r="T87" s="16">
        <v>80254.63</v>
      </c>
      <c r="U87" s="17">
        <v>3906675.04</v>
      </c>
      <c r="V87" s="17">
        <v>3979835.76</v>
      </c>
      <c r="W87" s="17">
        <v>0</v>
      </c>
      <c r="X87" s="17">
        <v>0</v>
      </c>
      <c r="Y87" s="12">
        <v>7966765.4299999997</v>
      </c>
      <c r="Z87" s="16">
        <v>0</v>
      </c>
      <c r="AA87" s="17">
        <v>0</v>
      </c>
      <c r="AB87" s="17">
        <v>0</v>
      </c>
      <c r="AC87" s="17">
        <v>0</v>
      </c>
      <c r="AD87" s="17">
        <v>0</v>
      </c>
      <c r="AE87" s="12">
        <v>0</v>
      </c>
      <c r="AF87" s="16">
        <v>0</v>
      </c>
      <c r="AG87" s="17">
        <v>246041.77</v>
      </c>
      <c r="AH87" s="17">
        <v>0</v>
      </c>
      <c r="AI87" s="17">
        <v>0</v>
      </c>
      <c r="AJ87" s="17">
        <v>0</v>
      </c>
      <c r="AK87" s="12">
        <v>246041.77</v>
      </c>
      <c r="AL87" s="16">
        <v>0</v>
      </c>
      <c r="AM87" s="17">
        <v>0</v>
      </c>
      <c r="AN87" s="17">
        <v>0</v>
      </c>
      <c r="AO87" s="17">
        <v>0</v>
      </c>
      <c r="AP87" s="17">
        <v>0</v>
      </c>
      <c r="AQ87" s="12">
        <v>0</v>
      </c>
      <c r="AR87" s="16">
        <v>0</v>
      </c>
      <c r="AS87" s="17">
        <v>0</v>
      </c>
      <c r="AT87" s="17">
        <v>0</v>
      </c>
      <c r="AU87" s="17">
        <v>0</v>
      </c>
      <c r="AV87" s="17">
        <v>0</v>
      </c>
      <c r="AW87" s="12">
        <v>0</v>
      </c>
      <c r="AX87" s="16">
        <v>1602782.95</v>
      </c>
      <c r="AY87" s="17">
        <v>1600664.5000000005</v>
      </c>
      <c r="AZ87" s="17">
        <v>0</v>
      </c>
      <c r="BA87" s="17">
        <v>0</v>
      </c>
      <c r="BB87" s="17">
        <v>112316.39</v>
      </c>
      <c r="BC87" s="12">
        <v>3315763.8400000003</v>
      </c>
    </row>
    <row r="88" spans="1:55" x14ac:dyDescent="0.3">
      <c r="A88" s="4" t="s">
        <v>76</v>
      </c>
      <c r="B88" s="92">
        <v>258489.26</v>
      </c>
      <c r="C88" s="87">
        <v>384305.87</v>
      </c>
      <c r="D88" s="87">
        <v>115520.08</v>
      </c>
      <c r="E88" s="87">
        <v>0</v>
      </c>
      <c r="F88" s="87">
        <v>3237.3500000000004</v>
      </c>
      <c r="G88" s="93">
        <v>761552.56</v>
      </c>
      <c r="H88" s="16">
        <v>0</v>
      </c>
      <c r="I88" s="17">
        <v>0</v>
      </c>
      <c r="J88" s="17">
        <v>0</v>
      </c>
      <c r="K88" s="17">
        <v>0</v>
      </c>
      <c r="L88" s="17">
        <v>0</v>
      </c>
      <c r="M88" s="12">
        <v>0</v>
      </c>
      <c r="N88" s="16">
        <v>50259.1</v>
      </c>
      <c r="O88" s="17">
        <v>19665</v>
      </c>
      <c r="P88" s="17">
        <v>0</v>
      </c>
      <c r="Q88" s="17">
        <v>0</v>
      </c>
      <c r="R88" s="17">
        <v>602.47</v>
      </c>
      <c r="S88" s="12">
        <v>70526.570000000007</v>
      </c>
      <c r="T88" s="16">
        <v>74937.78</v>
      </c>
      <c r="U88" s="17">
        <v>145563.88</v>
      </c>
      <c r="V88" s="17">
        <v>115520.08</v>
      </c>
      <c r="W88" s="17">
        <v>0</v>
      </c>
      <c r="X88" s="17">
        <v>2634.88</v>
      </c>
      <c r="Y88" s="12">
        <v>338656.62</v>
      </c>
      <c r="Z88" s="16">
        <v>133292.38</v>
      </c>
      <c r="AA88" s="17">
        <v>219076.99</v>
      </c>
      <c r="AB88" s="17">
        <v>0</v>
      </c>
      <c r="AC88" s="17">
        <v>0</v>
      </c>
      <c r="AD88" s="17">
        <v>0</v>
      </c>
      <c r="AE88" s="12">
        <v>352369.37</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0</v>
      </c>
      <c r="AY88" s="17">
        <v>0</v>
      </c>
      <c r="AZ88" s="17">
        <v>0</v>
      </c>
      <c r="BA88" s="17">
        <v>0</v>
      </c>
      <c r="BB88" s="17">
        <v>0</v>
      </c>
      <c r="BC88" s="12">
        <v>0</v>
      </c>
    </row>
    <row r="89" spans="1:55"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3">
      <c r="A90" s="30"/>
      <c r="B90" s="31">
        <f t="shared" ref="B90:S90" si="0">SUM(B9:B89)</f>
        <v>158874012.15231079</v>
      </c>
      <c r="C90" s="32">
        <f t="shared" si="0"/>
        <v>225337610.52824831</v>
      </c>
      <c r="D90" s="32">
        <f t="shared" si="0"/>
        <v>220617806.31088555</v>
      </c>
      <c r="E90" s="32">
        <f t="shared" si="0"/>
        <v>85084.35</v>
      </c>
      <c r="F90" s="32">
        <f t="shared" si="0"/>
        <v>15289825.447967904</v>
      </c>
      <c r="G90" s="33">
        <f t="shared" si="0"/>
        <v>620204338.78941238</v>
      </c>
      <c r="H90" s="31">
        <f t="shared" si="0"/>
        <v>61611994.859944336</v>
      </c>
      <c r="I90" s="32">
        <f t="shared" si="0"/>
        <v>94865362.554659456</v>
      </c>
      <c r="J90" s="32">
        <f t="shared" si="0"/>
        <v>1021555.9876842439</v>
      </c>
      <c r="K90" s="32">
        <f t="shared" si="0"/>
        <v>34341.35</v>
      </c>
      <c r="L90" s="32">
        <f t="shared" si="0"/>
        <v>8272625.4106300734</v>
      </c>
      <c r="M90" s="33">
        <f t="shared" si="0"/>
        <v>165805880.16291806</v>
      </c>
      <c r="N90" s="31">
        <f t="shared" si="0"/>
        <v>6260645.5211658012</v>
      </c>
      <c r="O90" s="32">
        <f t="shared" si="0"/>
        <v>11236247.085426917</v>
      </c>
      <c r="P90" s="32">
        <f t="shared" si="0"/>
        <v>761557.5752138925</v>
      </c>
      <c r="Q90" s="32">
        <f t="shared" si="0"/>
        <v>0</v>
      </c>
      <c r="R90" s="32">
        <f t="shared" si="0"/>
        <v>1056387.7002072537</v>
      </c>
      <c r="S90" s="33">
        <f t="shared" si="0"/>
        <v>19314837.882013865</v>
      </c>
      <c r="T90" s="31">
        <f t="shared" ref="T90:AK90" si="1">SUM(T9:T89)</f>
        <v>33208171.955811176</v>
      </c>
      <c r="U90" s="32">
        <f t="shared" si="1"/>
        <v>65011145.089426368</v>
      </c>
      <c r="V90" s="32">
        <f t="shared" si="1"/>
        <v>174413928.6542592</v>
      </c>
      <c r="W90" s="32">
        <f t="shared" si="1"/>
        <v>7142</v>
      </c>
      <c r="X90" s="32">
        <f t="shared" si="1"/>
        <v>3315878.8448986467</v>
      </c>
      <c r="Y90" s="33">
        <f t="shared" si="1"/>
        <v>275956266.54439539</v>
      </c>
      <c r="Z90" s="31">
        <f t="shared" si="1"/>
        <v>2314932.2206413392</v>
      </c>
      <c r="AA90" s="32">
        <f t="shared" si="1"/>
        <v>4489587.97</v>
      </c>
      <c r="AB90" s="32">
        <f t="shared" si="1"/>
        <v>18970</v>
      </c>
      <c r="AC90" s="32">
        <f t="shared" si="1"/>
        <v>0</v>
      </c>
      <c r="AD90" s="32">
        <f t="shared" si="1"/>
        <v>656073.03</v>
      </c>
      <c r="AE90" s="33">
        <f t="shared" si="1"/>
        <v>7479563.2206413411</v>
      </c>
      <c r="AF90" s="31">
        <f t="shared" si="1"/>
        <v>550513.80000000005</v>
      </c>
      <c r="AG90" s="32">
        <f t="shared" si="1"/>
        <v>536028.53</v>
      </c>
      <c r="AH90" s="32">
        <f t="shared" si="1"/>
        <v>0</v>
      </c>
      <c r="AI90" s="32">
        <f t="shared" si="1"/>
        <v>0</v>
      </c>
      <c r="AJ90" s="32">
        <f t="shared" si="1"/>
        <v>257007</v>
      </c>
      <c r="AK90" s="33">
        <f t="shared" si="1"/>
        <v>1343549.33</v>
      </c>
      <c r="AL90" s="31">
        <f t="shared" ref="AL90:BC90" si="2">SUM(AL9:AL89)</f>
        <v>975473.07572070882</v>
      </c>
      <c r="AM90" s="32">
        <f t="shared" si="2"/>
        <v>506810.61806859513</v>
      </c>
      <c r="AN90" s="32">
        <f t="shared" si="2"/>
        <v>948.58019999999999</v>
      </c>
      <c r="AO90" s="32">
        <f t="shared" si="2"/>
        <v>0</v>
      </c>
      <c r="AP90" s="32">
        <f t="shared" si="2"/>
        <v>0</v>
      </c>
      <c r="AQ90" s="33">
        <f t="shared" si="2"/>
        <v>1483232.273989304</v>
      </c>
      <c r="AR90" s="31">
        <f t="shared" si="2"/>
        <v>367420.97</v>
      </c>
      <c r="AS90" s="32">
        <f t="shared" si="2"/>
        <v>3734366.94</v>
      </c>
      <c r="AT90" s="32">
        <f t="shared" si="2"/>
        <v>76102.37</v>
      </c>
      <c r="AU90" s="32">
        <f t="shared" si="2"/>
        <v>0</v>
      </c>
      <c r="AV90" s="32">
        <f t="shared" si="2"/>
        <v>716359</v>
      </c>
      <c r="AW90" s="33">
        <f t="shared" si="2"/>
        <v>4894249.28</v>
      </c>
      <c r="AX90" s="31">
        <f t="shared" si="2"/>
        <v>53584859.749027461</v>
      </c>
      <c r="AY90" s="32">
        <f t="shared" si="2"/>
        <v>44958061.740666971</v>
      </c>
      <c r="AZ90" s="32">
        <f t="shared" si="2"/>
        <v>44324743.143528163</v>
      </c>
      <c r="BA90" s="32">
        <f t="shared" si="2"/>
        <v>43601</v>
      </c>
      <c r="BB90" s="32">
        <f t="shared" si="2"/>
        <v>1015494.4622319208</v>
      </c>
      <c r="BC90" s="33">
        <f t="shared" si="2"/>
        <v>143926760.09545448</v>
      </c>
    </row>
    <row r="91" spans="1:5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1" width="12.81640625" style="9"/>
    <col min="62" max="16384" width="12.81640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2023-24</v>
      </c>
    </row>
    <row r="4" spans="1:61" ht="15.5" x14ac:dyDescent="0.35">
      <c r="A4" s="82" t="s">
        <v>126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230</v>
      </c>
      <c r="C5" s="62"/>
      <c r="D5" s="62"/>
      <c r="E5" s="62"/>
      <c r="F5" s="62"/>
      <c r="G5" s="63"/>
      <c r="H5" s="64" t="s">
        <v>213</v>
      </c>
      <c r="I5" s="65"/>
      <c r="J5" s="65"/>
      <c r="K5" s="65"/>
      <c r="L5" s="65"/>
      <c r="M5" s="66"/>
      <c r="N5" s="65" t="s">
        <v>214</v>
      </c>
      <c r="O5" s="65"/>
      <c r="P5" s="65"/>
      <c r="Q5" s="65"/>
      <c r="R5" s="65"/>
      <c r="S5" s="66"/>
      <c r="T5" s="65" t="s">
        <v>215</v>
      </c>
      <c r="U5" s="65"/>
      <c r="V5" s="65"/>
      <c r="W5" s="65"/>
      <c r="X5" s="65"/>
      <c r="Y5" s="66"/>
      <c r="Z5" s="64" t="s">
        <v>219</v>
      </c>
      <c r="AA5" s="65"/>
      <c r="AB5" s="65"/>
      <c r="AC5" s="65"/>
      <c r="AD5" s="65"/>
      <c r="AE5" s="66"/>
      <c r="AF5" s="65" t="s">
        <v>220</v>
      </c>
      <c r="AG5" s="65"/>
      <c r="AH5" s="65"/>
      <c r="AI5" s="65"/>
      <c r="AJ5" s="65"/>
      <c r="AK5" s="66"/>
      <c r="AL5" s="65" t="s">
        <v>221</v>
      </c>
      <c r="AM5" s="65"/>
      <c r="AN5" s="65"/>
      <c r="AO5" s="65"/>
      <c r="AP5" s="65"/>
      <c r="AQ5" s="66"/>
      <c r="AR5" s="64" t="s">
        <v>225</v>
      </c>
      <c r="AS5" s="65"/>
      <c r="AT5" s="65"/>
      <c r="AU5" s="65"/>
      <c r="AV5" s="65"/>
      <c r="AW5" s="66"/>
      <c r="AX5" s="65" t="s">
        <v>226</v>
      </c>
      <c r="AY5" s="65"/>
      <c r="AZ5" s="65"/>
      <c r="BA5" s="65"/>
      <c r="BB5" s="65"/>
      <c r="BC5" s="66"/>
      <c r="BD5" s="64" t="s">
        <v>229</v>
      </c>
      <c r="BE5" s="65"/>
      <c r="BF5" s="65"/>
      <c r="BG5" s="65"/>
      <c r="BH5" s="65"/>
      <c r="BI5" s="66"/>
    </row>
    <row r="6" spans="1:61" s="60" customFormat="1" ht="13" x14ac:dyDescent="0.3">
      <c r="A6" s="49"/>
      <c r="B6" s="50" t="str">
        <f>$A$4&amp;" Total"</f>
        <v>Business &amp; Economic Services Total</v>
      </c>
      <c r="C6" s="51"/>
      <c r="D6" s="51"/>
      <c r="E6" s="51"/>
      <c r="F6" s="51"/>
      <c r="G6" s="52"/>
      <c r="H6" s="50" t="s">
        <v>216</v>
      </c>
      <c r="I6" s="51"/>
      <c r="J6" s="51"/>
      <c r="K6" s="51"/>
      <c r="L6" s="51"/>
      <c r="M6" s="52"/>
      <c r="N6" s="51" t="s">
        <v>217</v>
      </c>
      <c r="O6" s="51"/>
      <c r="P6" s="51"/>
      <c r="Q6" s="51"/>
      <c r="R6" s="51"/>
      <c r="S6" s="52"/>
      <c r="T6" s="51" t="s">
        <v>218</v>
      </c>
      <c r="U6" s="51"/>
      <c r="V6" s="51"/>
      <c r="W6" s="51"/>
      <c r="X6" s="51"/>
      <c r="Y6" s="52"/>
      <c r="Z6" s="50" t="s">
        <v>222</v>
      </c>
      <c r="AA6" s="51"/>
      <c r="AB6" s="51"/>
      <c r="AC6" s="51"/>
      <c r="AD6" s="51"/>
      <c r="AE6" s="52"/>
      <c r="AF6" s="51" t="s">
        <v>223</v>
      </c>
      <c r="AG6" s="51"/>
      <c r="AH6" s="51"/>
      <c r="AI6" s="51"/>
      <c r="AJ6" s="51"/>
      <c r="AK6" s="52"/>
      <c r="AL6" s="51" t="s">
        <v>224</v>
      </c>
      <c r="AM6" s="51"/>
      <c r="AN6" s="51"/>
      <c r="AO6" s="51"/>
      <c r="AP6" s="51"/>
      <c r="AQ6" s="52"/>
      <c r="AR6" s="50" t="s">
        <v>227</v>
      </c>
      <c r="AS6" s="51"/>
      <c r="AT6" s="51"/>
      <c r="AU6" s="51"/>
      <c r="AV6" s="51"/>
      <c r="AW6" s="52"/>
      <c r="AX6" s="51" t="s">
        <v>228</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2379169.9862405541</v>
      </c>
      <c r="C10" s="87">
        <v>1924832.7500000002</v>
      </c>
      <c r="D10" s="87">
        <v>46807.063177302407</v>
      </c>
      <c r="E10" s="87">
        <v>0</v>
      </c>
      <c r="F10" s="87">
        <v>509960.85000000003</v>
      </c>
      <c r="G10" s="93">
        <v>4860770.6494178567</v>
      </c>
      <c r="H10" s="16">
        <v>1106720.9793791384</v>
      </c>
      <c r="I10" s="17">
        <v>622814.38</v>
      </c>
      <c r="J10" s="17">
        <v>0</v>
      </c>
      <c r="K10" s="17">
        <v>0</v>
      </c>
      <c r="L10" s="17">
        <v>92234</v>
      </c>
      <c r="M10" s="12">
        <v>1821769.3593791383</v>
      </c>
      <c r="N10" s="16">
        <v>450337.37453113141</v>
      </c>
      <c r="O10" s="17">
        <v>5280.8899999999994</v>
      </c>
      <c r="P10" s="17">
        <v>0</v>
      </c>
      <c r="Q10" s="17">
        <v>0</v>
      </c>
      <c r="R10" s="17">
        <v>0</v>
      </c>
      <c r="S10" s="12">
        <v>455618.26453113143</v>
      </c>
      <c r="T10" s="16">
        <v>749464.90396587609</v>
      </c>
      <c r="U10" s="17">
        <v>876855.83000000007</v>
      </c>
      <c r="V10" s="17">
        <v>31428.135946018432</v>
      </c>
      <c r="W10" s="17">
        <v>0</v>
      </c>
      <c r="X10" s="17">
        <v>393446.17000000004</v>
      </c>
      <c r="Y10" s="12">
        <v>2051195.0399118946</v>
      </c>
      <c r="Z10" s="16">
        <v>0</v>
      </c>
      <c r="AA10" s="17">
        <v>137103.86000000002</v>
      </c>
      <c r="AB10" s="17">
        <v>15378.927231283975</v>
      </c>
      <c r="AC10" s="17">
        <v>0</v>
      </c>
      <c r="AD10" s="17">
        <v>0</v>
      </c>
      <c r="AE10" s="12">
        <v>152482.78723128399</v>
      </c>
      <c r="AF10" s="16">
        <v>0</v>
      </c>
      <c r="AG10" s="17">
        <v>37748.199999999997</v>
      </c>
      <c r="AH10" s="17">
        <v>0</v>
      </c>
      <c r="AI10" s="17">
        <v>0</v>
      </c>
      <c r="AJ10" s="17">
        <v>24280.68</v>
      </c>
      <c r="AK10" s="12">
        <v>62028.88</v>
      </c>
      <c r="AL10" s="16">
        <v>0</v>
      </c>
      <c r="AM10" s="17">
        <v>0</v>
      </c>
      <c r="AN10" s="17">
        <v>0</v>
      </c>
      <c r="AO10" s="17">
        <v>0</v>
      </c>
      <c r="AP10" s="17">
        <v>0</v>
      </c>
      <c r="AQ10" s="12">
        <v>0</v>
      </c>
      <c r="AR10" s="16">
        <v>0</v>
      </c>
      <c r="AS10" s="17">
        <v>0</v>
      </c>
      <c r="AT10" s="17">
        <v>0</v>
      </c>
      <c r="AU10" s="17">
        <v>0</v>
      </c>
      <c r="AV10" s="17">
        <v>0</v>
      </c>
      <c r="AW10" s="12">
        <v>0</v>
      </c>
      <c r="AX10" s="16">
        <v>72646.728364407929</v>
      </c>
      <c r="AY10" s="17">
        <v>238949.59000000003</v>
      </c>
      <c r="AZ10" s="17">
        <v>0</v>
      </c>
      <c r="BA10" s="17">
        <v>0</v>
      </c>
      <c r="BB10" s="17">
        <v>0</v>
      </c>
      <c r="BC10" s="12">
        <v>311596.31836440798</v>
      </c>
      <c r="BD10" s="16">
        <v>0</v>
      </c>
      <c r="BE10" s="17">
        <v>6080</v>
      </c>
      <c r="BF10" s="17">
        <v>0</v>
      </c>
      <c r="BG10" s="17">
        <v>0</v>
      </c>
      <c r="BH10" s="17">
        <v>0</v>
      </c>
      <c r="BI10" s="12">
        <v>6080</v>
      </c>
    </row>
    <row r="11" spans="1:61" x14ac:dyDescent="0.3">
      <c r="A11" s="4" t="s">
        <v>1</v>
      </c>
      <c r="B11" s="92">
        <v>1257504</v>
      </c>
      <c r="C11" s="87">
        <v>914096</v>
      </c>
      <c r="D11" s="87">
        <v>50018</v>
      </c>
      <c r="E11" s="87">
        <v>0</v>
      </c>
      <c r="F11" s="87">
        <v>0</v>
      </c>
      <c r="G11" s="93">
        <v>2221618</v>
      </c>
      <c r="H11" s="16">
        <v>675044</v>
      </c>
      <c r="I11" s="17">
        <v>391861</v>
      </c>
      <c r="J11" s="17">
        <v>0</v>
      </c>
      <c r="K11" s="17">
        <v>0</v>
      </c>
      <c r="L11" s="17">
        <v>0</v>
      </c>
      <c r="M11" s="12">
        <v>1066905</v>
      </c>
      <c r="N11" s="16">
        <v>153141</v>
      </c>
      <c r="O11" s="17">
        <v>96844</v>
      </c>
      <c r="P11" s="17">
        <v>0</v>
      </c>
      <c r="Q11" s="17">
        <v>0</v>
      </c>
      <c r="R11" s="17">
        <v>0</v>
      </c>
      <c r="S11" s="12">
        <v>249985</v>
      </c>
      <c r="T11" s="16">
        <v>130905</v>
      </c>
      <c r="U11" s="17">
        <v>114880</v>
      </c>
      <c r="V11" s="17">
        <v>0</v>
      </c>
      <c r="W11" s="17">
        <v>0</v>
      </c>
      <c r="X11" s="17">
        <v>0</v>
      </c>
      <c r="Y11" s="12">
        <v>245785</v>
      </c>
      <c r="Z11" s="16">
        <v>273375</v>
      </c>
      <c r="AA11" s="17">
        <v>140465</v>
      </c>
      <c r="AB11" s="17">
        <v>37562</v>
      </c>
      <c r="AC11" s="17">
        <v>0</v>
      </c>
      <c r="AD11" s="17">
        <v>0</v>
      </c>
      <c r="AE11" s="12">
        <v>451402</v>
      </c>
      <c r="AF11" s="16">
        <v>21895</v>
      </c>
      <c r="AG11" s="17">
        <v>9392</v>
      </c>
      <c r="AH11" s="17">
        <v>1229</v>
      </c>
      <c r="AI11" s="17">
        <v>0</v>
      </c>
      <c r="AJ11" s="17">
        <v>0</v>
      </c>
      <c r="AK11" s="12">
        <v>32516</v>
      </c>
      <c r="AL11" s="16">
        <v>0</v>
      </c>
      <c r="AM11" s="17">
        <v>0</v>
      </c>
      <c r="AN11" s="17">
        <v>0</v>
      </c>
      <c r="AO11" s="17">
        <v>0</v>
      </c>
      <c r="AP11" s="17">
        <v>0</v>
      </c>
      <c r="AQ11" s="12">
        <v>0</v>
      </c>
      <c r="AR11" s="16">
        <v>0</v>
      </c>
      <c r="AS11" s="17">
        <v>10875</v>
      </c>
      <c r="AT11" s="17">
        <v>0</v>
      </c>
      <c r="AU11" s="17">
        <v>0</v>
      </c>
      <c r="AV11" s="17">
        <v>0</v>
      </c>
      <c r="AW11" s="12">
        <v>10875</v>
      </c>
      <c r="AX11" s="16">
        <v>3144</v>
      </c>
      <c r="AY11" s="17">
        <v>149779</v>
      </c>
      <c r="AZ11" s="17">
        <v>11227</v>
      </c>
      <c r="BA11" s="17">
        <v>0</v>
      </c>
      <c r="BB11" s="17">
        <v>0</v>
      </c>
      <c r="BC11" s="12">
        <v>164150</v>
      </c>
      <c r="BD11" s="16">
        <v>0</v>
      </c>
      <c r="BE11" s="17">
        <v>0</v>
      </c>
      <c r="BF11" s="17">
        <v>0</v>
      </c>
      <c r="BG11" s="17">
        <v>0</v>
      </c>
      <c r="BH11" s="17">
        <v>0</v>
      </c>
      <c r="BI11" s="12">
        <v>0</v>
      </c>
    </row>
    <row r="12" spans="1:61" x14ac:dyDescent="0.3">
      <c r="A12" s="4" t="s">
        <v>2</v>
      </c>
      <c r="B12" s="92">
        <v>13891472.449999999</v>
      </c>
      <c r="C12" s="87">
        <v>8512697.8599999994</v>
      </c>
      <c r="D12" s="87">
        <v>6298904.4099999992</v>
      </c>
      <c r="E12" s="87">
        <v>0</v>
      </c>
      <c r="F12" s="87">
        <v>4463864.0199999996</v>
      </c>
      <c r="G12" s="93">
        <v>33166938.740000002</v>
      </c>
      <c r="H12" s="16">
        <v>7530664.4800000004</v>
      </c>
      <c r="I12" s="17">
        <v>5562928.0299999993</v>
      </c>
      <c r="J12" s="17">
        <v>0</v>
      </c>
      <c r="K12" s="17">
        <v>0</v>
      </c>
      <c r="L12" s="17">
        <v>2117589.9500000002</v>
      </c>
      <c r="M12" s="12">
        <v>15211182.460000001</v>
      </c>
      <c r="N12" s="16">
        <v>2290849.54</v>
      </c>
      <c r="O12" s="17">
        <v>640671.25</v>
      </c>
      <c r="P12" s="17">
        <v>0</v>
      </c>
      <c r="Q12" s="17">
        <v>0</v>
      </c>
      <c r="R12" s="17">
        <v>19286.8</v>
      </c>
      <c r="S12" s="12">
        <v>2950807.59</v>
      </c>
      <c r="T12" s="16">
        <v>1793340.6400000004</v>
      </c>
      <c r="U12" s="17">
        <v>1518893.8499999999</v>
      </c>
      <c r="V12" s="17">
        <v>0</v>
      </c>
      <c r="W12" s="17">
        <v>0</v>
      </c>
      <c r="X12" s="17">
        <v>1655268.8299999996</v>
      </c>
      <c r="Y12" s="12">
        <v>4967503.32</v>
      </c>
      <c r="Z12" s="16">
        <v>0</v>
      </c>
      <c r="AA12" s="17">
        <v>70285.61</v>
      </c>
      <c r="AB12" s="17">
        <v>0</v>
      </c>
      <c r="AC12" s="17">
        <v>0</v>
      </c>
      <c r="AD12" s="17">
        <v>4130.16</v>
      </c>
      <c r="AE12" s="12">
        <v>74415.77</v>
      </c>
      <c r="AF12" s="16">
        <v>344999.75</v>
      </c>
      <c r="AG12" s="17">
        <v>228092.93</v>
      </c>
      <c r="AH12" s="17">
        <v>0</v>
      </c>
      <c r="AI12" s="17">
        <v>0</v>
      </c>
      <c r="AJ12" s="17">
        <v>21188.739999999998</v>
      </c>
      <c r="AK12" s="12">
        <v>594281.41999999993</v>
      </c>
      <c r="AL12" s="16">
        <v>0</v>
      </c>
      <c r="AM12" s="17">
        <v>0</v>
      </c>
      <c r="AN12" s="17">
        <v>0</v>
      </c>
      <c r="AO12" s="17">
        <v>0</v>
      </c>
      <c r="AP12" s="17">
        <v>0</v>
      </c>
      <c r="AQ12" s="12">
        <v>0</v>
      </c>
      <c r="AR12" s="16">
        <v>200776.00000000003</v>
      </c>
      <c r="AS12" s="17">
        <v>197526.48999999996</v>
      </c>
      <c r="AT12" s="17">
        <v>0</v>
      </c>
      <c r="AU12" s="17">
        <v>0</v>
      </c>
      <c r="AV12" s="17">
        <v>381669.99</v>
      </c>
      <c r="AW12" s="12">
        <v>779972.48</v>
      </c>
      <c r="AX12" s="16">
        <v>361446.26</v>
      </c>
      <c r="AY12" s="17">
        <v>180295.16999999998</v>
      </c>
      <c r="AZ12" s="17">
        <v>6298904.4099999992</v>
      </c>
      <c r="BA12" s="17">
        <v>0</v>
      </c>
      <c r="BB12" s="17">
        <v>228188.99</v>
      </c>
      <c r="BC12" s="12">
        <v>7068834.8299999991</v>
      </c>
      <c r="BD12" s="16">
        <v>1369395.7799999998</v>
      </c>
      <c r="BE12" s="17">
        <v>114004.53</v>
      </c>
      <c r="BF12" s="17">
        <v>0</v>
      </c>
      <c r="BG12" s="17">
        <v>0</v>
      </c>
      <c r="BH12" s="17">
        <v>36540.559999999998</v>
      </c>
      <c r="BI12" s="12">
        <v>1519940.8699999999</v>
      </c>
    </row>
    <row r="13" spans="1:61" x14ac:dyDescent="0.3">
      <c r="A13" s="4" t="s">
        <v>3</v>
      </c>
      <c r="B13" s="92">
        <v>9961000</v>
      </c>
      <c r="C13" s="87">
        <v>3905000</v>
      </c>
      <c r="D13" s="87">
        <v>495000</v>
      </c>
      <c r="E13" s="87">
        <v>0</v>
      </c>
      <c r="F13" s="87">
        <v>171000</v>
      </c>
      <c r="G13" s="93">
        <v>14532000</v>
      </c>
      <c r="H13" s="16">
        <v>5700000</v>
      </c>
      <c r="I13" s="17">
        <v>2043000</v>
      </c>
      <c r="J13" s="17">
        <v>87000</v>
      </c>
      <c r="K13" s="17">
        <v>0</v>
      </c>
      <c r="L13" s="17">
        <v>97000</v>
      </c>
      <c r="M13" s="12">
        <v>7927000</v>
      </c>
      <c r="N13" s="16">
        <v>2280000</v>
      </c>
      <c r="O13" s="17">
        <v>660000</v>
      </c>
      <c r="P13" s="17">
        <v>69000</v>
      </c>
      <c r="Q13" s="17">
        <v>0</v>
      </c>
      <c r="R13" s="17">
        <v>30000</v>
      </c>
      <c r="S13" s="12">
        <v>3039000</v>
      </c>
      <c r="T13" s="16">
        <v>0</v>
      </c>
      <c r="U13" s="17">
        <v>0</v>
      </c>
      <c r="V13" s="17">
        <v>0</v>
      </c>
      <c r="W13" s="17">
        <v>0</v>
      </c>
      <c r="X13" s="17">
        <v>0</v>
      </c>
      <c r="Y13" s="12">
        <v>0</v>
      </c>
      <c r="Z13" s="16">
        <v>107000</v>
      </c>
      <c r="AA13" s="17">
        <v>334000</v>
      </c>
      <c r="AB13" s="17">
        <v>64000</v>
      </c>
      <c r="AC13" s="17">
        <v>0</v>
      </c>
      <c r="AD13" s="17">
        <v>0</v>
      </c>
      <c r="AE13" s="12">
        <v>505000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1221000</v>
      </c>
      <c r="AY13" s="17">
        <v>710000</v>
      </c>
      <c r="AZ13" s="17">
        <v>265000</v>
      </c>
      <c r="BA13" s="17">
        <v>0</v>
      </c>
      <c r="BB13" s="17">
        <v>44000</v>
      </c>
      <c r="BC13" s="12">
        <v>2240000</v>
      </c>
      <c r="BD13" s="16">
        <v>653000</v>
      </c>
      <c r="BE13" s="17">
        <v>158000</v>
      </c>
      <c r="BF13" s="17">
        <v>10000</v>
      </c>
      <c r="BG13" s="17">
        <v>0</v>
      </c>
      <c r="BH13" s="17">
        <v>0</v>
      </c>
      <c r="BI13" s="12">
        <v>821000</v>
      </c>
    </row>
    <row r="14" spans="1:61" x14ac:dyDescent="0.3">
      <c r="A14" s="4" t="s">
        <v>4</v>
      </c>
      <c r="B14" s="92">
        <v>9232533.0399999991</v>
      </c>
      <c r="C14" s="87">
        <v>6255418.8300000001</v>
      </c>
      <c r="D14" s="87">
        <v>408221.91000000009</v>
      </c>
      <c r="E14" s="87">
        <v>0</v>
      </c>
      <c r="F14" s="87">
        <v>283219.02999999997</v>
      </c>
      <c r="G14" s="93">
        <v>16179392.810000001</v>
      </c>
      <c r="H14" s="16">
        <v>3488341.26</v>
      </c>
      <c r="I14" s="17">
        <v>1154205.25</v>
      </c>
      <c r="J14" s="17">
        <v>0</v>
      </c>
      <c r="K14" s="17">
        <v>0</v>
      </c>
      <c r="L14" s="17">
        <v>56973.7</v>
      </c>
      <c r="M14" s="12">
        <v>4699520.21</v>
      </c>
      <c r="N14" s="16">
        <v>399638.51</v>
      </c>
      <c r="O14" s="17">
        <v>132621.18</v>
      </c>
      <c r="P14" s="17">
        <v>0</v>
      </c>
      <c r="Q14" s="17">
        <v>0</v>
      </c>
      <c r="R14" s="17">
        <v>0</v>
      </c>
      <c r="S14" s="12">
        <v>532259.68999999994</v>
      </c>
      <c r="T14" s="16">
        <v>1382582.13</v>
      </c>
      <c r="U14" s="17">
        <v>1068331.48</v>
      </c>
      <c r="V14" s="17">
        <v>0</v>
      </c>
      <c r="W14" s="17">
        <v>0</v>
      </c>
      <c r="X14" s="17">
        <v>224495.33</v>
      </c>
      <c r="Y14" s="12">
        <v>2675408.94</v>
      </c>
      <c r="Z14" s="16">
        <v>448501.16</v>
      </c>
      <c r="AA14" s="17">
        <v>490886.84</v>
      </c>
      <c r="AB14" s="17">
        <v>0</v>
      </c>
      <c r="AC14" s="17">
        <v>0</v>
      </c>
      <c r="AD14" s="17">
        <v>0</v>
      </c>
      <c r="AE14" s="12">
        <v>939388</v>
      </c>
      <c r="AF14" s="16" t="s">
        <v>327</v>
      </c>
      <c r="AG14" s="17" t="s">
        <v>327</v>
      </c>
      <c r="AH14" s="17" t="s">
        <v>327</v>
      </c>
      <c r="AI14" s="17" t="s">
        <v>327</v>
      </c>
      <c r="AJ14" s="17" t="s">
        <v>327</v>
      </c>
      <c r="AK14" s="12">
        <v>0</v>
      </c>
      <c r="AL14" s="16" t="s">
        <v>327</v>
      </c>
      <c r="AM14" s="17" t="s">
        <v>327</v>
      </c>
      <c r="AN14" s="17" t="s">
        <v>327</v>
      </c>
      <c r="AO14" s="17" t="s">
        <v>327</v>
      </c>
      <c r="AP14" s="17" t="s">
        <v>327</v>
      </c>
      <c r="AQ14" s="12">
        <v>0</v>
      </c>
      <c r="AR14" s="16" t="s">
        <v>327</v>
      </c>
      <c r="AS14" s="17" t="s">
        <v>327</v>
      </c>
      <c r="AT14" s="17" t="s">
        <v>327</v>
      </c>
      <c r="AU14" s="17" t="s">
        <v>327</v>
      </c>
      <c r="AV14" s="17" t="s">
        <v>327</v>
      </c>
      <c r="AW14" s="12">
        <v>0</v>
      </c>
      <c r="AX14" s="16" t="s">
        <v>327</v>
      </c>
      <c r="AY14" s="17" t="s">
        <v>327</v>
      </c>
      <c r="AZ14" s="17" t="s">
        <v>327</v>
      </c>
      <c r="BA14" s="17" t="s">
        <v>327</v>
      </c>
      <c r="BB14" s="17" t="s">
        <v>327</v>
      </c>
      <c r="BC14" s="12">
        <v>0</v>
      </c>
      <c r="BD14" s="16">
        <v>3513469.98</v>
      </c>
      <c r="BE14" s="17">
        <v>3409374.08</v>
      </c>
      <c r="BF14" s="17">
        <v>408221.91000000009</v>
      </c>
      <c r="BG14" s="17">
        <v>0</v>
      </c>
      <c r="BH14" s="17">
        <v>1750</v>
      </c>
      <c r="BI14" s="12">
        <v>7332815.9700000007</v>
      </c>
    </row>
    <row r="15" spans="1:61" x14ac:dyDescent="0.3">
      <c r="A15" s="4" t="s">
        <v>5</v>
      </c>
      <c r="B15" s="92">
        <v>7416293.5066764737</v>
      </c>
      <c r="C15" s="87">
        <v>2121548.6797977183</v>
      </c>
      <c r="D15" s="87">
        <v>88626.069399064014</v>
      </c>
      <c r="E15" s="87">
        <v>0</v>
      </c>
      <c r="F15" s="87">
        <v>36758.567577093891</v>
      </c>
      <c r="G15" s="93">
        <v>9663226.8234503493</v>
      </c>
      <c r="H15" s="16">
        <v>4523947.68</v>
      </c>
      <c r="I15" s="17">
        <v>1454415.65</v>
      </c>
      <c r="J15" s="17">
        <v>0</v>
      </c>
      <c r="K15" s="17">
        <v>0</v>
      </c>
      <c r="L15" s="17">
        <v>3313</v>
      </c>
      <c r="M15" s="12">
        <v>5981676.3300000001</v>
      </c>
      <c r="N15" s="16">
        <v>1141488.71</v>
      </c>
      <c r="O15" s="17">
        <v>91072.669670246629</v>
      </c>
      <c r="P15" s="17">
        <v>0</v>
      </c>
      <c r="Q15" s="17">
        <v>0</v>
      </c>
      <c r="R15" s="17">
        <v>0</v>
      </c>
      <c r="S15" s="12">
        <v>1232561.3796702465</v>
      </c>
      <c r="T15" s="16">
        <v>642801.35</v>
      </c>
      <c r="U15" s="17">
        <v>191287.80963808022</v>
      </c>
      <c r="V15" s="17">
        <v>0</v>
      </c>
      <c r="W15" s="17">
        <v>0</v>
      </c>
      <c r="X15" s="17">
        <v>10859</v>
      </c>
      <c r="Y15" s="12">
        <v>844948.15963808016</v>
      </c>
      <c r="Z15" s="16">
        <v>0</v>
      </c>
      <c r="AA15" s="17">
        <v>0</v>
      </c>
      <c r="AB15" s="17">
        <v>77747.627688356777</v>
      </c>
      <c r="AC15" s="17">
        <v>0</v>
      </c>
      <c r="AD15" s="17">
        <v>0</v>
      </c>
      <c r="AE15" s="12">
        <v>77747.627688356777</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1108055.7666764744</v>
      </c>
      <c r="BE15" s="17">
        <v>384772.55048939155</v>
      </c>
      <c r="BF15" s="17">
        <v>10878.44171070724</v>
      </c>
      <c r="BG15" s="17">
        <v>0</v>
      </c>
      <c r="BH15" s="17">
        <v>22586.567577093891</v>
      </c>
      <c r="BI15" s="12">
        <v>1526293.3264536671</v>
      </c>
    </row>
    <row r="16" spans="1:61" x14ac:dyDescent="0.3">
      <c r="A16" s="4" t="s">
        <v>6</v>
      </c>
      <c r="B16" s="92">
        <v>6500563.6699999999</v>
      </c>
      <c r="C16" s="87">
        <v>1912284.7899999996</v>
      </c>
      <c r="D16" s="87">
        <v>0</v>
      </c>
      <c r="E16" s="87">
        <v>0</v>
      </c>
      <c r="F16" s="87">
        <v>718755.5199999999</v>
      </c>
      <c r="G16" s="93">
        <v>9131603.9800000004</v>
      </c>
      <c r="H16" s="16">
        <v>4681309.7</v>
      </c>
      <c r="I16" s="17">
        <v>1347506.1199999994</v>
      </c>
      <c r="J16" s="17">
        <v>0</v>
      </c>
      <c r="K16" s="17">
        <v>0</v>
      </c>
      <c r="L16" s="17">
        <v>165158.15999999997</v>
      </c>
      <c r="M16" s="12">
        <v>6193973.9799999995</v>
      </c>
      <c r="N16" s="16">
        <v>1608460.97</v>
      </c>
      <c r="O16" s="17">
        <v>29319.760000000002</v>
      </c>
      <c r="P16" s="17">
        <v>0</v>
      </c>
      <c r="Q16" s="17">
        <v>0</v>
      </c>
      <c r="R16" s="17">
        <v>33018.1</v>
      </c>
      <c r="S16" s="12">
        <v>1670798.83</v>
      </c>
      <c r="T16" s="16">
        <v>0</v>
      </c>
      <c r="U16" s="17">
        <v>193737.77999999997</v>
      </c>
      <c r="V16" s="17">
        <v>0</v>
      </c>
      <c r="W16" s="17">
        <v>0</v>
      </c>
      <c r="X16" s="17">
        <v>218989.69</v>
      </c>
      <c r="Y16" s="12">
        <v>412727.47</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298847.31</v>
      </c>
      <c r="AZ16" s="17">
        <v>0</v>
      </c>
      <c r="BA16" s="17">
        <v>0</v>
      </c>
      <c r="BB16" s="17">
        <v>301298.65999999997</v>
      </c>
      <c r="BC16" s="12">
        <v>600145.97</v>
      </c>
      <c r="BD16" s="16">
        <v>210793</v>
      </c>
      <c r="BE16" s="17">
        <v>42873.819999999992</v>
      </c>
      <c r="BF16" s="17">
        <v>0</v>
      </c>
      <c r="BG16" s="17">
        <v>0</v>
      </c>
      <c r="BH16" s="17">
        <v>290.91000000000003</v>
      </c>
      <c r="BI16" s="12">
        <v>253957.73</v>
      </c>
    </row>
    <row r="17" spans="1:61" x14ac:dyDescent="0.3">
      <c r="A17" s="4" t="s">
        <v>7</v>
      </c>
      <c r="B17" s="92">
        <v>1385746.3399999999</v>
      </c>
      <c r="C17" s="87">
        <v>1026614</v>
      </c>
      <c r="D17" s="87">
        <v>215715.13999999998</v>
      </c>
      <c r="E17" s="87">
        <v>0</v>
      </c>
      <c r="F17" s="87">
        <v>334620.32</v>
      </c>
      <c r="G17" s="93">
        <v>2962695.8</v>
      </c>
      <c r="H17" s="16">
        <v>531578.13</v>
      </c>
      <c r="I17" s="17">
        <v>129829</v>
      </c>
      <c r="J17" s="17">
        <v>19134.129999999997</v>
      </c>
      <c r="K17" s="17">
        <v>0</v>
      </c>
      <c r="L17" s="17">
        <v>236954.32</v>
      </c>
      <c r="M17" s="12">
        <v>917495.58000000007</v>
      </c>
      <c r="N17" s="16">
        <v>237829.97</v>
      </c>
      <c r="O17" s="17">
        <v>373324</v>
      </c>
      <c r="P17" s="17">
        <v>1381.98</v>
      </c>
      <c r="Q17" s="17">
        <v>0</v>
      </c>
      <c r="R17" s="17">
        <v>0</v>
      </c>
      <c r="S17" s="12">
        <v>612535.94999999995</v>
      </c>
      <c r="T17" s="16">
        <v>177510.38</v>
      </c>
      <c r="U17" s="17">
        <v>177962</v>
      </c>
      <c r="V17" s="17">
        <v>0</v>
      </c>
      <c r="W17" s="17">
        <v>0</v>
      </c>
      <c r="X17" s="17">
        <v>0</v>
      </c>
      <c r="Y17" s="12">
        <v>355472.38</v>
      </c>
      <c r="Z17" s="16">
        <v>0</v>
      </c>
      <c r="AA17" s="17">
        <v>124883</v>
      </c>
      <c r="AB17" s="17">
        <v>0</v>
      </c>
      <c r="AC17" s="17">
        <v>0</v>
      </c>
      <c r="AD17" s="17">
        <v>0</v>
      </c>
      <c r="AE17" s="12">
        <v>124883</v>
      </c>
      <c r="AF17" s="16">
        <v>0</v>
      </c>
      <c r="AG17" s="17">
        <v>114191</v>
      </c>
      <c r="AH17" s="17">
        <v>188156.94</v>
      </c>
      <c r="AI17" s="17">
        <v>0</v>
      </c>
      <c r="AJ17" s="17">
        <v>0</v>
      </c>
      <c r="AK17" s="12">
        <v>302347.94</v>
      </c>
      <c r="AL17" s="16">
        <v>2631.73</v>
      </c>
      <c r="AM17" s="17">
        <v>31539</v>
      </c>
      <c r="AN17" s="17">
        <v>0</v>
      </c>
      <c r="AO17" s="17">
        <v>0</v>
      </c>
      <c r="AP17" s="17">
        <v>0</v>
      </c>
      <c r="AQ17" s="12">
        <v>34170.730000000003</v>
      </c>
      <c r="AR17" s="16">
        <v>0</v>
      </c>
      <c r="AS17" s="17">
        <v>0</v>
      </c>
      <c r="AT17" s="17">
        <v>0</v>
      </c>
      <c r="AU17" s="17">
        <v>0</v>
      </c>
      <c r="AV17" s="17">
        <v>0</v>
      </c>
      <c r="AW17" s="12">
        <v>0</v>
      </c>
      <c r="AX17" s="16">
        <v>0</v>
      </c>
      <c r="AY17" s="17">
        <v>1072</v>
      </c>
      <c r="AZ17" s="17">
        <v>0</v>
      </c>
      <c r="BA17" s="17">
        <v>0</v>
      </c>
      <c r="BB17" s="17">
        <v>0</v>
      </c>
      <c r="BC17" s="12">
        <v>1072</v>
      </c>
      <c r="BD17" s="16">
        <v>436196.13</v>
      </c>
      <c r="BE17" s="17">
        <v>73814</v>
      </c>
      <c r="BF17" s="17">
        <v>7042.09</v>
      </c>
      <c r="BG17" s="17">
        <v>0</v>
      </c>
      <c r="BH17" s="17">
        <v>97666</v>
      </c>
      <c r="BI17" s="12">
        <v>614718.22</v>
      </c>
    </row>
    <row r="18" spans="1:61" x14ac:dyDescent="0.3">
      <c r="A18" s="4" t="s">
        <v>8</v>
      </c>
      <c r="B18" s="92">
        <v>12460829</v>
      </c>
      <c r="C18" s="87">
        <v>3465568</v>
      </c>
      <c r="D18" s="87">
        <v>458180</v>
      </c>
      <c r="E18" s="87">
        <v>10237</v>
      </c>
      <c r="F18" s="87">
        <v>1663397</v>
      </c>
      <c r="G18" s="93">
        <v>18058211</v>
      </c>
      <c r="H18" s="16">
        <v>9800144</v>
      </c>
      <c r="I18" s="17">
        <v>1854901</v>
      </c>
      <c r="J18" s="17">
        <v>87531</v>
      </c>
      <c r="K18" s="17">
        <v>7535</v>
      </c>
      <c r="L18" s="17">
        <v>108999</v>
      </c>
      <c r="M18" s="12">
        <v>11859110</v>
      </c>
      <c r="N18" s="16">
        <v>2461627</v>
      </c>
      <c r="O18" s="17">
        <v>405382</v>
      </c>
      <c r="P18" s="17">
        <v>37099</v>
      </c>
      <c r="Q18" s="17">
        <v>2702</v>
      </c>
      <c r="R18" s="17">
        <v>13914</v>
      </c>
      <c r="S18" s="12">
        <v>2920724</v>
      </c>
      <c r="T18" s="16">
        <v>0</v>
      </c>
      <c r="U18" s="17">
        <v>0</v>
      </c>
      <c r="V18" s="17">
        <v>0</v>
      </c>
      <c r="W18" s="17">
        <v>0</v>
      </c>
      <c r="X18" s="17">
        <v>0</v>
      </c>
      <c r="Y18" s="12">
        <v>0</v>
      </c>
      <c r="Z18" s="16">
        <v>0</v>
      </c>
      <c r="AA18" s="17">
        <v>0</v>
      </c>
      <c r="AB18" s="17">
        <v>276663</v>
      </c>
      <c r="AC18" s="17">
        <v>0</v>
      </c>
      <c r="AD18" s="17">
        <v>0</v>
      </c>
      <c r="AE18" s="12">
        <v>276663</v>
      </c>
      <c r="AF18" s="16">
        <v>0</v>
      </c>
      <c r="AG18" s="17">
        <v>0</v>
      </c>
      <c r="AH18" s="17">
        <v>0</v>
      </c>
      <c r="AI18" s="17">
        <v>0</v>
      </c>
      <c r="AJ18" s="17">
        <v>0</v>
      </c>
      <c r="AK18" s="12">
        <v>0</v>
      </c>
      <c r="AL18" s="16">
        <v>53116</v>
      </c>
      <c r="AM18" s="17">
        <v>887397</v>
      </c>
      <c r="AN18" s="17">
        <v>22615</v>
      </c>
      <c r="AO18" s="17">
        <v>0</v>
      </c>
      <c r="AP18" s="17">
        <v>33820</v>
      </c>
      <c r="AQ18" s="12">
        <v>996948</v>
      </c>
      <c r="AR18" s="16">
        <v>51737</v>
      </c>
      <c r="AS18" s="17">
        <v>203382</v>
      </c>
      <c r="AT18" s="17">
        <v>0</v>
      </c>
      <c r="AU18" s="17">
        <v>0</v>
      </c>
      <c r="AV18" s="17">
        <v>0</v>
      </c>
      <c r="AW18" s="12">
        <v>255119</v>
      </c>
      <c r="AX18" s="16">
        <v>94205</v>
      </c>
      <c r="AY18" s="17">
        <v>114506</v>
      </c>
      <c r="AZ18" s="17">
        <v>34272</v>
      </c>
      <c r="BA18" s="17">
        <v>0</v>
      </c>
      <c r="BB18" s="17">
        <v>1506664</v>
      </c>
      <c r="BC18" s="12">
        <v>1749647</v>
      </c>
      <c r="BD18" s="16">
        <v>0</v>
      </c>
      <c r="BE18" s="17">
        <v>0</v>
      </c>
      <c r="BF18" s="17">
        <v>0</v>
      </c>
      <c r="BG18" s="17">
        <v>0</v>
      </c>
      <c r="BH18" s="17">
        <v>0</v>
      </c>
      <c r="BI18" s="12">
        <v>0</v>
      </c>
    </row>
    <row r="19" spans="1:61" x14ac:dyDescent="0.3">
      <c r="A19" s="4" t="s">
        <v>9</v>
      </c>
      <c r="B19" s="92">
        <v>9914719</v>
      </c>
      <c r="C19" s="87">
        <v>3031728</v>
      </c>
      <c r="D19" s="87">
        <v>1137659</v>
      </c>
      <c r="E19" s="87">
        <v>0</v>
      </c>
      <c r="F19" s="87">
        <v>317930</v>
      </c>
      <c r="G19" s="93">
        <v>14402036</v>
      </c>
      <c r="H19" s="16">
        <v>6347523</v>
      </c>
      <c r="I19" s="17">
        <v>1978990</v>
      </c>
      <c r="J19" s="17">
        <v>625145</v>
      </c>
      <c r="K19" s="17">
        <v>0</v>
      </c>
      <c r="L19" s="17">
        <v>317930</v>
      </c>
      <c r="M19" s="12">
        <v>9269588</v>
      </c>
      <c r="N19" s="16">
        <v>2111055</v>
      </c>
      <c r="O19" s="17">
        <v>783148</v>
      </c>
      <c r="P19" s="17">
        <v>162350</v>
      </c>
      <c r="Q19" s="17">
        <v>0</v>
      </c>
      <c r="R19" s="17">
        <v>0</v>
      </c>
      <c r="S19" s="12">
        <v>3056553</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988284</v>
      </c>
      <c r="AY19" s="17">
        <v>247213</v>
      </c>
      <c r="AZ19" s="17">
        <v>128035</v>
      </c>
      <c r="BA19" s="17">
        <v>0</v>
      </c>
      <c r="BB19" s="17">
        <v>0</v>
      </c>
      <c r="BC19" s="12">
        <v>1363532</v>
      </c>
      <c r="BD19" s="16">
        <v>467857</v>
      </c>
      <c r="BE19" s="17">
        <v>22377</v>
      </c>
      <c r="BF19" s="17">
        <v>222129</v>
      </c>
      <c r="BG19" s="17">
        <v>0</v>
      </c>
      <c r="BH19" s="17">
        <v>0</v>
      </c>
      <c r="BI19" s="12">
        <v>712363</v>
      </c>
    </row>
    <row r="20" spans="1:61" x14ac:dyDescent="0.3">
      <c r="A20" s="4" t="s">
        <v>10</v>
      </c>
      <c r="B20" s="92">
        <v>716984</v>
      </c>
      <c r="C20" s="87">
        <v>620949</v>
      </c>
      <c r="D20" s="87">
        <v>364358</v>
      </c>
      <c r="E20" s="87">
        <v>0</v>
      </c>
      <c r="F20" s="87">
        <v>84300</v>
      </c>
      <c r="G20" s="93">
        <v>1786591</v>
      </c>
      <c r="H20" s="16">
        <v>213097</v>
      </c>
      <c r="I20" s="17">
        <v>42890</v>
      </c>
      <c r="J20" s="17">
        <v>0</v>
      </c>
      <c r="K20" s="17">
        <v>0</v>
      </c>
      <c r="L20" s="17">
        <v>0</v>
      </c>
      <c r="M20" s="12">
        <v>255987</v>
      </c>
      <c r="N20" s="16">
        <v>92405</v>
      </c>
      <c r="O20" s="17">
        <v>307395</v>
      </c>
      <c r="P20" s="17">
        <v>0</v>
      </c>
      <c r="Q20" s="17">
        <v>0</v>
      </c>
      <c r="R20" s="17">
        <v>4240</v>
      </c>
      <c r="S20" s="12">
        <v>404040</v>
      </c>
      <c r="T20" s="16">
        <v>134902</v>
      </c>
      <c r="U20" s="17">
        <v>40602</v>
      </c>
      <c r="V20" s="17">
        <v>34627</v>
      </c>
      <c r="W20" s="17">
        <v>0</v>
      </c>
      <c r="X20" s="17">
        <v>79000</v>
      </c>
      <c r="Y20" s="12">
        <v>289131</v>
      </c>
      <c r="Z20" s="16">
        <v>224940</v>
      </c>
      <c r="AA20" s="17">
        <v>150098</v>
      </c>
      <c r="AB20" s="17">
        <v>172534</v>
      </c>
      <c r="AC20" s="17">
        <v>0</v>
      </c>
      <c r="AD20" s="17">
        <v>0</v>
      </c>
      <c r="AE20" s="12">
        <v>547572</v>
      </c>
      <c r="AF20" s="16">
        <v>30784</v>
      </c>
      <c r="AG20" s="17">
        <v>35017</v>
      </c>
      <c r="AH20" s="17">
        <v>149448</v>
      </c>
      <c r="AI20" s="17">
        <v>0</v>
      </c>
      <c r="AJ20" s="17">
        <v>0</v>
      </c>
      <c r="AK20" s="12">
        <v>215249</v>
      </c>
      <c r="AL20" s="16">
        <v>20856</v>
      </c>
      <c r="AM20" s="17">
        <v>44947</v>
      </c>
      <c r="AN20" s="17">
        <v>7749</v>
      </c>
      <c r="AO20" s="17">
        <v>0</v>
      </c>
      <c r="AP20" s="17">
        <v>1060</v>
      </c>
      <c r="AQ20" s="12">
        <v>74612</v>
      </c>
      <c r="AR20" s="16">
        <v>0</v>
      </c>
      <c r="AS20" s="17">
        <v>0</v>
      </c>
      <c r="AT20" s="17">
        <v>0</v>
      </c>
      <c r="AU20" s="17">
        <v>0</v>
      </c>
      <c r="AV20" s="17">
        <v>0</v>
      </c>
      <c r="AW20" s="12">
        <v>0</v>
      </c>
      <c r="AX20" s="16">
        <v>0</v>
      </c>
      <c r="AY20" s="17">
        <v>0</v>
      </c>
      <c r="AZ20" s="17">
        <v>0</v>
      </c>
      <c r="BA20" s="17">
        <v>0</v>
      </c>
      <c r="BB20" s="17">
        <v>0</v>
      </c>
      <c r="BC20" s="12">
        <v>0</v>
      </c>
      <c r="BD20" s="16">
        <v>0</v>
      </c>
      <c r="BE20" s="17">
        <v>0</v>
      </c>
      <c r="BF20" s="17">
        <v>0</v>
      </c>
      <c r="BG20" s="17">
        <v>0</v>
      </c>
      <c r="BH20" s="17">
        <v>0</v>
      </c>
      <c r="BI20" s="12">
        <v>0</v>
      </c>
    </row>
    <row r="21" spans="1:61" x14ac:dyDescent="0.3">
      <c r="A21" s="4" t="s">
        <v>11</v>
      </c>
      <c r="B21" s="92">
        <v>6253089.3200000003</v>
      </c>
      <c r="C21" s="87">
        <v>8547110.7799999993</v>
      </c>
      <c r="D21" s="87">
        <v>1269010.5</v>
      </c>
      <c r="E21" s="87">
        <v>31626.75</v>
      </c>
      <c r="F21" s="87">
        <v>0</v>
      </c>
      <c r="G21" s="93">
        <v>16100837.350000001</v>
      </c>
      <c r="H21" s="16">
        <v>2187480.7599999998</v>
      </c>
      <c r="I21" s="17">
        <v>1248032.08</v>
      </c>
      <c r="J21" s="17">
        <v>0</v>
      </c>
      <c r="K21" s="17">
        <v>0</v>
      </c>
      <c r="L21" s="17">
        <v>0</v>
      </c>
      <c r="M21" s="12">
        <v>3435512.84</v>
      </c>
      <c r="N21" s="16">
        <v>164763.94</v>
      </c>
      <c r="O21" s="17">
        <v>853762.73</v>
      </c>
      <c r="P21" s="17">
        <v>0</v>
      </c>
      <c r="Q21" s="17">
        <v>0</v>
      </c>
      <c r="R21" s="17">
        <v>0</v>
      </c>
      <c r="S21" s="12">
        <v>1018526.6699999999</v>
      </c>
      <c r="T21" s="16">
        <v>2488656.4700000002</v>
      </c>
      <c r="U21" s="17">
        <v>4357469.1900000004</v>
      </c>
      <c r="V21" s="17">
        <v>538567.84</v>
      </c>
      <c r="W21" s="17">
        <v>0</v>
      </c>
      <c r="X21" s="17">
        <v>0</v>
      </c>
      <c r="Y21" s="12">
        <v>7384693.5</v>
      </c>
      <c r="Z21" s="16">
        <v>0</v>
      </c>
      <c r="AA21" s="17">
        <v>821920.48</v>
      </c>
      <c r="AB21" s="17">
        <v>0</v>
      </c>
      <c r="AC21" s="17">
        <v>0</v>
      </c>
      <c r="AD21" s="17">
        <v>0</v>
      </c>
      <c r="AE21" s="12">
        <v>821920.48</v>
      </c>
      <c r="AF21" s="16">
        <v>0</v>
      </c>
      <c r="AG21" s="17">
        <v>140698.85</v>
      </c>
      <c r="AH21" s="17">
        <v>39739.760000000002</v>
      </c>
      <c r="AI21" s="17">
        <v>0</v>
      </c>
      <c r="AJ21" s="17">
        <v>0</v>
      </c>
      <c r="AK21" s="12">
        <v>180438.61000000002</v>
      </c>
      <c r="AL21" s="16">
        <v>220690.59</v>
      </c>
      <c r="AM21" s="17">
        <v>353733.16</v>
      </c>
      <c r="AN21" s="17">
        <v>174704.04</v>
      </c>
      <c r="AO21" s="17">
        <v>31626.75</v>
      </c>
      <c r="AP21" s="17">
        <v>0</v>
      </c>
      <c r="AQ21" s="12">
        <v>780754.54</v>
      </c>
      <c r="AR21" s="16">
        <v>734580.12</v>
      </c>
      <c r="AS21" s="17">
        <v>164059.75</v>
      </c>
      <c r="AT21" s="17">
        <v>384152.43</v>
      </c>
      <c r="AU21" s="17">
        <v>0</v>
      </c>
      <c r="AV21" s="17">
        <v>0</v>
      </c>
      <c r="AW21" s="12">
        <v>1282792.3</v>
      </c>
      <c r="AX21" s="16">
        <v>0</v>
      </c>
      <c r="AY21" s="17">
        <v>389123.05</v>
      </c>
      <c r="AZ21" s="17">
        <v>131846.43</v>
      </c>
      <c r="BA21" s="17">
        <v>0</v>
      </c>
      <c r="BB21" s="17">
        <v>0</v>
      </c>
      <c r="BC21" s="12">
        <v>520969.48</v>
      </c>
      <c r="BD21" s="16">
        <v>456917.44</v>
      </c>
      <c r="BE21" s="17">
        <v>218311.49</v>
      </c>
      <c r="BF21" s="17">
        <v>0</v>
      </c>
      <c r="BG21" s="17">
        <v>0</v>
      </c>
      <c r="BH21" s="17">
        <v>0</v>
      </c>
      <c r="BI21" s="12">
        <v>675228.92999999993</v>
      </c>
    </row>
    <row r="22" spans="1:61" x14ac:dyDescent="0.3">
      <c r="A22" s="4" t="s">
        <v>12</v>
      </c>
      <c r="B22" s="92">
        <v>8341290.0600000015</v>
      </c>
      <c r="C22" s="87">
        <v>1269863.3600000001</v>
      </c>
      <c r="D22" s="87">
        <v>140690.89290000004</v>
      </c>
      <c r="E22" s="87">
        <v>322.83</v>
      </c>
      <c r="F22" s="87">
        <v>12901.45</v>
      </c>
      <c r="G22" s="93">
        <v>9765068.5929000024</v>
      </c>
      <c r="H22" s="16">
        <v>6658506.9200000018</v>
      </c>
      <c r="I22" s="17">
        <v>1118436.05</v>
      </c>
      <c r="J22" s="17">
        <v>0</v>
      </c>
      <c r="K22" s="17">
        <v>322.83</v>
      </c>
      <c r="L22" s="17">
        <v>7374.45</v>
      </c>
      <c r="M22" s="12">
        <v>7784640.2500000019</v>
      </c>
      <c r="N22" s="16">
        <v>1001569.5899999999</v>
      </c>
      <c r="O22" s="17">
        <v>15111.72</v>
      </c>
      <c r="P22" s="17">
        <v>0</v>
      </c>
      <c r="Q22" s="17">
        <v>0</v>
      </c>
      <c r="R22" s="17">
        <v>5527</v>
      </c>
      <c r="S22" s="12">
        <v>1022208.3099999998</v>
      </c>
      <c r="T22" s="16">
        <v>0</v>
      </c>
      <c r="U22" s="17">
        <v>17106</v>
      </c>
      <c r="V22" s="17">
        <v>0</v>
      </c>
      <c r="W22" s="17">
        <v>0</v>
      </c>
      <c r="X22" s="17">
        <v>0</v>
      </c>
      <c r="Y22" s="12">
        <v>17106</v>
      </c>
      <c r="Z22" s="16">
        <v>0</v>
      </c>
      <c r="AA22" s="17">
        <v>0</v>
      </c>
      <c r="AB22" s="17">
        <v>126683.61320000002</v>
      </c>
      <c r="AC22" s="17">
        <v>0</v>
      </c>
      <c r="AD22" s="17">
        <v>0</v>
      </c>
      <c r="AE22" s="12">
        <v>126683.61320000002</v>
      </c>
      <c r="AF22" s="16">
        <v>0</v>
      </c>
      <c r="AG22" s="17">
        <v>0</v>
      </c>
      <c r="AH22" s="17">
        <v>0</v>
      </c>
      <c r="AI22" s="17">
        <v>0</v>
      </c>
      <c r="AJ22" s="17">
        <v>0</v>
      </c>
      <c r="AK22" s="12">
        <v>0</v>
      </c>
      <c r="AL22" s="16">
        <v>0</v>
      </c>
      <c r="AM22" s="17">
        <v>0</v>
      </c>
      <c r="AN22" s="17">
        <v>0</v>
      </c>
      <c r="AO22" s="17">
        <v>0</v>
      </c>
      <c r="AP22" s="17">
        <v>0</v>
      </c>
      <c r="AQ22" s="12">
        <v>0</v>
      </c>
      <c r="AR22" s="16">
        <v>0</v>
      </c>
      <c r="AS22" s="17">
        <v>0</v>
      </c>
      <c r="AT22" s="17">
        <v>0</v>
      </c>
      <c r="AU22" s="17">
        <v>0</v>
      </c>
      <c r="AV22" s="17">
        <v>0</v>
      </c>
      <c r="AW22" s="12">
        <v>0</v>
      </c>
      <c r="AX22" s="16">
        <v>0</v>
      </c>
      <c r="AY22" s="17">
        <v>0</v>
      </c>
      <c r="AZ22" s="17">
        <v>14007.279699999999</v>
      </c>
      <c r="BA22" s="17">
        <v>0</v>
      </c>
      <c r="BB22" s="17">
        <v>0</v>
      </c>
      <c r="BC22" s="12">
        <v>14007.279699999999</v>
      </c>
      <c r="BD22" s="16">
        <v>681213.54999999981</v>
      </c>
      <c r="BE22" s="17">
        <v>119209.59000000001</v>
      </c>
      <c r="BF22" s="17">
        <v>0</v>
      </c>
      <c r="BG22" s="17">
        <v>0</v>
      </c>
      <c r="BH22" s="17">
        <v>0</v>
      </c>
      <c r="BI22" s="12">
        <v>800423.13999999978</v>
      </c>
    </row>
    <row r="23" spans="1:61" x14ac:dyDescent="0.3">
      <c r="A23" s="4" t="s">
        <v>13</v>
      </c>
      <c r="B23" s="92">
        <v>15702708.890000001</v>
      </c>
      <c r="C23" s="87">
        <v>2851868.060000001</v>
      </c>
      <c r="D23" s="87">
        <v>260339.76000000004</v>
      </c>
      <c r="E23" s="87">
        <v>0</v>
      </c>
      <c r="F23" s="87">
        <v>149745</v>
      </c>
      <c r="G23" s="93">
        <v>18964661.710000005</v>
      </c>
      <c r="H23" s="16">
        <v>10783470.480000002</v>
      </c>
      <c r="I23" s="17">
        <v>2429601.3200000008</v>
      </c>
      <c r="J23" s="17">
        <v>14093.759999999998</v>
      </c>
      <c r="K23" s="17">
        <v>0</v>
      </c>
      <c r="L23" s="17">
        <v>39000</v>
      </c>
      <c r="M23" s="12">
        <v>13266165.560000002</v>
      </c>
      <c r="N23" s="16">
        <v>2828708.7699999996</v>
      </c>
      <c r="O23" s="17">
        <v>108368.73</v>
      </c>
      <c r="P23" s="17">
        <v>16836.739999999998</v>
      </c>
      <c r="Q23" s="17">
        <v>0</v>
      </c>
      <c r="R23" s="17">
        <v>0</v>
      </c>
      <c r="S23" s="12">
        <v>2953914.2399999998</v>
      </c>
      <c r="T23" s="16">
        <v>327995.43</v>
      </c>
      <c r="U23" s="17">
        <v>74291.179999999993</v>
      </c>
      <c r="V23" s="17">
        <v>0</v>
      </c>
      <c r="W23" s="17">
        <v>0</v>
      </c>
      <c r="X23" s="17">
        <v>104000</v>
      </c>
      <c r="Y23" s="12">
        <v>506286.61</v>
      </c>
      <c r="Z23" s="16">
        <v>0</v>
      </c>
      <c r="AA23" s="17">
        <v>137003.66</v>
      </c>
      <c r="AB23" s="17">
        <v>229409.26000000004</v>
      </c>
      <c r="AC23" s="17">
        <v>0</v>
      </c>
      <c r="AD23" s="17">
        <v>6745</v>
      </c>
      <c r="AE23" s="12">
        <v>373157.92000000004</v>
      </c>
      <c r="AF23" s="16">
        <v>0</v>
      </c>
      <c r="AG23" s="17">
        <v>0</v>
      </c>
      <c r="AH23" s="17">
        <v>0</v>
      </c>
      <c r="AI23" s="17">
        <v>0</v>
      </c>
      <c r="AJ23" s="17">
        <v>0</v>
      </c>
      <c r="AK23" s="12">
        <v>0</v>
      </c>
      <c r="AL23" s="16">
        <v>0</v>
      </c>
      <c r="AM23" s="17">
        <v>0</v>
      </c>
      <c r="AN23" s="17">
        <v>0</v>
      </c>
      <c r="AO23" s="17">
        <v>0</v>
      </c>
      <c r="AP23" s="17">
        <v>0</v>
      </c>
      <c r="AQ23" s="12">
        <v>0</v>
      </c>
      <c r="AR23" s="16">
        <v>1125918.51</v>
      </c>
      <c r="AS23" s="17">
        <v>76361.540000000008</v>
      </c>
      <c r="AT23" s="17">
        <v>0</v>
      </c>
      <c r="AU23" s="17">
        <v>0</v>
      </c>
      <c r="AV23" s="17">
        <v>0</v>
      </c>
      <c r="AW23" s="12">
        <v>1202280.05</v>
      </c>
      <c r="AX23" s="16">
        <v>324105.77</v>
      </c>
      <c r="AY23" s="17">
        <v>22434.549999999996</v>
      </c>
      <c r="AZ23" s="17">
        <v>0</v>
      </c>
      <c r="BA23" s="17">
        <v>0</v>
      </c>
      <c r="BB23" s="17">
        <v>0</v>
      </c>
      <c r="BC23" s="12">
        <v>346540.32</v>
      </c>
      <c r="BD23" s="16">
        <v>312509.93</v>
      </c>
      <c r="BE23" s="17">
        <v>3807.0799999999981</v>
      </c>
      <c r="BF23" s="17">
        <v>0</v>
      </c>
      <c r="BG23" s="17">
        <v>0</v>
      </c>
      <c r="BH23" s="17">
        <v>0</v>
      </c>
      <c r="BI23" s="12">
        <v>316317.01</v>
      </c>
    </row>
    <row r="24" spans="1:61" x14ac:dyDescent="0.3">
      <c r="A24" s="4" t="s">
        <v>14</v>
      </c>
      <c r="B24" s="92">
        <v>1686011</v>
      </c>
      <c r="C24" s="87">
        <v>850765</v>
      </c>
      <c r="D24" s="87">
        <v>36826</v>
      </c>
      <c r="E24" s="87">
        <v>0</v>
      </c>
      <c r="F24" s="87">
        <v>0</v>
      </c>
      <c r="G24" s="93">
        <v>2573602</v>
      </c>
      <c r="H24" s="16">
        <v>821327</v>
      </c>
      <c r="I24" s="17">
        <v>627338</v>
      </c>
      <c r="J24" s="17">
        <v>0</v>
      </c>
      <c r="K24" s="17">
        <v>0</v>
      </c>
      <c r="L24" s="17">
        <v>0</v>
      </c>
      <c r="M24" s="12">
        <v>1448665</v>
      </c>
      <c r="N24" s="16">
        <v>219222</v>
      </c>
      <c r="O24" s="17">
        <v>83823</v>
      </c>
      <c r="P24" s="17">
        <v>0</v>
      </c>
      <c r="Q24" s="17">
        <v>0</v>
      </c>
      <c r="R24" s="17">
        <v>0</v>
      </c>
      <c r="S24" s="12">
        <v>303045</v>
      </c>
      <c r="T24" s="16">
        <v>442687</v>
      </c>
      <c r="U24" s="17">
        <v>0</v>
      </c>
      <c r="V24" s="17">
        <v>0</v>
      </c>
      <c r="W24" s="17">
        <v>0</v>
      </c>
      <c r="X24" s="17">
        <v>0</v>
      </c>
      <c r="Y24" s="12">
        <v>442687</v>
      </c>
      <c r="Z24" s="16">
        <v>0</v>
      </c>
      <c r="AA24" s="17">
        <v>130939</v>
      </c>
      <c r="AB24" s="17">
        <v>0</v>
      </c>
      <c r="AC24" s="17">
        <v>0</v>
      </c>
      <c r="AD24" s="17">
        <v>0</v>
      </c>
      <c r="AE24" s="12">
        <v>130939</v>
      </c>
      <c r="AF24" s="16">
        <v>0</v>
      </c>
      <c r="AG24" s="17">
        <v>8665</v>
      </c>
      <c r="AH24" s="17">
        <v>36826</v>
      </c>
      <c r="AI24" s="17">
        <v>0</v>
      </c>
      <c r="AJ24" s="17">
        <v>0</v>
      </c>
      <c r="AK24" s="12">
        <v>45491</v>
      </c>
      <c r="AL24" s="16">
        <v>0</v>
      </c>
      <c r="AM24" s="17">
        <v>0</v>
      </c>
      <c r="AN24" s="17">
        <v>0</v>
      </c>
      <c r="AO24" s="17">
        <v>0</v>
      </c>
      <c r="AP24" s="17">
        <v>0</v>
      </c>
      <c r="AQ24" s="12">
        <v>0</v>
      </c>
      <c r="AR24" s="16">
        <v>0</v>
      </c>
      <c r="AS24" s="17">
        <v>0</v>
      </c>
      <c r="AT24" s="17">
        <v>0</v>
      </c>
      <c r="AU24" s="17">
        <v>0</v>
      </c>
      <c r="AV24" s="17">
        <v>0</v>
      </c>
      <c r="AW24" s="12">
        <v>0</v>
      </c>
      <c r="AX24" s="16">
        <v>202775</v>
      </c>
      <c r="AY24" s="17">
        <v>0</v>
      </c>
      <c r="AZ24" s="17">
        <v>0</v>
      </c>
      <c r="BA24" s="17">
        <v>0</v>
      </c>
      <c r="BB24" s="17">
        <v>0</v>
      </c>
      <c r="BC24" s="12">
        <v>202775</v>
      </c>
      <c r="BD24" s="16">
        <v>0</v>
      </c>
      <c r="BE24" s="17">
        <v>0</v>
      </c>
      <c r="BF24" s="17">
        <v>0</v>
      </c>
      <c r="BG24" s="17">
        <v>0</v>
      </c>
      <c r="BH24" s="17">
        <v>0</v>
      </c>
      <c r="BI24" s="12">
        <v>0</v>
      </c>
    </row>
    <row r="25" spans="1:61" x14ac:dyDescent="0.3">
      <c r="A25" s="4" t="s">
        <v>15</v>
      </c>
      <c r="B25" s="92">
        <v>3119518.2199999997</v>
      </c>
      <c r="C25" s="87">
        <v>1632501.6700000002</v>
      </c>
      <c r="D25" s="87">
        <v>229755.22038180623</v>
      </c>
      <c r="E25" s="87">
        <v>0</v>
      </c>
      <c r="F25" s="87">
        <v>414886.53</v>
      </c>
      <c r="G25" s="93">
        <v>5396661.6403818065</v>
      </c>
      <c r="H25" s="16">
        <v>1644412.5299999996</v>
      </c>
      <c r="I25" s="17">
        <v>730751.34000000008</v>
      </c>
      <c r="J25" s="17">
        <v>10458.978296259327</v>
      </c>
      <c r="K25" s="17">
        <v>0</v>
      </c>
      <c r="L25" s="17">
        <v>82005.909999999989</v>
      </c>
      <c r="M25" s="12">
        <v>2467628.7582962592</v>
      </c>
      <c r="N25" s="16">
        <v>0</v>
      </c>
      <c r="O25" s="17">
        <v>305595.24000000005</v>
      </c>
      <c r="P25" s="17">
        <v>0</v>
      </c>
      <c r="Q25" s="17">
        <v>0</v>
      </c>
      <c r="R25" s="17">
        <v>18.18</v>
      </c>
      <c r="S25" s="12">
        <v>305613.42000000004</v>
      </c>
      <c r="T25" s="16">
        <v>535848.09</v>
      </c>
      <c r="U25" s="17">
        <v>283522.19999999995</v>
      </c>
      <c r="V25" s="17">
        <v>20534.284812661332</v>
      </c>
      <c r="W25" s="17">
        <v>0</v>
      </c>
      <c r="X25" s="17">
        <v>0</v>
      </c>
      <c r="Y25" s="12">
        <v>839904.57481266127</v>
      </c>
      <c r="Z25" s="16">
        <v>0</v>
      </c>
      <c r="AA25" s="17">
        <v>0</v>
      </c>
      <c r="AB25" s="17">
        <v>0</v>
      </c>
      <c r="AC25" s="17">
        <v>0</v>
      </c>
      <c r="AD25" s="17">
        <v>0</v>
      </c>
      <c r="AE25" s="12">
        <v>0</v>
      </c>
      <c r="AF25" s="16">
        <v>12194.909999999998</v>
      </c>
      <c r="AG25" s="17">
        <v>12870.05</v>
      </c>
      <c r="AH25" s="17">
        <v>17569.029681347663</v>
      </c>
      <c r="AI25" s="17">
        <v>0</v>
      </c>
      <c r="AJ25" s="17">
        <v>36.270000000000003</v>
      </c>
      <c r="AK25" s="12">
        <v>42670.259681347663</v>
      </c>
      <c r="AL25" s="16">
        <v>201325.15</v>
      </c>
      <c r="AM25" s="17">
        <v>80553.8</v>
      </c>
      <c r="AN25" s="17">
        <v>73722.033298384311</v>
      </c>
      <c r="AO25" s="17">
        <v>0</v>
      </c>
      <c r="AP25" s="17">
        <v>1489.09</v>
      </c>
      <c r="AQ25" s="12">
        <v>357090.07329838438</v>
      </c>
      <c r="AR25" s="16">
        <v>410767.55000000005</v>
      </c>
      <c r="AS25" s="17">
        <v>176107.31</v>
      </c>
      <c r="AT25" s="17">
        <v>93988.183010658104</v>
      </c>
      <c r="AU25" s="17">
        <v>0</v>
      </c>
      <c r="AV25" s="17">
        <v>331337.08</v>
      </c>
      <c r="AW25" s="12">
        <v>1012200.1230106582</v>
      </c>
      <c r="AX25" s="16">
        <v>0</v>
      </c>
      <c r="AY25" s="17">
        <v>0</v>
      </c>
      <c r="AZ25" s="17">
        <v>0</v>
      </c>
      <c r="BA25" s="17">
        <v>0</v>
      </c>
      <c r="BB25" s="17">
        <v>0</v>
      </c>
      <c r="BC25" s="12">
        <v>0</v>
      </c>
      <c r="BD25" s="16">
        <v>314969.99</v>
      </c>
      <c r="BE25" s="17">
        <v>43101.73</v>
      </c>
      <c r="BF25" s="17">
        <v>13482.711282495489</v>
      </c>
      <c r="BG25" s="17">
        <v>0</v>
      </c>
      <c r="BH25" s="17">
        <v>0</v>
      </c>
      <c r="BI25" s="12">
        <v>371554.43128249544</v>
      </c>
    </row>
    <row r="26" spans="1:61" x14ac:dyDescent="0.3">
      <c r="A26" s="4" t="s">
        <v>16</v>
      </c>
      <c r="B26" s="92">
        <v>2350174.08</v>
      </c>
      <c r="C26" s="87">
        <v>1835416.3899999997</v>
      </c>
      <c r="D26" s="87">
        <v>67839.48697584655</v>
      </c>
      <c r="E26" s="87">
        <v>756.24</v>
      </c>
      <c r="F26" s="87">
        <v>445858.68</v>
      </c>
      <c r="G26" s="93">
        <v>4700044.8769758474</v>
      </c>
      <c r="H26" s="16">
        <v>800040.21000000008</v>
      </c>
      <c r="I26" s="17">
        <v>1200962.0899999999</v>
      </c>
      <c r="J26" s="17">
        <v>0</v>
      </c>
      <c r="K26" s="17">
        <v>0</v>
      </c>
      <c r="L26" s="17">
        <v>239260.32</v>
      </c>
      <c r="M26" s="12">
        <v>2240262.6199999996</v>
      </c>
      <c r="N26" s="16">
        <v>284393.15000000002</v>
      </c>
      <c r="O26" s="17">
        <v>58010.180000000008</v>
      </c>
      <c r="P26" s="17">
        <v>0</v>
      </c>
      <c r="Q26" s="17">
        <v>0</v>
      </c>
      <c r="R26" s="17">
        <v>14635.08</v>
      </c>
      <c r="S26" s="12">
        <v>357038.41000000003</v>
      </c>
      <c r="T26" s="16">
        <v>279467.71000000002</v>
      </c>
      <c r="U26" s="17">
        <v>18821.650000000001</v>
      </c>
      <c r="V26" s="17">
        <v>43377.487666532674</v>
      </c>
      <c r="W26" s="17">
        <v>756.24</v>
      </c>
      <c r="X26" s="17">
        <v>149446.85999999999</v>
      </c>
      <c r="Y26" s="12">
        <v>491869.94766653271</v>
      </c>
      <c r="Z26" s="16">
        <v>298631.67999999999</v>
      </c>
      <c r="AA26" s="17">
        <v>138302.76</v>
      </c>
      <c r="AB26" s="17">
        <v>0</v>
      </c>
      <c r="AC26" s="17">
        <v>0</v>
      </c>
      <c r="AD26" s="17">
        <v>3584.05</v>
      </c>
      <c r="AE26" s="12">
        <v>440518.49</v>
      </c>
      <c r="AF26" s="16">
        <v>37.64</v>
      </c>
      <c r="AG26" s="17">
        <v>3375.15</v>
      </c>
      <c r="AH26" s="17">
        <v>4035.6657676740383</v>
      </c>
      <c r="AI26" s="17">
        <v>0</v>
      </c>
      <c r="AJ26" s="17">
        <v>4728.8</v>
      </c>
      <c r="AK26" s="12">
        <v>12177.25576767404</v>
      </c>
      <c r="AL26" s="16">
        <v>0</v>
      </c>
      <c r="AM26" s="17">
        <v>0</v>
      </c>
      <c r="AN26" s="17">
        <v>20426.333541639848</v>
      </c>
      <c r="AO26" s="17">
        <v>0</v>
      </c>
      <c r="AP26" s="17">
        <v>0</v>
      </c>
      <c r="AQ26" s="12">
        <v>20426.333541639848</v>
      </c>
      <c r="AR26" s="16">
        <v>1449.3</v>
      </c>
      <c r="AS26" s="17">
        <v>159671.24</v>
      </c>
      <c r="AT26" s="17">
        <v>0</v>
      </c>
      <c r="AU26" s="17">
        <v>0</v>
      </c>
      <c r="AV26" s="17">
        <v>29745</v>
      </c>
      <c r="AW26" s="12">
        <v>190865.53999999998</v>
      </c>
      <c r="AX26" s="16">
        <v>0</v>
      </c>
      <c r="AY26" s="17">
        <v>0</v>
      </c>
      <c r="AZ26" s="17">
        <v>0</v>
      </c>
      <c r="BA26" s="17">
        <v>0</v>
      </c>
      <c r="BB26" s="17">
        <v>0</v>
      </c>
      <c r="BC26" s="12">
        <v>0</v>
      </c>
      <c r="BD26" s="16">
        <v>686154.39</v>
      </c>
      <c r="BE26" s="17">
        <v>256273.32</v>
      </c>
      <c r="BF26" s="17">
        <v>0</v>
      </c>
      <c r="BG26" s="17">
        <v>0</v>
      </c>
      <c r="BH26" s="17">
        <v>4458.57</v>
      </c>
      <c r="BI26" s="12">
        <v>946886.27999999991</v>
      </c>
    </row>
    <row r="27" spans="1:61" x14ac:dyDescent="0.3">
      <c r="A27" s="4" t="s">
        <v>17</v>
      </c>
      <c r="B27" s="92">
        <v>9497532</v>
      </c>
      <c r="C27" s="87">
        <v>2121581</v>
      </c>
      <c r="D27" s="87">
        <v>145107</v>
      </c>
      <c r="E27" s="87">
        <v>0</v>
      </c>
      <c r="F27" s="87">
        <v>939892</v>
      </c>
      <c r="G27" s="93">
        <v>12704112</v>
      </c>
      <c r="H27" s="16">
        <v>4802872</v>
      </c>
      <c r="I27" s="17">
        <v>258019</v>
      </c>
      <c r="J27" s="17">
        <v>0</v>
      </c>
      <c r="K27" s="17">
        <v>0</v>
      </c>
      <c r="L27" s="17">
        <v>852387</v>
      </c>
      <c r="M27" s="12">
        <v>5913278</v>
      </c>
      <c r="N27" s="16">
        <v>2089869</v>
      </c>
      <c r="O27" s="17">
        <v>384041</v>
      </c>
      <c r="P27" s="17">
        <v>0</v>
      </c>
      <c r="Q27" s="17">
        <v>0</v>
      </c>
      <c r="R27" s="17">
        <v>0</v>
      </c>
      <c r="S27" s="12">
        <v>2473910</v>
      </c>
      <c r="T27" s="16">
        <v>0</v>
      </c>
      <c r="U27" s="17">
        <v>0</v>
      </c>
      <c r="V27" s="17">
        <v>0</v>
      </c>
      <c r="W27" s="17">
        <v>0</v>
      </c>
      <c r="X27" s="17">
        <v>191</v>
      </c>
      <c r="Y27" s="12">
        <v>191</v>
      </c>
      <c r="Z27" s="16">
        <v>0</v>
      </c>
      <c r="AA27" s="17">
        <v>0</v>
      </c>
      <c r="AB27" s="17">
        <v>35246</v>
      </c>
      <c r="AC27" s="17">
        <v>0</v>
      </c>
      <c r="AD27" s="17">
        <v>0</v>
      </c>
      <c r="AE27" s="12">
        <v>35246</v>
      </c>
      <c r="AF27" s="16">
        <v>0</v>
      </c>
      <c r="AG27" s="17">
        <v>0</v>
      </c>
      <c r="AH27" s="17">
        <v>0</v>
      </c>
      <c r="AI27" s="17">
        <v>0</v>
      </c>
      <c r="AJ27" s="17">
        <v>0</v>
      </c>
      <c r="AK27" s="12">
        <v>0</v>
      </c>
      <c r="AL27" s="16">
        <v>0</v>
      </c>
      <c r="AM27" s="17">
        <v>0</v>
      </c>
      <c r="AN27" s="17">
        <v>0</v>
      </c>
      <c r="AO27" s="17">
        <v>0</v>
      </c>
      <c r="AP27" s="17">
        <v>0</v>
      </c>
      <c r="AQ27" s="12">
        <v>0</v>
      </c>
      <c r="AR27" s="16">
        <v>236356</v>
      </c>
      <c r="AS27" s="17">
        <v>150566</v>
      </c>
      <c r="AT27" s="17">
        <v>0</v>
      </c>
      <c r="AU27" s="17">
        <v>0</v>
      </c>
      <c r="AV27" s="17">
        <v>5763</v>
      </c>
      <c r="AW27" s="12">
        <v>392685</v>
      </c>
      <c r="AX27" s="16">
        <v>0</v>
      </c>
      <c r="AY27" s="17">
        <v>0</v>
      </c>
      <c r="AZ27" s="17">
        <v>0</v>
      </c>
      <c r="BA27" s="17">
        <v>0</v>
      </c>
      <c r="BB27" s="17">
        <v>0</v>
      </c>
      <c r="BC27" s="12">
        <v>0</v>
      </c>
      <c r="BD27" s="16">
        <v>2368435</v>
      </c>
      <c r="BE27" s="17">
        <v>1328955</v>
      </c>
      <c r="BF27" s="17">
        <v>109861</v>
      </c>
      <c r="BG27" s="17">
        <v>0</v>
      </c>
      <c r="BH27" s="17">
        <v>81551</v>
      </c>
      <c r="BI27" s="12">
        <v>3888802</v>
      </c>
    </row>
    <row r="28" spans="1:61" x14ac:dyDescent="0.3">
      <c r="A28" s="4" t="s">
        <v>18</v>
      </c>
      <c r="B28" s="92">
        <v>8017800</v>
      </c>
      <c r="C28" s="87">
        <v>6210794</v>
      </c>
      <c r="D28" s="87">
        <v>1466051</v>
      </c>
      <c r="E28" s="87">
        <v>315095</v>
      </c>
      <c r="F28" s="87">
        <v>308921</v>
      </c>
      <c r="G28" s="93">
        <v>16318661</v>
      </c>
      <c r="H28" s="16">
        <v>2798749</v>
      </c>
      <c r="I28" s="17">
        <v>2073174</v>
      </c>
      <c r="J28" s="17">
        <v>28</v>
      </c>
      <c r="K28" s="17">
        <v>0</v>
      </c>
      <c r="L28" s="17">
        <v>121559</v>
      </c>
      <c r="M28" s="12">
        <v>4993510</v>
      </c>
      <c r="N28" s="16">
        <v>349343</v>
      </c>
      <c r="O28" s="17">
        <v>25719</v>
      </c>
      <c r="P28" s="17">
        <v>0</v>
      </c>
      <c r="Q28" s="17">
        <v>0</v>
      </c>
      <c r="R28" s="17">
        <v>747</v>
      </c>
      <c r="S28" s="12">
        <v>375809</v>
      </c>
      <c r="T28" s="16">
        <v>2271691</v>
      </c>
      <c r="U28" s="17">
        <v>1868548</v>
      </c>
      <c r="V28" s="17">
        <v>327120</v>
      </c>
      <c r="W28" s="17">
        <v>1260</v>
      </c>
      <c r="X28" s="17">
        <v>57080</v>
      </c>
      <c r="Y28" s="12">
        <v>4525699</v>
      </c>
      <c r="Z28" s="16">
        <v>92</v>
      </c>
      <c r="AA28" s="17">
        <v>10452</v>
      </c>
      <c r="AB28" s="17">
        <v>0</v>
      </c>
      <c r="AC28" s="17">
        <v>0</v>
      </c>
      <c r="AD28" s="17">
        <v>43034</v>
      </c>
      <c r="AE28" s="12">
        <v>53578</v>
      </c>
      <c r="AF28" s="16">
        <v>1232238</v>
      </c>
      <c r="AG28" s="17">
        <v>1408183</v>
      </c>
      <c r="AH28" s="17">
        <v>609776</v>
      </c>
      <c r="AI28" s="17">
        <v>0</v>
      </c>
      <c r="AJ28" s="17">
        <v>6024</v>
      </c>
      <c r="AK28" s="12">
        <v>3256221</v>
      </c>
      <c r="AL28" s="16">
        <v>350060</v>
      </c>
      <c r="AM28" s="17">
        <v>142029</v>
      </c>
      <c r="AN28" s="17">
        <v>482382</v>
      </c>
      <c r="AO28" s="17">
        <v>0</v>
      </c>
      <c r="AP28" s="17">
        <v>3730</v>
      </c>
      <c r="AQ28" s="12">
        <v>978201</v>
      </c>
      <c r="AR28" s="16">
        <v>0</v>
      </c>
      <c r="AS28" s="17">
        <v>0</v>
      </c>
      <c r="AT28" s="17">
        <v>0</v>
      </c>
      <c r="AU28" s="17">
        <v>0</v>
      </c>
      <c r="AV28" s="17">
        <v>0</v>
      </c>
      <c r="AW28" s="12">
        <v>0</v>
      </c>
      <c r="AX28" s="16">
        <v>259324</v>
      </c>
      <c r="AY28" s="17">
        <v>375096</v>
      </c>
      <c r="AZ28" s="17">
        <v>45502</v>
      </c>
      <c r="BA28" s="17">
        <v>313835</v>
      </c>
      <c r="BB28" s="17">
        <v>10268</v>
      </c>
      <c r="BC28" s="12">
        <v>1004025</v>
      </c>
      <c r="BD28" s="16">
        <v>756303</v>
      </c>
      <c r="BE28" s="17">
        <v>307593</v>
      </c>
      <c r="BF28" s="17">
        <v>1243</v>
      </c>
      <c r="BG28" s="17">
        <v>0</v>
      </c>
      <c r="BH28" s="17">
        <v>66479</v>
      </c>
      <c r="BI28" s="12">
        <v>1131618</v>
      </c>
    </row>
    <row r="29" spans="1:61" x14ac:dyDescent="0.3">
      <c r="A29" s="4" t="s">
        <v>19</v>
      </c>
      <c r="B29" s="92">
        <v>6692119.129999999</v>
      </c>
      <c r="C29" s="87">
        <v>1032615.9299999999</v>
      </c>
      <c r="D29" s="87">
        <v>191043.72</v>
      </c>
      <c r="E29" s="87">
        <v>0</v>
      </c>
      <c r="F29" s="87">
        <v>325649.06000000006</v>
      </c>
      <c r="G29" s="93">
        <v>8241427.8400000008</v>
      </c>
      <c r="H29" s="16">
        <v>4091358.51</v>
      </c>
      <c r="I29" s="17">
        <v>773862.6</v>
      </c>
      <c r="J29" s="17">
        <v>0</v>
      </c>
      <c r="K29" s="17">
        <v>0</v>
      </c>
      <c r="L29" s="17">
        <v>155390.73000000001</v>
      </c>
      <c r="M29" s="12">
        <v>5020611.84</v>
      </c>
      <c r="N29" s="16">
        <v>1569195.51</v>
      </c>
      <c r="O29" s="17">
        <v>9664.69</v>
      </c>
      <c r="P29" s="17">
        <v>0</v>
      </c>
      <c r="Q29" s="17">
        <v>0</v>
      </c>
      <c r="R29" s="17">
        <v>89982.21</v>
      </c>
      <c r="S29" s="12">
        <v>1668842.41</v>
      </c>
      <c r="T29" s="16">
        <v>636729.14</v>
      </c>
      <c r="U29" s="17">
        <v>155535.5</v>
      </c>
      <c r="V29" s="17">
        <v>13366.55</v>
      </c>
      <c r="W29" s="17">
        <v>0</v>
      </c>
      <c r="X29" s="17">
        <v>77059.710000000006</v>
      </c>
      <c r="Y29" s="12">
        <v>882690.9</v>
      </c>
      <c r="Z29" s="16">
        <v>230037.93</v>
      </c>
      <c r="AA29" s="17">
        <v>92381.91</v>
      </c>
      <c r="AB29" s="17">
        <v>177677.17</v>
      </c>
      <c r="AC29" s="17">
        <v>0</v>
      </c>
      <c r="AD29" s="17">
        <v>285.32</v>
      </c>
      <c r="AE29" s="12">
        <v>500382.33</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164798.03999999998</v>
      </c>
      <c r="BE29" s="17">
        <v>1171.23</v>
      </c>
      <c r="BF29" s="17">
        <v>0</v>
      </c>
      <c r="BG29" s="17">
        <v>0</v>
      </c>
      <c r="BH29" s="17">
        <v>2931.09</v>
      </c>
      <c r="BI29" s="12">
        <v>168900.36</v>
      </c>
    </row>
    <row r="30" spans="1:61" x14ac:dyDescent="0.3">
      <c r="A30" s="4" t="s">
        <v>20</v>
      </c>
      <c r="B30" s="92">
        <v>1663117</v>
      </c>
      <c r="C30" s="87">
        <v>595627</v>
      </c>
      <c r="D30" s="87">
        <v>484790</v>
      </c>
      <c r="E30" s="87">
        <v>0</v>
      </c>
      <c r="F30" s="87">
        <v>17895</v>
      </c>
      <c r="G30" s="93">
        <v>2761429</v>
      </c>
      <c r="H30" s="16">
        <v>415356</v>
      </c>
      <c r="I30" s="17">
        <v>46898</v>
      </c>
      <c r="J30" s="17">
        <v>0</v>
      </c>
      <c r="K30" s="17">
        <v>0</v>
      </c>
      <c r="L30" s="17">
        <v>0</v>
      </c>
      <c r="M30" s="12">
        <v>462254</v>
      </c>
      <c r="N30" s="16">
        <v>182021</v>
      </c>
      <c r="O30" s="17">
        <v>76988</v>
      </c>
      <c r="P30" s="17">
        <v>0</v>
      </c>
      <c r="Q30" s="17">
        <v>0</v>
      </c>
      <c r="R30" s="17">
        <v>16695</v>
      </c>
      <c r="S30" s="12">
        <v>275704</v>
      </c>
      <c r="T30" s="16">
        <v>178342</v>
      </c>
      <c r="U30" s="17">
        <v>152173</v>
      </c>
      <c r="V30" s="17">
        <v>286688</v>
      </c>
      <c r="W30" s="17">
        <v>0</v>
      </c>
      <c r="X30" s="17">
        <v>0</v>
      </c>
      <c r="Y30" s="12">
        <v>617203</v>
      </c>
      <c r="Z30" s="16">
        <v>500100</v>
      </c>
      <c r="AA30" s="17">
        <v>-142262</v>
      </c>
      <c r="AB30" s="17">
        <v>19600</v>
      </c>
      <c r="AC30" s="17">
        <v>0</v>
      </c>
      <c r="AD30" s="17">
        <v>0</v>
      </c>
      <c r="AE30" s="12">
        <v>377438</v>
      </c>
      <c r="AF30" s="16">
        <v>24439</v>
      </c>
      <c r="AG30" s="17">
        <v>22431</v>
      </c>
      <c r="AH30" s="17">
        <v>51006</v>
      </c>
      <c r="AI30" s="17">
        <v>0</v>
      </c>
      <c r="AJ30" s="17">
        <v>0</v>
      </c>
      <c r="AK30" s="12">
        <v>97876</v>
      </c>
      <c r="AL30" s="16">
        <v>16920</v>
      </c>
      <c r="AM30" s="17">
        <v>26827</v>
      </c>
      <c r="AN30" s="17">
        <v>103896</v>
      </c>
      <c r="AO30" s="17">
        <v>0</v>
      </c>
      <c r="AP30" s="17">
        <v>0</v>
      </c>
      <c r="AQ30" s="12">
        <v>147643</v>
      </c>
      <c r="AR30" s="16">
        <v>0</v>
      </c>
      <c r="AS30" s="17">
        <v>0</v>
      </c>
      <c r="AT30" s="17">
        <v>0</v>
      </c>
      <c r="AU30" s="17">
        <v>0</v>
      </c>
      <c r="AV30" s="17">
        <v>0</v>
      </c>
      <c r="AW30" s="12">
        <v>0</v>
      </c>
      <c r="AX30" s="16">
        <v>38609</v>
      </c>
      <c r="AY30" s="17">
        <v>362534</v>
      </c>
      <c r="AZ30" s="17">
        <v>23600</v>
      </c>
      <c r="BA30" s="17">
        <v>0</v>
      </c>
      <c r="BB30" s="17">
        <v>1200</v>
      </c>
      <c r="BC30" s="12">
        <v>425943</v>
      </c>
      <c r="BD30" s="16">
        <v>307330</v>
      </c>
      <c r="BE30" s="17">
        <v>50038</v>
      </c>
      <c r="BF30" s="17">
        <v>0</v>
      </c>
      <c r="BG30" s="17">
        <v>0</v>
      </c>
      <c r="BH30" s="17">
        <v>0</v>
      </c>
      <c r="BI30" s="12">
        <v>357368</v>
      </c>
    </row>
    <row r="31" spans="1:61" x14ac:dyDescent="0.3">
      <c r="A31" s="4" t="s">
        <v>21</v>
      </c>
      <c r="B31" s="92">
        <v>6644259.0499999989</v>
      </c>
      <c r="C31" s="87">
        <v>1509090.4</v>
      </c>
      <c r="D31" s="87">
        <v>0</v>
      </c>
      <c r="E31" s="87">
        <v>2516.23</v>
      </c>
      <c r="F31" s="87">
        <v>194742.82</v>
      </c>
      <c r="G31" s="93">
        <v>8350608.4999999991</v>
      </c>
      <c r="H31" s="16">
        <v>3413076.4</v>
      </c>
      <c r="I31" s="17">
        <v>239967.38</v>
      </c>
      <c r="J31" s="17">
        <v>0</v>
      </c>
      <c r="K31" s="17">
        <v>0</v>
      </c>
      <c r="L31" s="17">
        <v>17686.25</v>
      </c>
      <c r="M31" s="12">
        <v>3670730.03</v>
      </c>
      <c r="N31" s="16">
        <v>1269123.46</v>
      </c>
      <c r="O31" s="17">
        <v>597321.99</v>
      </c>
      <c r="P31" s="17">
        <v>0</v>
      </c>
      <c r="Q31" s="17">
        <v>0</v>
      </c>
      <c r="R31" s="17">
        <v>19804.39</v>
      </c>
      <c r="S31" s="12">
        <v>1886249.8399999999</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1962059.19</v>
      </c>
      <c r="BE31" s="17">
        <v>671801.03</v>
      </c>
      <c r="BF31" s="17">
        <v>0</v>
      </c>
      <c r="BG31" s="17">
        <v>2516.23</v>
      </c>
      <c r="BH31" s="17">
        <v>157252.18</v>
      </c>
      <c r="BI31" s="12">
        <v>2793628.63</v>
      </c>
    </row>
    <row r="32" spans="1:61" x14ac:dyDescent="0.3">
      <c r="A32" s="4" t="s">
        <v>22</v>
      </c>
      <c r="B32" s="92">
        <v>2820142.9999999995</v>
      </c>
      <c r="C32" s="87">
        <v>1672269.46</v>
      </c>
      <c r="D32" s="87">
        <v>281137.24969999999</v>
      </c>
      <c r="E32" s="87">
        <v>0</v>
      </c>
      <c r="F32" s="87">
        <v>303798.04999999987</v>
      </c>
      <c r="G32" s="93">
        <v>5077347.7597000003</v>
      </c>
      <c r="H32" s="16">
        <v>900017.21</v>
      </c>
      <c r="I32" s="17">
        <v>442862.82</v>
      </c>
      <c r="J32" s="17">
        <v>0</v>
      </c>
      <c r="K32" s="17">
        <v>0</v>
      </c>
      <c r="L32" s="17">
        <v>11934.5</v>
      </c>
      <c r="M32" s="12">
        <v>1354814.53</v>
      </c>
      <c r="N32" s="16">
        <v>965977.06999999983</v>
      </c>
      <c r="O32" s="17">
        <v>95333.01</v>
      </c>
      <c r="P32" s="17">
        <v>0</v>
      </c>
      <c r="Q32" s="17">
        <v>0</v>
      </c>
      <c r="R32" s="17">
        <v>47852.85</v>
      </c>
      <c r="S32" s="12">
        <v>1109162.93</v>
      </c>
      <c r="T32" s="16">
        <v>694355.22</v>
      </c>
      <c r="U32" s="17">
        <v>559375.24000000011</v>
      </c>
      <c r="V32" s="17">
        <v>0</v>
      </c>
      <c r="W32" s="17">
        <v>0</v>
      </c>
      <c r="X32" s="17">
        <v>225445.29999999993</v>
      </c>
      <c r="Y32" s="12">
        <v>1479175.7599999998</v>
      </c>
      <c r="Z32" s="16">
        <v>72.92</v>
      </c>
      <c r="AA32" s="17">
        <v>112363.29000000002</v>
      </c>
      <c r="AB32" s="17">
        <v>0</v>
      </c>
      <c r="AC32" s="17">
        <v>0</v>
      </c>
      <c r="AD32" s="17">
        <v>172.86</v>
      </c>
      <c r="AE32" s="12">
        <v>112609.07000000002</v>
      </c>
      <c r="AF32" s="16">
        <v>209966.76</v>
      </c>
      <c r="AG32" s="17">
        <v>194856.49999999997</v>
      </c>
      <c r="AH32" s="17">
        <v>281137.24969999999</v>
      </c>
      <c r="AI32" s="17">
        <v>0</v>
      </c>
      <c r="AJ32" s="17">
        <v>8898.16</v>
      </c>
      <c r="AK32" s="12">
        <v>694858.66970000009</v>
      </c>
      <c r="AL32" s="16">
        <v>27286.38</v>
      </c>
      <c r="AM32" s="17">
        <v>134606.65</v>
      </c>
      <c r="AN32" s="17">
        <v>0</v>
      </c>
      <c r="AO32" s="17">
        <v>0</v>
      </c>
      <c r="AP32" s="17">
        <v>6254.66</v>
      </c>
      <c r="AQ32" s="12">
        <v>168147.69</v>
      </c>
      <c r="AR32" s="16">
        <v>2530.08</v>
      </c>
      <c r="AS32" s="17">
        <v>0</v>
      </c>
      <c r="AT32" s="17">
        <v>0</v>
      </c>
      <c r="AU32" s="17">
        <v>0</v>
      </c>
      <c r="AV32" s="17">
        <v>33.130000000000003</v>
      </c>
      <c r="AW32" s="12">
        <v>2563.21</v>
      </c>
      <c r="AX32" s="16">
        <v>1812.8499999999997</v>
      </c>
      <c r="AY32" s="17">
        <v>132849.54999999999</v>
      </c>
      <c r="AZ32" s="17">
        <v>0</v>
      </c>
      <c r="BA32" s="17">
        <v>0</v>
      </c>
      <c r="BB32" s="17">
        <v>0</v>
      </c>
      <c r="BC32" s="12">
        <v>134662.39999999999</v>
      </c>
      <c r="BD32" s="16">
        <v>18124.509999999998</v>
      </c>
      <c r="BE32" s="17">
        <v>22.4</v>
      </c>
      <c r="BF32" s="17">
        <v>0</v>
      </c>
      <c r="BG32" s="17">
        <v>0</v>
      </c>
      <c r="BH32" s="17">
        <v>3206.59</v>
      </c>
      <c r="BI32" s="12">
        <v>21353.5</v>
      </c>
    </row>
    <row r="33" spans="1:61" x14ac:dyDescent="0.3">
      <c r="A33" s="4" t="s">
        <v>23</v>
      </c>
      <c r="B33" s="92">
        <v>2602758.8555694064</v>
      </c>
      <c r="C33" s="87">
        <v>1361921</v>
      </c>
      <c r="D33" s="87">
        <v>0</v>
      </c>
      <c r="E33" s="87">
        <v>0</v>
      </c>
      <c r="F33" s="87">
        <v>0</v>
      </c>
      <c r="G33" s="93">
        <v>3964679.8555694064</v>
      </c>
      <c r="H33" s="16">
        <v>2062390</v>
      </c>
      <c r="I33" s="17">
        <v>613996</v>
      </c>
      <c r="J33" s="17">
        <v>0</v>
      </c>
      <c r="K33" s="17">
        <v>0</v>
      </c>
      <c r="L33" s="17">
        <v>0</v>
      </c>
      <c r="M33" s="12">
        <v>2676386</v>
      </c>
      <c r="N33" s="16">
        <v>540368.85556940653</v>
      </c>
      <c r="O33" s="17">
        <v>175256</v>
      </c>
      <c r="P33" s="17">
        <v>0</v>
      </c>
      <c r="Q33" s="17">
        <v>0</v>
      </c>
      <c r="R33" s="17">
        <v>0</v>
      </c>
      <c r="S33" s="12">
        <v>715624.85556940653</v>
      </c>
      <c r="T33" s="16">
        <v>0</v>
      </c>
      <c r="U33" s="17">
        <v>0</v>
      </c>
      <c r="V33" s="17">
        <v>0</v>
      </c>
      <c r="W33" s="17">
        <v>0</v>
      </c>
      <c r="X33" s="17">
        <v>0</v>
      </c>
      <c r="Y33" s="12">
        <v>0</v>
      </c>
      <c r="Z33" s="16">
        <v>0</v>
      </c>
      <c r="AA33" s="17">
        <v>0</v>
      </c>
      <c r="AB33" s="17">
        <v>0</v>
      </c>
      <c r="AC33" s="17">
        <v>0</v>
      </c>
      <c r="AD33" s="17">
        <v>0</v>
      </c>
      <c r="AE33" s="12">
        <v>0</v>
      </c>
      <c r="AF33" s="16">
        <v>0</v>
      </c>
      <c r="AG33" s="17">
        <v>0</v>
      </c>
      <c r="AH33" s="17">
        <v>0</v>
      </c>
      <c r="AI33" s="17">
        <v>0</v>
      </c>
      <c r="AJ33" s="17">
        <v>0</v>
      </c>
      <c r="AK33" s="12">
        <v>0</v>
      </c>
      <c r="AL33" s="16">
        <v>0</v>
      </c>
      <c r="AM33" s="17">
        <v>0</v>
      </c>
      <c r="AN33" s="17">
        <v>0</v>
      </c>
      <c r="AO33" s="17">
        <v>0</v>
      </c>
      <c r="AP33" s="17">
        <v>0</v>
      </c>
      <c r="AQ33" s="12">
        <v>0</v>
      </c>
      <c r="AR33" s="16">
        <v>0</v>
      </c>
      <c r="AS33" s="17">
        <v>505138</v>
      </c>
      <c r="AT33" s="17">
        <v>0</v>
      </c>
      <c r="AU33" s="17">
        <v>0</v>
      </c>
      <c r="AV33" s="17">
        <v>0</v>
      </c>
      <c r="AW33" s="12">
        <v>505138</v>
      </c>
      <c r="AX33" s="16">
        <v>0</v>
      </c>
      <c r="AY33" s="17">
        <v>67531</v>
      </c>
      <c r="AZ33" s="17">
        <v>0</v>
      </c>
      <c r="BA33" s="17">
        <v>0</v>
      </c>
      <c r="BB33" s="17">
        <v>0</v>
      </c>
      <c r="BC33" s="12">
        <v>67531</v>
      </c>
      <c r="BD33" s="16">
        <v>0</v>
      </c>
      <c r="BE33" s="17">
        <v>0</v>
      </c>
      <c r="BF33" s="17">
        <v>0</v>
      </c>
      <c r="BG33" s="17">
        <v>0</v>
      </c>
      <c r="BH33" s="17">
        <v>0</v>
      </c>
      <c r="BI33" s="12">
        <v>0</v>
      </c>
    </row>
    <row r="34" spans="1:61" ht="13.25" customHeight="1" x14ac:dyDescent="0.3">
      <c r="A34" s="4" t="s">
        <v>24</v>
      </c>
      <c r="B34" s="92">
        <v>10108799.359999999</v>
      </c>
      <c r="C34" s="87">
        <v>6829028.9000000004</v>
      </c>
      <c r="D34" s="87">
        <v>1001173</v>
      </c>
      <c r="E34" s="87">
        <v>0</v>
      </c>
      <c r="F34" s="87">
        <v>370.08</v>
      </c>
      <c r="G34" s="93">
        <v>17939371.340000004</v>
      </c>
      <c r="H34" s="16">
        <v>6450158.5899999999</v>
      </c>
      <c r="I34" s="17">
        <v>3315792.3200000003</v>
      </c>
      <c r="J34" s="17">
        <v>137081</v>
      </c>
      <c r="K34" s="17">
        <v>0</v>
      </c>
      <c r="L34" s="17">
        <v>310.57</v>
      </c>
      <c r="M34" s="12">
        <v>9903342.4800000004</v>
      </c>
      <c r="N34" s="16">
        <v>948127.22</v>
      </c>
      <c r="O34" s="17">
        <v>97219.61</v>
      </c>
      <c r="P34" s="17">
        <v>125008</v>
      </c>
      <c r="Q34" s="17">
        <v>0</v>
      </c>
      <c r="R34" s="17">
        <v>0</v>
      </c>
      <c r="S34" s="12">
        <v>1170354.83</v>
      </c>
      <c r="T34" s="16">
        <v>1672573.31</v>
      </c>
      <c r="U34" s="17">
        <v>2082803.23</v>
      </c>
      <c r="V34" s="17">
        <v>387969</v>
      </c>
      <c r="W34" s="17">
        <v>0</v>
      </c>
      <c r="X34" s="17">
        <v>59.5</v>
      </c>
      <c r="Y34" s="12">
        <v>4143405.04</v>
      </c>
      <c r="Z34" s="16">
        <v>0</v>
      </c>
      <c r="AA34" s="17">
        <v>662997.99</v>
      </c>
      <c r="AB34" s="17">
        <v>138077</v>
      </c>
      <c r="AC34" s="17">
        <v>0</v>
      </c>
      <c r="AD34" s="17">
        <v>0</v>
      </c>
      <c r="AE34" s="12">
        <v>801074.99</v>
      </c>
      <c r="AF34" s="16">
        <v>477384.03</v>
      </c>
      <c r="AG34" s="17">
        <v>209832.95</v>
      </c>
      <c r="AH34" s="17">
        <v>130325</v>
      </c>
      <c r="AI34" s="17">
        <v>0</v>
      </c>
      <c r="AJ34" s="17">
        <v>0</v>
      </c>
      <c r="AK34" s="12">
        <v>817541.98</v>
      </c>
      <c r="AL34" s="16">
        <v>560556.21</v>
      </c>
      <c r="AM34" s="17">
        <v>416344.63</v>
      </c>
      <c r="AN34" s="17">
        <v>51427</v>
      </c>
      <c r="AO34" s="17">
        <v>0</v>
      </c>
      <c r="AP34" s="17">
        <v>0.01</v>
      </c>
      <c r="AQ34" s="12">
        <v>1028327.85</v>
      </c>
      <c r="AR34" s="16">
        <v>0</v>
      </c>
      <c r="AS34" s="17">
        <v>0</v>
      </c>
      <c r="AT34" s="17">
        <v>0</v>
      </c>
      <c r="AU34" s="17">
        <v>0</v>
      </c>
      <c r="AV34" s="17">
        <v>0</v>
      </c>
      <c r="AW34" s="12">
        <v>0</v>
      </c>
      <c r="AX34" s="16">
        <v>0</v>
      </c>
      <c r="AY34" s="17">
        <v>44038.17</v>
      </c>
      <c r="AZ34" s="17">
        <v>31286</v>
      </c>
      <c r="BA34" s="17">
        <v>0</v>
      </c>
      <c r="BB34" s="17">
        <v>0</v>
      </c>
      <c r="BC34" s="12">
        <v>75324.17</v>
      </c>
      <c r="BD34" s="16">
        <v>0</v>
      </c>
      <c r="BE34" s="17">
        <v>0</v>
      </c>
      <c r="BF34" s="17">
        <v>0</v>
      </c>
      <c r="BG34" s="17">
        <v>0</v>
      </c>
      <c r="BH34" s="17">
        <v>0</v>
      </c>
      <c r="BI34" s="12">
        <v>0</v>
      </c>
    </row>
    <row r="35" spans="1:61" x14ac:dyDescent="0.3">
      <c r="A35" s="4" t="s">
        <v>25</v>
      </c>
      <c r="B35" s="92">
        <v>12052674.706602879</v>
      </c>
      <c r="C35" s="87">
        <v>3377718</v>
      </c>
      <c r="D35" s="87">
        <v>701957.77130000037</v>
      </c>
      <c r="E35" s="87">
        <v>0</v>
      </c>
      <c r="F35" s="87">
        <v>346406</v>
      </c>
      <c r="G35" s="93">
        <v>16478756.47790288</v>
      </c>
      <c r="H35" s="16">
        <v>7104831.8313769214</v>
      </c>
      <c r="I35" s="17">
        <v>1117843</v>
      </c>
      <c r="J35" s="17">
        <v>15640.4244</v>
      </c>
      <c r="K35" s="17">
        <v>0</v>
      </c>
      <c r="L35" s="17">
        <v>28377</v>
      </c>
      <c r="M35" s="12">
        <v>8266692.2557769213</v>
      </c>
      <c r="N35" s="16">
        <v>1927927.7515657004</v>
      </c>
      <c r="O35" s="17">
        <v>257582</v>
      </c>
      <c r="P35" s="17">
        <v>0</v>
      </c>
      <c r="Q35" s="17">
        <v>0</v>
      </c>
      <c r="R35" s="17">
        <v>54581</v>
      </c>
      <c r="S35" s="12">
        <v>2240090.7515657004</v>
      </c>
      <c r="T35" s="16">
        <v>824334.97175286664</v>
      </c>
      <c r="U35" s="17">
        <v>426903</v>
      </c>
      <c r="V35" s="17">
        <v>0</v>
      </c>
      <c r="W35" s="17">
        <v>0</v>
      </c>
      <c r="X35" s="17">
        <v>31443</v>
      </c>
      <c r="Y35" s="12">
        <v>1282680.9717528666</v>
      </c>
      <c r="Z35" s="16">
        <v>157908.06127294956</v>
      </c>
      <c r="AA35" s="17">
        <v>307928</v>
      </c>
      <c r="AB35" s="17">
        <v>261033.7929</v>
      </c>
      <c r="AC35" s="17">
        <v>0</v>
      </c>
      <c r="AD35" s="17">
        <v>1078</v>
      </c>
      <c r="AE35" s="12">
        <v>727947.85417294956</v>
      </c>
      <c r="AF35" s="16">
        <v>0</v>
      </c>
      <c r="AG35" s="17">
        <v>0</v>
      </c>
      <c r="AH35" s="17">
        <v>0</v>
      </c>
      <c r="AI35" s="17">
        <v>0</v>
      </c>
      <c r="AJ35" s="17">
        <v>0</v>
      </c>
      <c r="AK35" s="12">
        <v>0</v>
      </c>
      <c r="AL35" s="16">
        <v>202733.77577631362</v>
      </c>
      <c r="AM35" s="17">
        <v>416192</v>
      </c>
      <c r="AN35" s="17">
        <v>382439.41860000027</v>
      </c>
      <c r="AO35" s="17">
        <v>0</v>
      </c>
      <c r="AP35" s="17">
        <v>81525</v>
      </c>
      <c r="AQ35" s="12">
        <v>1082890.1943763138</v>
      </c>
      <c r="AR35" s="16">
        <v>585696.9139253234</v>
      </c>
      <c r="AS35" s="17">
        <v>355360</v>
      </c>
      <c r="AT35" s="17">
        <v>0</v>
      </c>
      <c r="AU35" s="17">
        <v>0</v>
      </c>
      <c r="AV35" s="17">
        <v>144835</v>
      </c>
      <c r="AW35" s="12">
        <v>1085891.9139253234</v>
      </c>
      <c r="AX35" s="16">
        <v>242685.3033407128</v>
      </c>
      <c r="AY35" s="17">
        <v>296123</v>
      </c>
      <c r="AZ35" s="17">
        <v>40878.975400000003</v>
      </c>
      <c r="BA35" s="17">
        <v>0</v>
      </c>
      <c r="BB35" s="17">
        <v>944</v>
      </c>
      <c r="BC35" s="12">
        <v>580631.27874071279</v>
      </c>
      <c r="BD35" s="16">
        <v>1006556.0975920915</v>
      </c>
      <c r="BE35" s="17">
        <v>199787</v>
      </c>
      <c r="BF35" s="17">
        <v>1965.16</v>
      </c>
      <c r="BG35" s="17">
        <v>0</v>
      </c>
      <c r="BH35" s="17">
        <v>3623</v>
      </c>
      <c r="BI35" s="12">
        <v>1211931.2575920916</v>
      </c>
    </row>
    <row r="36" spans="1:61" x14ac:dyDescent="0.3">
      <c r="A36" s="4" t="s">
        <v>26</v>
      </c>
      <c r="B36" s="92">
        <v>20317897.140000001</v>
      </c>
      <c r="C36" s="87">
        <v>3920416.8500000006</v>
      </c>
      <c r="D36" s="87">
        <v>152859.76</v>
      </c>
      <c r="E36" s="87">
        <v>0</v>
      </c>
      <c r="F36" s="87">
        <v>2051280.2499999998</v>
      </c>
      <c r="G36" s="93">
        <v>26442454</v>
      </c>
      <c r="H36" s="16">
        <v>7112237.8299999991</v>
      </c>
      <c r="I36" s="17">
        <v>1773763.7900000003</v>
      </c>
      <c r="J36" s="17">
        <v>2739.26</v>
      </c>
      <c r="K36" s="17">
        <v>0</v>
      </c>
      <c r="L36" s="17">
        <v>117673.95999999998</v>
      </c>
      <c r="M36" s="12">
        <v>9006414.8399999999</v>
      </c>
      <c r="N36" s="16">
        <v>92257.16</v>
      </c>
      <c r="O36" s="17">
        <v>18197.32</v>
      </c>
      <c r="P36" s="17">
        <v>0</v>
      </c>
      <c r="Q36" s="17">
        <v>0</v>
      </c>
      <c r="R36" s="17">
        <v>-24764.720000000001</v>
      </c>
      <c r="S36" s="12">
        <v>85689.760000000009</v>
      </c>
      <c r="T36" s="16">
        <v>2993977.7700000005</v>
      </c>
      <c r="U36" s="17">
        <v>1104920.69</v>
      </c>
      <c r="V36" s="17">
        <v>24934.16</v>
      </c>
      <c r="W36" s="17">
        <v>0</v>
      </c>
      <c r="X36" s="17">
        <v>1292583.82</v>
      </c>
      <c r="Y36" s="12">
        <v>5416416.4400000004</v>
      </c>
      <c r="Z36" s="16">
        <v>703189.45000000007</v>
      </c>
      <c r="AA36" s="17">
        <v>181439.67</v>
      </c>
      <c r="AB36" s="17">
        <v>0</v>
      </c>
      <c r="AC36" s="17">
        <v>0</v>
      </c>
      <c r="AD36" s="17">
        <v>21527.42</v>
      </c>
      <c r="AE36" s="12">
        <v>906156.54000000015</v>
      </c>
      <c r="AF36" s="16">
        <v>0</v>
      </c>
      <c r="AG36" s="17">
        <v>0</v>
      </c>
      <c r="AH36" s="17">
        <v>0</v>
      </c>
      <c r="AI36" s="17">
        <v>0</v>
      </c>
      <c r="AJ36" s="17">
        <v>0</v>
      </c>
      <c r="AK36" s="12">
        <v>0</v>
      </c>
      <c r="AL36" s="16">
        <v>54813.11</v>
      </c>
      <c r="AM36" s="17">
        <v>55262.58</v>
      </c>
      <c r="AN36" s="17">
        <v>125186.34</v>
      </c>
      <c r="AO36" s="17">
        <v>0</v>
      </c>
      <c r="AP36" s="17">
        <v>-5965.0800000000017</v>
      </c>
      <c r="AQ36" s="12">
        <v>229296.95</v>
      </c>
      <c r="AR36" s="16">
        <v>5233.6899999999996</v>
      </c>
      <c r="AS36" s="17">
        <v>118417.91</v>
      </c>
      <c r="AT36" s="17">
        <v>0</v>
      </c>
      <c r="AU36" s="17">
        <v>0</v>
      </c>
      <c r="AV36" s="17">
        <v>467246.49</v>
      </c>
      <c r="AW36" s="12">
        <v>590898.09</v>
      </c>
      <c r="AX36" s="16">
        <v>0</v>
      </c>
      <c r="AY36" s="17">
        <v>0</v>
      </c>
      <c r="AZ36" s="17">
        <v>0</v>
      </c>
      <c r="BA36" s="17">
        <v>0</v>
      </c>
      <c r="BB36" s="17">
        <v>0</v>
      </c>
      <c r="BC36" s="12">
        <v>0</v>
      </c>
      <c r="BD36" s="16">
        <v>9356188.1300000027</v>
      </c>
      <c r="BE36" s="17">
        <v>668414.89</v>
      </c>
      <c r="BF36" s="17">
        <v>0</v>
      </c>
      <c r="BG36" s="17">
        <v>0</v>
      </c>
      <c r="BH36" s="17">
        <v>182978.35999999996</v>
      </c>
      <c r="BI36" s="12">
        <v>10207581.380000003</v>
      </c>
    </row>
    <row r="37" spans="1:61" x14ac:dyDescent="0.3">
      <c r="A37" s="4" t="s">
        <v>27</v>
      </c>
      <c r="B37" s="92">
        <v>6823061</v>
      </c>
      <c r="C37" s="87">
        <v>7162754</v>
      </c>
      <c r="D37" s="87">
        <v>346063</v>
      </c>
      <c r="E37" s="87">
        <v>0</v>
      </c>
      <c r="F37" s="87">
        <v>54387</v>
      </c>
      <c r="G37" s="93">
        <v>14386265</v>
      </c>
      <c r="H37" s="16">
        <v>0</v>
      </c>
      <c r="I37" s="17">
        <v>1052352</v>
      </c>
      <c r="J37" s="17">
        <v>0</v>
      </c>
      <c r="K37" s="17">
        <v>0</v>
      </c>
      <c r="L37" s="17">
        <v>0</v>
      </c>
      <c r="M37" s="12">
        <v>1052352</v>
      </c>
      <c r="N37" s="16">
        <v>524482</v>
      </c>
      <c r="O37" s="17">
        <v>239140</v>
      </c>
      <c r="P37" s="17">
        <v>0</v>
      </c>
      <c r="Q37" s="17">
        <v>0</v>
      </c>
      <c r="R37" s="17">
        <v>0</v>
      </c>
      <c r="S37" s="12">
        <v>763622</v>
      </c>
      <c r="T37" s="16">
        <v>1586480</v>
      </c>
      <c r="U37" s="17">
        <v>2248088</v>
      </c>
      <c r="V37" s="17">
        <v>0</v>
      </c>
      <c r="W37" s="17">
        <v>0</v>
      </c>
      <c r="X37" s="17">
        <v>11727</v>
      </c>
      <c r="Y37" s="12">
        <v>3846295</v>
      </c>
      <c r="Z37" s="16">
        <v>350314</v>
      </c>
      <c r="AA37" s="17">
        <v>178142</v>
      </c>
      <c r="AB37" s="17">
        <v>0</v>
      </c>
      <c r="AC37" s="17">
        <v>0</v>
      </c>
      <c r="AD37" s="17">
        <v>0</v>
      </c>
      <c r="AE37" s="12">
        <v>528456</v>
      </c>
      <c r="AF37" s="16">
        <v>189</v>
      </c>
      <c r="AG37" s="17">
        <v>125762</v>
      </c>
      <c r="AH37" s="17">
        <v>131790</v>
      </c>
      <c r="AI37" s="17">
        <v>0</v>
      </c>
      <c r="AJ37" s="17">
        <v>0</v>
      </c>
      <c r="AK37" s="12">
        <v>257741</v>
      </c>
      <c r="AL37" s="16">
        <v>0</v>
      </c>
      <c r="AM37" s="17">
        <v>1048703</v>
      </c>
      <c r="AN37" s="17">
        <v>214273</v>
      </c>
      <c r="AO37" s="17">
        <v>0</v>
      </c>
      <c r="AP37" s="17">
        <v>4641</v>
      </c>
      <c r="AQ37" s="12">
        <v>1267617</v>
      </c>
      <c r="AR37" s="16">
        <v>0</v>
      </c>
      <c r="AS37" s="17">
        <v>0</v>
      </c>
      <c r="AT37" s="17">
        <v>0</v>
      </c>
      <c r="AU37" s="17">
        <v>0</v>
      </c>
      <c r="AV37" s="17">
        <v>0</v>
      </c>
      <c r="AW37" s="12">
        <v>0</v>
      </c>
      <c r="AX37" s="16">
        <v>0</v>
      </c>
      <c r="AY37" s="17">
        <v>853571</v>
      </c>
      <c r="AZ37" s="17">
        <v>0</v>
      </c>
      <c r="BA37" s="17">
        <v>0</v>
      </c>
      <c r="BB37" s="17">
        <v>38019</v>
      </c>
      <c r="BC37" s="12">
        <v>891590</v>
      </c>
      <c r="BD37" s="16">
        <v>4361596</v>
      </c>
      <c r="BE37" s="17">
        <v>1416996</v>
      </c>
      <c r="BF37" s="17">
        <v>0</v>
      </c>
      <c r="BG37" s="17">
        <v>0</v>
      </c>
      <c r="BH37" s="17">
        <v>0</v>
      </c>
      <c r="BI37" s="12">
        <v>5778592</v>
      </c>
    </row>
    <row r="38" spans="1:61" x14ac:dyDescent="0.3">
      <c r="A38" s="4" t="s">
        <v>28</v>
      </c>
      <c r="B38" s="92">
        <v>3734533</v>
      </c>
      <c r="C38" s="87">
        <v>2190218</v>
      </c>
      <c r="D38" s="87">
        <v>210584</v>
      </c>
      <c r="E38" s="87">
        <v>0</v>
      </c>
      <c r="F38" s="87">
        <v>219436</v>
      </c>
      <c r="G38" s="93">
        <v>6354771</v>
      </c>
      <c r="H38" s="16">
        <v>1953313</v>
      </c>
      <c r="I38" s="17">
        <v>1315600</v>
      </c>
      <c r="J38" s="17">
        <v>0</v>
      </c>
      <c r="K38" s="17">
        <v>0</v>
      </c>
      <c r="L38" s="17">
        <v>10579</v>
      </c>
      <c r="M38" s="12">
        <v>3279492</v>
      </c>
      <c r="N38" s="16">
        <v>508682</v>
      </c>
      <c r="O38" s="17">
        <v>16652</v>
      </c>
      <c r="P38" s="17">
        <v>0</v>
      </c>
      <c r="Q38" s="17">
        <v>0</v>
      </c>
      <c r="R38" s="17">
        <v>0</v>
      </c>
      <c r="S38" s="12">
        <v>525334</v>
      </c>
      <c r="T38" s="16">
        <v>299516</v>
      </c>
      <c r="U38" s="17">
        <v>288873</v>
      </c>
      <c r="V38" s="17">
        <v>210584</v>
      </c>
      <c r="W38" s="17">
        <v>0</v>
      </c>
      <c r="X38" s="17">
        <v>172953</v>
      </c>
      <c r="Y38" s="12">
        <v>971926</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821692</v>
      </c>
      <c r="AY38" s="17">
        <v>384800</v>
      </c>
      <c r="AZ38" s="17">
        <v>0</v>
      </c>
      <c r="BA38" s="17">
        <v>0</v>
      </c>
      <c r="BB38" s="17">
        <v>35904</v>
      </c>
      <c r="BC38" s="12">
        <v>1242396</v>
      </c>
      <c r="BD38" s="16">
        <v>151330</v>
      </c>
      <c r="BE38" s="17">
        <v>184293</v>
      </c>
      <c r="BF38" s="17">
        <v>0</v>
      </c>
      <c r="BG38" s="17">
        <v>0</v>
      </c>
      <c r="BH38" s="17">
        <v>0</v>
      </c>
      <c r="BI38" s="12">
        <v>335623</v>
      </c>
    </row>
    <row r="39" spans="1:61" x14ac:dyDescent="0.3">
      <c r="A39" s="4" t="s">
        <v>29</v>
      </c>
      <c r="B39" s="92">
        <v>1347822.6600000001</v>
      </c>
      <c r="C39" s="87">
        <v>814790.37</v>
      </c>
      <c r="D39" s="87">
        <v>248414.46</v>
      </c>
      <c r="E39" s="87">
        <v>0</v>
      </c>
      <c r="F39" s="87">
        <v>184046.89</v>
      </c>
      <c r="G39" s="93">
        <v>2595074.38</v>
      </c>
      <c r="H39" s="16">
        <v>149799.23000000001</v>
      </c>
      <c r="I39" s="17">
        <v>130771.64</v>
      </c>
      <c r="J39" s="17">
        <v>0</v>
      </c>
      <c r="K39" s="17">
        <v>0</v>
      </c>
      <c r="L39" s="17">
        <v>19030.400000000001</v>
      </c>
      <c r="M39" s="12">
        <v>299601.27</v>
      </c>
      <c r="N39" s="16">
        <v>43583.87</v>
      </c>
      <c r="O39" s="17">
        <v>223434.45</v>
      </c>
      <c r="P39" s="17">
        <v>0</v>
      </c>
      <c r="Q39" s="17">
        <v>0</v>
      </c>
      <c r="R39" s="17">
        <v>0</v>
      </c>
      <c r="S39" s="12">
        <v>267018.32</v>
      </c>
      <c r="T39" s="16">
        <v>674589.86</v>
      </c>
      <c r="U39" s="17">
        <v>276799.58</v>
      </c>
      <c r="V39" s="17">
        <v>170492.88</v>
      </c>
      <c r="W39" s="17">
        <v>0</v>
      </c>
      <c r="X39" s="17">
        <v>22791.1</v>
      </c>
      <c r="Y39" s="12">
        <v>1144673.42</v>
      </c>
      <c r="Z39" s="16">
        <v>133536.76</v>
      </c>
      <c r="AA39" s="17">
        <v>68732.820000000007</v>
      </c>
      <c r="AB39" s="17">
        <v>0</v>
      </c>
      <c r="AC39" s="17">
        <v>0</v>
      </c>
      <c r="AD39" s="17">
        <v>0</v>
      </c>
      <c r="AE39" s="12">
        <v>202269.58000000002</v>
      </c>
      <c r="AF39" s="16">
        <v>31679.360000000001</v>
      </c>
      <c r="AG39" s="17">
        <v>32381.11</v>
      </c>
      <c r="AH39" s="17">
        <v>23856.17</v>
      </c>
      <c r="AI39" s="17">
        <v>0</v>
      </c>
      <c r="AJ39" s="17">
        <v>0</v>
      </c>
      <c r="AK39" s="12">
        <v>87916.64</v>
      </c>
      <c r="AL39" s="16">
        <v>1496.68</v>
      </c>
      <c r="AM39" s="17">
        <v>6990.62</v>
      </c>
      <c r="AN39" s="17">
        <v>0</v>
      </c>
      <c r="AO39" s="17">
        <v>0</v>
      </c>
      <c r="AP39" s="17">
        <v>5299.09</v>
      </c>
      <c r="AQ39" s="12">
        <v>13786.39</v>
      </c>
      <c r="AR39" s="16">
        <v>100347.05</v>
      </c>
      <c r="AS39" s="17">
        <v>-22966.82</v>
      </c>
      <c r="AT39" s="17">
        <v>10336.32</v>
      </c>
      <c r="AU39" s="17">
        <v>0</v>
      </c>
      <c r="AV39" s="17">
        <v>115628.3</v>
      </c>
      <c r="AW39" s="12">
        <v>203344.85000000003</v>
      </c>
      <c r="AX39" s="16">
        <v>0</v>
      </c>
      <c r="AY39" s="17">
        <v>0</v>
      </c>
      <c r="AZ39" s="17">
        <v>0</v>
      </c>
      <c r="BA39" s="17">
        <v>0</v>
      </c>
      <c r="BB39" s="17">
        <v>0</v>
      </c>
      <c r="BC39" s="12">
        <v>0</v>
      </c>
      <c r="BD39" s="16">
        <v>212789.85</v>
      </c>
      <c r="BE39" s="17">
        <v>98646.97</v>
      </c>
      <c r="BF39" s="17">
        <v>43729.09</v>
      </c>
      <c r="BG39" s="17">
        <v>0</v>
      </c>
      <c r="BH39" s="17">
        <v>21298</v>
      </c>
      <c r="BI39" s="12">
        <v>376463.91000000003</v>
      </c>
    </row>
    <row r="40" spans="1:61" x14ac:dyDescent="0.3">
      <c r="A40" s="4" t="s">
        <v>30</v>
      </c>
      <c r="B40" s="92">
        <v>10597347</v>
      </c>
      <c r="C40" s="87">
        <v>5471881</v>
      </c>
      <c r="D40" s="87">
        <v>128076</v>
      </c>
      <c r="E40" s="87">
        <v>0</v>
      </c>
      <c r="F40" s="87">
        <v>-151520</v>
      </c>
      <c r="G40" s="93">
        <v>16045784</v>
      </c>
      <c r="H40" s="16">
        <v>6475584</v>
      </c>
      <c r="I40" s="17">
        <v>2405805</v>
      </c>
      <c r="J40" s="17">
        <v>0</v>
      </c>
      <c r="K40" s="17">
        <v>0</v>
      </c>
      <c r="L40" s="17">
        <v>-4300</v>
      </c>
      <c r="M40" s="12">
        <v>8877089</v>
      </c>
      <c r="N40" s="16">
        <v>1827786</v>
      </c>
      <c r="O40" s="17">
        <v>23619</v>
      </c>
      <c r="P40" s="17">
        <v>0</v>
      </c>
      <c r="Q40" s="17">
        <v>0</v>
      </c>
      <c r="R40" s="17">
        <v>0</v>
      </c>
      <c r="S40" s="12">
        <v>1851405</v>
      </c>
      <c r="T40" s="16">
        <v>1845032</v>
      </c>
      <c r="U40" s="17">
        <v>355998</v>
      </c>
      <c r="V40" s="17">
        <v>0</v>
      </c>
      <c r="W40" s="17">
        <v>0</v>
      </c>
      <c r="X40" s="17">
        <v>6771</v>
      </c>
      <c r="Y40" s="12">
        <v>2207801</v>
      </c>
      <c r="Z40" s="16">
        <v>0</v>
      </c>
      <c r="AA40" s="17">
        <v>0</v>
      </c>
      <c r="AB40" s="17">
        <v>128076</v>
      </c>
      <c r="AC40" s="17">
        <v>0</v>
      </c>
      <c r="AD40" s="17">
        <v>0</v>
      </c>
      <c r="AE40" s="12">
        <v>128076</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448945</v>
      </c>
      <c r="AY40" s="17">
        <v>2686459</v>
      </c>
      <c r="AZ40" s="17">
        <v>0</v>
      </c>
      <c r="BA40" s="17">
        <v>0</v>
      </c>
      <c r="BB40" s="17">
        <v>-153991</v>
      </c>
      <c r="BC40" s="12">
        <v>2981413</v>
      </c>
      <c r="BD40" s="16">
        <v>0</v>
      </c>
      <c r="BE40" s="17">
        <v>0</v>
      </c>
      <c r="BF40" s="17">
        <v>0</v>
      </c>
      <c r="BG40" s="17">
        <v>0</v>
      </c>
      <c r="BH40" s="17">
        <v>0</v>
      </c>
      <c r="BI40" s="12">
        <v>0</v>
      </c>
    </row>
    <row r="41" spans="1:61" x14ac:dyDescent="0.3">
      <c r="A41" s="4" t="s">
        <v>31</v>
      </c>
      <c r="B41" s="92">
        <v>2003459.4552682843</v>
      </c>
      <c r="C41" s="87">
        <v>3251053.8477271702</v>
      </c>
      <c r="D41" s="87">
        <v>940470.72245534195</v>
      </c>
      <c r="E41" s="87">
        <v>0</v>
      </c>
      <c r="F41" s="87">
        <v>199834.40850679425</v>
      </c>
      <c r="G41" s="93">
        <v>6394818.4339575907</v>
      </c>
      <c r="H41" s="16">
        <v>467529.91999999993</v>
      </c>
      <c r="I41" s="17">
        <v>341199.41</v>
      </c>
      <c r="J41" s="17">
        <v>0</v>
      </c>
      <c r="K41" s="17">
        <v>0</v>
      </c>
      <c r="L41" s="17">
        <v>8122.6</v>
      </c>
      <c r="M41" s="12">
        <v>816851.92999999982</v>
      </c>
      <c r="N41" s="16">
        <v>97492.87</v>
      </c>
      <c r="O41" s="17">
        <v>417923.88</v>
      </c>
      <c r="P41" s="17">
        <v>0</v>
      </c>
      <c r="Q41" s="17">
        <v>0</v>
      </c>
      <c r="R41" s="17">
        <v>0</v>
      </c>
      <c r="S41" s="12">
        <v>515416.75</v>
      </c>
      <c r="T41" s="16">
        <v>252975.35</v>
      </c>
      <c r="U41" s="17">
        <v>266101.51</v>
      </c>
      <c r="V41" s="17">
        <v>47356.299999999996</v>
      </c>
      <c r="W41" s="17">
        <v>0</v>
      </c>
      <c r="X41" s="17">
        <v>69714.960000000006</v>
      </c>
      <c r="Y41" s="12">
        <v>636148.12</v>
      </c>
      <c r="Z41" s="16">
        <v>41228.17</v>
      </c>
      <c r="AA41" s="17">
        <v>416304.84</v>
      </c>
      <c r="AB41" s="17">
        <v>53511.47</v>
      </c>
      <c r="AC41" s="17">
        <v>0</v>
      </c>
      <c r="AD41" s="17">
        <v>2450.35</v>
      </c>
      <c r="AE41" s="12">
        <v>513494.82999999996</v>
      </c>
      <c r="AF41" s="16">
        <v>36592.769999999997</v>
      </c>
      <c r="AG41" s="17">
        <v>289893.28999999998</v>
      </c>
      <c r="AH41" s="17">
        <v>106469.3</v>
      </c>
      <c r="AI41" s="17">
        <v>0</v>
      </c>
      <c r="AJ41" s="17">
        <v>3531.35</v>
      </c>
      <c r="AK41" s="12">
        <v>436486.70999999996</v>
      </c>
      <c r="AL41" s="16">
        <v>332578.73</v>
      </c>
      <c r="AM41" s="17">
        <v>134335.59999999998</v>
      </c>
      <c r="AN41" s="17">
        <v>311306.65000000002</v>
      </c>
      <c r="AO41" s="17">
        <v>0</v>
      </c>
      <c r="AP41" s="17">
        <v>8545.93</v>
      </c>
      <c r="AQ41" s="12">
        <v>786766.91</v>
      </c>
      <c r="AR41" s="16">
        <v>0</v>
      </c>
      <c r="AS41" s="17">
        <v>0</v>
      </c>
      <c r="AT41" s="17">
        <v>0</v>
      </c>
      <c r="AU41" s="17">
        <v>0</v>
      </c>
      <c r="AV41" s="17">
        <v>0</v>
      </c>
      <c r="AW41" s="12">
        <v>0</v>
      </c>
      <c r="AX41" s="16">
        <v>441391.89</v>
      </c>
      <c r="AY41" s="17">
        <v>595463.91999999993</v>
      </c>
      <c r="AZ41" s="17">
        <v>383753.78</v>
      </c>
      <c r="BA41" s="17">
        <v>0</v>
      </c>
      <c r="BB41" s="17">
        <v>47627.729999999996</v>
      </c>
      <c r="BC41" s="12">
        <v>1468237.3199999998</v>
      </c>
      <c r="BD41" s="16">
        <v>333669.75526828412</v>
      </c>
      <c r="BE41" s="17">
        <v>789831.39772717026</v>
      </c>
      <c r="BF41" s="17">
        <v>38073.222455341915</v>
      </c>
      <c r="BG41" s="17">
        <v>0</v>
      </c>
      <c r="BH41" s="17">
        <v>59841.488506794216</v>
      </c>
      <c r="BI41" s="12">
        <v>1221415.8639575904</v>
      </c>
    </row>
    <row r="42" spans="1:61" x14ac:dyDescent="0.3">
      <c r="A42" s="4" t="s">
        <v>32</v>
      </c>
      <c r="B42" s="92">
        <v>15526238.135474926</v>
      </c>
      <c r="C42" s="87">
        <v>6567184.8997501936</v>
      </c>
      <c r="D42" s="87">
        <v>447889.17118093051</v>
      </c>
      <c r="E42" s="87">
        <v>0</v>
      </c>
      <c r="F42" s="87">
        <v>669431.02774740849</v>
      </c>
      <c r="G42" s="93">
        <v>23210743.234153453</v>
      </c>
      <c r="H42" s="16">
        <v>10379608.99047599</v>
      </c>
      <c r="I42" s="17">
        <v>1853662.5137386685</v>
      </c>
      <c r="J42" s="17">
        <v>59455.111801615691</v>
      </c>
      <c r="K42" s="17">
        <v>0</v>
      </c>
      <c r="L42" s="17">
        <v>349267.53452206508</v>
      </c>
      <c r="M42" s="12">
        <v>12641994.15053834</v>
      </c>
      <c r="N42" s="16">
        <v>1204636.3416362007</v>
      </c>
      <c r="O42" s="17">
        <v>2743358.9724072716</v>
      </c>
      <c r="P42" s="17">
        <v>15002.469379314807</v>
      </c>
      <c r="Q42" s="17">
        <v>0</v>
      </c>
      <c r="R42" s="17">
        <v>21880.622810835608</v>
      </c>
      <c r="S42" s="12">
        <v>3984878.4062336227</v>
      </c>
      <c r="T42" s="16">
        <v>236291.1727300151</v>
      </c>
      <c r="U42" s="17">
        <v>110299.46732026144</v>
      </c>
      <c r="V42" s="17">
        <v>4800</v>
      </c>
      <c r="W42" s="17">
        <v>0</v>
      </c>
      <c r="X42" s="17">
        <v>59064.42</v>
      </c>
      <c r="Y42" s="12">
        <v>410455.06005027652</v>
      </c>
      <c r="Z42" s="16">
        <v>37129.245294117645</v>
      </c>
      <c r="AA42" s="17">
        <v>429285.57732026145</v>
      </c>
      <c r="AB42" s="17">
        <v>368631.59</v>
      </c>
      <c r="AC42" s="17">
        <v>0</v>
      </c>
      <c r="AD42" s="17">
        <v>1.59</v>
      </c>
      <c r="AE42" s="12">
        <v>835048.00261437905</v>
      </c>
      <c r="AF42" s="16">
        <v>0</v>
      </c>
      <c r="AG42" s="17">
        <v>0</v>
      </c>
      <c r="AH42" s="17">
        <v>0</v>
      </c>
      <c r="AI42" s="17">
        <v>0</v>
      </c>
      <c r="AJ42" s="17">
        <v>0</v>
      </c>
      <c r="AK42" s="12">
        <v>0</v>
      </c>
      <c r="AL42" s="16">
        <v>0</v>
      </c>
      <c r="AM42" s="17">
        <v>0</v>
      </c>
      <c r="AN42" s="17">
        <v>0</v>
      </c>
      <c r="AO42" s="17">
        <v>0</v>
      </c>
      <c r="AP42" s="17">
        <v>0</v>
      </c>
      <c r="AQ42" s="12">
        <v>0</v>
      </c>
      <c r="AR42" s="16">
        <v>10773.798717948719</v>
      </c>
      <c r="AS42" s="17">
        <v>325.99</v>
      </c>
      <c r="AT42" s="17">
        <v>0</v>
      </c>
      <c r="AU42" s="17">
        <v>0</v>
      </c>
      <c r="AV42" s="17">
        <v>218135.09</v>
      </c>
      <c r="AW42" s="12">
        <v>229234.87871794871</v>
      </c>
      <c r="AX42" s="16">
        <v>1709498.404312958</v>
      </c>
      <c r="AY42" s="17">
        <v>969942.80896373047</v>
      </c>
      <c r="AZ42" s="17">
        <v>0</v>
      </c>
      <c r="BA42" s="17">
        <v>0</v>
      </c>
      <c r="BB42" s="17">
        <v>2379.130414507772</v>
      </c>
      <c r="BC42" s="12">
        <v>2681820.3436911963</v>
      </c>
      <c r="BD42" s="16">
        <v>1948300.1823076922</v>
      </c>
      <c r="BE42" s="17">
        <v>460309.57</v>
      </c>
      <c r="BF42" s="17">
        <v>0</v>
      </c>
      <c r="BG42" s="17">
        <v>0</v>
      </c>
      <c r="BH42" s="17">
        <v>18702.64</v>
      </c>
      <c r="BI42" s="12">
        <v>2427312.3923076922</v>
      </c>
    </row>
    <row r="43" spans="1:61" x14ac:dyDescent="0.3">
      <c r="A43" s="4" t="s">
        <v>33</v>
      </c>
      <c r="B43" s="92">
        <v>3737737</v>
      </c>
      <c r="C43" s="87">
        <v>5160272</v>
      </c>
      <c r="D43" s="87">
        <v>161945</v>
      </c>
      <c r="E43" s="87">
        <v>0</v>
      </c>
      <c r="F43" s="87">
        <v>535529</v>
      </c>
      <c r="G43" s="93">
        <v>9595483</v>
      </c>
      <c r="H43" s="16">
        <v>1237408</v>
      </c>
      <c r="I43" s="17">
        <v>801414</v>
      </c>
      <c r="J43" s="17">
        <v>0</v>
      </c>
      <c r="K43" s="17">
        <v>0</v>
      </c>
      <c r="L43" s="17">
        <v>145840</v>
      </c>
      <c r="M43" s="12">
        <v>2184662</v>
      </c>
      <c r="N43" s="16">
        <v>448588</v>
      </c>
      <c r="O43" s="17">
        <v>206168</v>
      </c>
      <c r="P43" s="17">
        <v>0</v>
      </c>
      <c r="Q43" s="17">
        <v>0</v>
      </c>
      <c r="R43" s="17">
        <v>7022</v>
      </c>
      <c r="S43" s="12">
        <v>661778</v>
      </c>
      <c r="T43" s="16">
        <v>1361667</v>
      </c>
      <c r="U43" s="17">
        <v>522250</v>
      </c>
      <c r="V43" s="17">
        <v>0</v>
      </c>
      <c r="W43" s="17">
        <v>0</v>
      </c>
      <c r="X43" s="17">
        <v>219962</v>
      </c>
      <c r="Y43" s="12">
        <v>2103879</v>
      </c>
      <c r="Z43" s="16">
        <v>11178</v>
      </c>
      <c r="AA43" s="17">
        <v>19255</v>
      </c>
      <c r="AB43" s="17">
        <v>161945</v>
      </c>
      <c r="AC43" s="17">
        <v>0</v>
      </c>
      <c r="AD43" s="17">
        <v>57</v>
      </c>
      <c r="AE43" s="12">
        <v>192435</v>
      </c>
      <c r="AF43" s="16">
        <v>0</v>
      </c>
      <c r="AG43" s="17">
        <v>0</v>
      </c>
      <c r="AH43" s="17">
        <v>0</v>
      </c>
      <c r="AI43" s="17">
        <v>0</v>
      </c>
      <c r="AJ43" s="17">
        <v>0</v>
      </c>
      <c r="AK43" s="12">
        <v>0</v>
      </c>
      <c r="AL43" s="16">
        <v>0</v>
      </c>
      <c r="AM43" s="17">
        <v>0</v>
      </c>
      <c r="AN43" s="17">
        <v>0</v>
      </c>
      <c r="AO43" s="17">
        <v>0</v>
      </c>
      <c r="AP43" s="17">
        <v>0</v>
      </c>
      <c r="AQ43" s="12">
        <v>0</v>
      </c>
      <c r="AR43" s="16">
        <v>16882</v>
      </c>
      <c r="AS43" s="17">
        <v>79627</v>
      </c>
      <c r="AT43" s="17">
        <v>0</v>
      </c>
      <c r="AU43" s="17">
        <v>0</v>
      </c>
      <c r="AV43" s="17">
        <v>10436</v>
      </c>
      <c r="AW43" s="12">
        <v>106945</v>
      </c>
      <c r="AX43" s="16">
        <v>137992</v>
      </c>
      <c r="AY43" s="17">
        <v>2196498</v>
      </c>
      <c r="AZ43" s="17">
        <v>0</v>
      </c>
      <c r="BA43" s="17">
        <v>0</v>
      </c>
      <c r="BB43" s="17">
        <v>143051</v>
      </c>
      <c r="BC43" s="12">
        <v>2477541</v>
      </c>
      <c r="BD43" s="16">
        <v>524022</v>
      </c>
      <c r="BE43" s="17">
        <v>1335060</v>
      </c>
      <c r="BF43" s="17">
        <v>0</v>
      </c>
      <c r="BG43" s="17">
        <v>0</v>
      </c>
      <c r="BH43" s="17">
        <v>9161</v>
      </c>
      <c r="BI43" s="12">
        <v>1868243</v>
      </c>
    </row>
    <row r="44" spans="1:61" x14ac:dyDescent="0.3">
      <c r="A44" s="4" t="s">
        <v>34</v>
      </c>
      <c r="B44" s="92">
        <v>11472208.009999998</v>
      </c>
      <c r="C44" s="87">
        <v>10443787.01</v>
      </c>
      <c r="D44" s="87">
        <v>251767</v>
      </c>
      <c r="E44" s="87">
        <v>0</v>
      </c>
      <c r="F44" s="87">
        <v>0</v>
      </c>
      <c r="G44" s="93">
        <v>22167762.02</v>
      </c>
      <c r="H44" s="16">
        <v>5341984.99</v>
      </c>
      <c r="I44" s="17">
        <v>1461440.0099999998</v>
      </c>
      <c r="J44" s="17">
        <v>0</v>
      </c>
      <c r="K44" s="17">
        <v>0</v>
      </c>
      <c r="L44" s="17">
        <v>0</v>
      </c>
      <c r="M44" s="12">
        <v>6803425</v>
      </c>
      <c r="N44" s="16">
        <v>3935411.2800000003</v>
      </c>
      <c r="O44" s="17">
        <v>7568662.7599999998</v>
      </c>
      <c r="P44" s="17">
        <v>0</v>
      </c>
      <c r="Q44" s="17">
        <v>0</v>
      </c>
      <c r="R44" s="17">
        <v>0</v>
      </c>
      <c r="S44" s="12">
        <v>11504074.039999999</v>
      </c>
      <c r="T44" s="16" t="s">
        <v>302</v>
      </c>
      <c r="U44" s="17" t="s">
        <v>302</v>
      </c>
      <c r="V44" s="17">
        <v>0</v>
      </c>
      <c r="W44" s="17">
        <v>0</v>
      </c>
      <c r="X44" s="17">
        <v>0</v>
      </c>
      <c r="Y44" s="12">
        <v>0</v>
      </c>
      <c r="Z44" s="16" t="s">
        <v>302</v>
      </c>
      <c r="AA44" s="17" t="s">
        <v>302</v>
      </c>
      <c r="AB44" s="17">
        <v>184891</v>
      </c>
      <c r="AC44" s="17">
        <v>0</v>
      </c>
      <c r="AD44" s="17">
        <v>0</v>
      </c>
      <c r="AE44" s="12">
        <v>184891</v>
      </c>
      <c r="AF44" s="16" t="s">
        <v>302</v>
      </c>
      <c r="AG44" s="17" t="s">
        <v>302</v>
      </c>
      <c r="AH44" s="17">
        <v>0</v>
      </c>
      <c r="AI44" s="17">
        <v>0</v>
      </c>
      <c r="AJ44" s="17">
        <v>0</v>
      </c>
      <c r="AK44" s="12">
        <v>0</v>
      </c>
      <c r="AL44" s="16" t="s">
        <v>302</v>
      </c>
      <c r="AM44" s="17" t="s">
        <v>302</v>
      </c>
      <c r="AN44" s="17">
        <v>0</v>
      </c>
      <c r="AO44" s="17">
        <v>0</v>
      </c>
      <c r="AP44" s="17">
        <v>0</v>
      </c>
      <c r="AQ44" s="12">
        <v>0</v>
      </c>
      <c r="AR44" s="16">
        <v>1430738.63</v>
      </c>
      <c r="AS44" s="17">
        <v>538066.48</v>
      </c>
      <c r="AT44" s="17">
        <v>0</v>
      </c>
      <c r="AU44" s="17">
        <v>0</v>
      </c>
      <c r="AV44" s="17">
        <v>0</v>
      </c>
      <c r="AW44" s="12">
        <v>1968805.1099999999</v>
      </c>
      <c r="AX44" s="16">
        <v>764073.11</v>
      </c>
      <c r="AY44" s="17">
        <v>875617.76</v>
      </c>
      <c r="AZ44" s="17">
        <v>66876</v>
      </c>
      <c r="BA44" s="17">
        <v>0</v>
      </c>
      <c r="BB44" s="17">
        <v>0</v>
      </c>
      <c r="BC44" s="12">
        <v>1706566.87</v>
      </c>
      <c r="BD44" s="16" t="s">
        <v>302</v>
      </c>
      <c r="BE44" s="17" t="s">
        <v>302</v>
      </c>
      <c r="BF44" s="17">
        <v>0</v>
      </c>
      <c r="BG44" s="17">
        <v>0</v>
      </c>
      <c r="BH44" s="17">
        <v>0</v>
      </c>
      <c r="BI44" s="12">
        <v>0</v>
      </c>
    </row>
    <row r="45" spans="1:61" x14ac:dyDescent="0.3">
      <c r="A45" s="4" t="s">
        <v>35</v>
      </c>
      <c r="B45" s="92">
        <v>8744187.3399999999</v>
      </c>
      <c r="C45" s="87">
        <v>2586308</v>
      </c>
      <c r="D45" s="87">
        <v>163275.12814727367</v>
      </c>
      <c r="E45" s="87">
        <v>0</v>
      </c>
      <c r="F45" s="87">
        <v>0</v>
      </c>
      <c r="G45" s="93">
        <v>11493770.468147274</v>
      </c>
      <c r="H45" s="16">
        <v>6844464.71</v>
      </c>
      <c r="I45" s="17">
        <v>1680042</v>
      </c>
      <c r="J45" s="17">
        <v>23407.249672131151</v>
      </c>
      <c r="K45" s="17">
        <v>0</v>
      </c>
      <c r="L45" s="17">
        <v>0</v>
      </c>
      <c r="M45" s="12">
        <v>8547913.9596721325</v>
      </c>
      <c r="N45" s="16">
        <v>1502014.51</v>
      </c>
      <c r="O45" s="17">
        <v>143726</v>
      </c>
      <c r="P45" s="17">
        <v>21730.35</v>
      </c>
      <c r="Q45" s="17">
        <v>0</v>
      </c>
      <c r="R45" s="17">
        <v>0</v>
      </c>
      <c r="S45" s="12">
        <v>1667470.86</v>
      </c>
      <c r="T45" s="16">
        <v>0</v>
      </c>
      <c r="U45" s="17">
        <v>0</v>
      </c>
      <c r="V45" s="17">
        <v>0</v>
      </c>
      <c r="W45" s="17">
        <v>0</v>
      </c>
      <c r="X45" s="17">
        <v>0</v>
      </c>
      <c r="Y45" s="12">
        <v>0</v>
      </c>
      <c r="Z45" s="16">
        <v>112947.32</v>
      </c>
      <c r="AA45" s="17">
        <v>628976</v>
      </c>
      <c r="AB45" s="17">
        <v>96434.549945730731</v>
      </c>
      <c r="AC45" s="17">
        <v>0</v>
      </c>
      <c r="AD45" s="17">
        <v>0</v>
      </c>
      <c r="AE45" s="12">
        <v>838357.86994573078</v>
      </c>
      <c r="AF45" s="16">
        <v>0</v>
      </c>
      <c r="AG45" s="17">
        <v>0</v>
      </c>
      <c r="AH45" s="17">
        <v>0</v>
      </c>
      <c r="AI45" s="17">
        <v>0</v>
      </c>
      <c r="AJ45" s="17">
        <v>0</v>
      </c>
      <c r="AK45" s="12">
        <v>0</v>
      </c>
      <c r="AL45" s="16">
        <v>0</v>
      </c>
      <c r="AM45" s="17">
        <v>0</v>
      </c>
      <c r="AN45" s="17">
        <v>0</v>
      </c>
      <c r="AO45" s="17">
        <v>0</v>
      </c>
      <c r="AP45" s="17">
        <v>0</v>
      </c>
      <c r="AQ45" s="12">
        <v>0</v>
      </c>
      <c r="AR45" s="16">
        <v>0</v>
      </c>
      <c r="AS45" s="17">
        <v>133564</v>
      </c>
      <c r="AT45" s="17">
        <v>0</v>
      </c>
      <c r="AU45" s="17">
        <v>0</v>
      </c>
      <c r="AV45" s="17">
        <v>0</v>
      </c>
      <c r="AW45" s="12">
        <v>133564</v>
      </c>
      <c r="AX45" s="16">
        <v>0</v>
      </c>
      <c r="AY45" s="17">
        <v>0</v>
      </c>
      <c r="AZ45" s="17">
        <v>16992.658529411765</v>
      </c>
      <c r="BA45" s="17">
        <v>0</v>
      </c>
      <c r="BB45" s="17">
        <v>0</v>
      </c>
      <c r="BC45" s="12">
        <v>16992.658529411765</v>
      </c>
      <c r="BD45" s="16">
        <v>284760.8</v>
      </c>
      <c r="BE45" s="17">
        <v>0</v>
      </c>
      <c r="BF45" s="17">
        <v>4710.32</v>
      </c>
      <c r="BG45" s="17">
        <v>0</v>
      </c>
      <c r="BH45" s="17">
        <v>0</v>
      </c>
      <c r="BI45" s="12">
        <v>289471.12</v>
      </c>
    </row>
    <row r="46" spans="1:61" x14ac:dyDescent="0.3">
      <c r="A46" s="4" t="s">
        <v>36</v>
      </c>
      <c r="B46" s="92">
        <v>6066365.6191747375</v>
      </c>
      <c r="C46" s="87">
        <v>6341355.1704893885</v>
      </c>
      <c r="D46" s="87">
        <v>634825.24085965508</v>
      </c>
      <c r="E46" s="87">
        <v>25503.15</v>
      </c>
      <c r="F46" s="87">
        <v>129075.45999999999</v>
      </c>
      <c r="G46" s="93">
        <v>13197124.64052378</v>
      </c>
      <c r="H46" s="16">
        <v>2984346.8942249799</v>
      </c>
      <c r="I46" s="17">
        <v>520794.88758383947</v>
      </c>
      <c r="J46" s="17">
        <v>20486.188674412464</v>
      </c>
      <c r="K46" s="17">
        <v>0</v>
      </c>
      <c r="L46" s="17">
        <v>4400</v>
      </c>
      <c r="M46" s="12">
        <v>3530027.9704832323</v>
      </c>
      <c r="N46" s="16">
        <v>533116.49456561916</v>
      </c>
      <c r="O46" s="17">
        <v>137926.30554528651</v>
      </c>
      <c r="P46" s="17">
        <v>6115.7387800369679</v>
      </c>
      <c r="Q46" s="17">
        <v>0</v>
      </c>
      <c r="R46" s="17">
        <v>1272.45</v>
      </c>
      <c r="S46" s="12">
        <v>678430.98889094254</v>
      </c>
      <c r="T46" s="16">
        <v>338026.49244709802</v>
      </c>
      <c r="U46" s="17">
        <v>396924.29128625005</v>
      </c>
      <c r="V46" s="17">
        <v>56430.694568050654</v>
      </c>
      <c r="W46" s="17">
        <v>0</v>
      </c>
      <c r="X46" s="17">
        <v>37203</v>
      </c>
      <c r="Y46" s="12">
        <v>828584.47830139881</v>
      </c>
      <c r="Z46" s="16">
        <v>46695.19159428827</v>
      </c>
      <c r="AA46" s="17">
        <v>761884.3203887745</v>
      </c>
      <c r="AB46" s="17">
        <v>23848.278002193223</v>
      </c>
      <c r="AC46" s="17">
        <v>0</v>
      </c>
      <c r="AD46" s="17">
        <v>0</v>
      </c>
      <c r="AE46" s="12">
        <v>832427.78998525592</v>
      </c>
      <c r="AF46" s="16">
        <v>269100.34106152627</v>
      </c>
      <c r="AG46" s="17">
        <v>194516.33620543964</v>
      </c>
      <c r="AH46" s="17">
        <v>461645.24809194612</v>
      </c>
      <c r="AI46" s="17">
        <v>0</v>
      </c>
      <c r="AJ46" s="17">
        <v>0</v>
      </c>
      <c r="AK46" s="12">
        <v>925261.92535891198</v>
      </c>
      <c r="AL46" s="16">
        <v>0</v>
      </c>
      <c r="AM46" s="17">
        <v>0</v>
      </c>
      <c r="AN46" s="17">
        <v>0</v>
      </c>
      <c r="AO46" s="17">
        <v>0</v>
      </c>
      <c r="AP46" s="17">
        <v>0</v>
      </c>
      <c r="AQ46" s="12">
        <v>0</v>
      </c>
      <c r="AR46" s="16">
        <v>781669.28211249015</v>
      </c>
      <c r="AS46" s="17">
        <v>379612.20379191975</v>
      </c>
      <c r="AT46" s="17">
        <v>11061.479337206232</v>
      </c>
      <c r="AU46" s="17">
        <v>24897.9</v>
      </c>
      <c r="AV46" s="17">
        <v>86200.01</v>
      </c>
      <c r="AW46" s="12">
        <v>1283440.8752416163</v>
      </c>
      <c r="AX46" s="16">
        <v>61522.010000000046</v>
      </c>
      <c r="AY46" s="17">
        <v>3719590.9499999993</v>
      </c>
      <c r="AZ46" s="17">
        <v>30057.649399999998</v>
      </c>
      <c r="BA46" s="17">
        <v>0</v>
      </c>
      <c r="BB46" s="17">
        <v>0</v>
      </c>
      <c r="BC46" s="12">
        <v>3811170.6093999995</v>
      </c>
      <c r="BD46" s="16">
        <v>1051888.9131687353</v>
      </c>
      <c r="BE46" s="17">
        <v>230105.87568787963</v>
      </c>
      <c r="BF46" s="17">
        <v>25179.964005809346</v>
      </c>
      <c r="BG46" s="17">
        <v>605.25</v>
      </c>
      <c r="BH46" s="17">
        <v>0</v>
      </c>
      <c r="BI46" s="12">
        <v>1307780.0028624241</v>
      </c>
    </row>
    <row r="47" spans="1:61" x14ac:dyDescent="0.3">
      <c r="A47" s="4" t="s">
        <v>37</v>
      </c>
      <c r="B47" s="92">
        <v>867849.76</v>
      </c>
      <c r="C47" s="87">
        <v>767091.67000000016</v>
      </c>
      <c r="D47" s="87">
        <v>0</v>
      </c>
      <c r="E47" s="87">
        <v>0</v>
      </c>
      <c r="F47" s="87">
        <v>0</v>
      </c>
      <c r="G47" s="93">
        <v>1634941.4300000002</v>
      </c>
      <c r="H47" s="16">
        <v>260455.14</v>
      </c>
      <c r="I47" s="17">
        <v>64478.15</v>
      </c>
      <c r="J47" s="17">
        <v>0</v>
      </c>
      <c r="K47" s="17">
        <v>0</v>
      </c>
      <c r="L47" s="17">
        <v>0</v>
      </c>
      <c r="M47" s="12">
        <v>324933.29000000004</v>
      </c>
      <c r="N47" s="16">
        <v>38248.92</v>
      </c>
      <c r="O47" s="17">
        <v>31603.57</v>
      </c>
      <c r="P47" s="17">
        <v>0</v>
      </c>
      <c r="Q47" s="17">
        <v>0</v>
      </c>
      <c r="R47" s="17">
        <v>0</v>
      </c>
      <c r="S47" s="12">
        <v>69852.489999999991</v>
      </c>
      <c r="T47" s="16">
        <v>245568.14</v>
      </c>
      <c r="U47" s="17">
        <v>327570.84000000003</v>
      </c>
      <c r="V47" s="17">
        <v>0</v>
      </c>
      <c r="W47" s="17">
        <v>0</v>
      </c>
      <c r="X47" s="17">
        <v>0</v>
      </c>
      <c r="Y47" s="12">
        <v>573138.98</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2080.61</v>
      </c>
      <c r="AS47" s="17">
        <v>205143.42</v>
      </c>
      <c r="AT47" s="17">
        <v>0</v>
      </c>
      <c r="AU47" s="17">
        <v>0</v>
      </c>
      <c r="AV47" s="17">
        <v>0</v>
      </c>
      <c r="AW47" s="12">
        <v>207224.03</v>
      </c>
      <c r="AX47" s="16">
        <v>0</v>
      </c>
      <c r="AY47" s="17">
        <v>0</v>
      </c>
      <c r="AZ47" s="17">
        <v>0</v>
      </c>
      <c r="BA47" s="17">
        <v>0</v>
      </c>
      <c r="BB47" s="17">
        <v>0</v>
      </c>
      <c r="BC47" s="12">
        <v>0</v>
      </c>
      <c r="BD47" s="16">
        <v>321496.95</v>
      </c>
      <c r="BE47" s="17">
        <v>138295.69</v>
      </c>
      <c r="BF47" s="17">
        <v>0</v>
      </c>
      <c r="BG47" s="17">
        <v>0</v>
      </c>
      <c r="BH47" s="17">
        <v>0</v>
      </c>
      <c r="BI47" s="12">
        <v>459792.64000000001</v>
      </c>
    </row>
    <row r="48" spans="1:61" x14ac:dyDescent="0.3">
      <c r="A48" s="4" t="s">
        <v>38</v>
      </c>
      <c r="B48" s="92">
        <v>5141535</v>
      </c>
      <c r="C48" s="87">
        <v>4580822</v>
      </c>
      <c r="D48" s="87">
        <v>124500</v>
      </c>
      <c r="E48" s="87">
        <v>0</v>
      </c>
      <c r="F48" s="87">
        <v>216004</v>
      </c>
      <c r="G48" s="93">
        <v>10062861</v>
      </c>
      <c r="H48" s="16">
        <v>3449987</v>
      </c>
      <c r="I48" s="17">
        <v>1748519</v>
      </c>
      <c r="J48" s="17">
        <v>0</v>
      </c>
      <c r="K48" s="17">
        <v>0</v>
      </c>
      <c r="L48" s="17">
        <v>98848</v>
      </c>
      <c r="M48" s="12">
        <v>5297354</v>
      </c>
      <c r="N48" s="16">
        <v>332344</v>
      </c>
      <c r="O48" s="17">
        <v>267049</v>
      </c>
      <c r="P48" s="17">
        <v>0</v>
      </c>
      <c r="Q48" s="17">
        <v>0</v>
      </c>
      <c r="R48" s="17">
        <v>0</v>
      </c>
      <c r="S48" s="12">
        <v>599393</v>
      </c>
      <c r="T48" s="16">
        <v>672948</v>
      </c>
      <c r="U48" s="17">
        <v>345924</v>
      </c>
      <c r="V48" s="17">
        <v>0</v>
      </c>
      <c r="W48" s="17">
        <v>0</v>
      </c>
      <c r="X48" s="17">
        <v>86660</v>
      </c>
      <c r="Y48" s="12">
        <v>1105532</v>
      </c>
      <c r="Z48" s="16">
        <v>91436</v>
      </c>
      <c r="AA48" s="17">
        <v>1622800</v>
      </c>
      <c r="AB48" s="17">
        <v>0</v>
      </c>
      <c r="AC48" s="17">
        <v>0</v>
      </c>
      <c r="AD48" s="17">
        <v>4806</v>
      </c>
      <c r="AE48" s="12">
        <v>1719042</v>
      </c>
      <c r="AF48" s="16">
        <v>0</v>
      </c>
      <c r="AG48" s="17">
        <v>0</v>
      </c>
      <c r="AH48" s="17">
        <v>0</v>
      </c>
      <c r="AI48" s="17">
        <v>0</v>
      </c>
      <c r="AJ48" s="17">
        <v>21064</v>
      </c>
      <c r="AK48" s="12">
        <v>21064</v>
      </c>
      <c r="AL48" s="16">
        <v>61887</v>
      </c>
      <c r="AM48" s="17">
        <v>415991</v>
      </c>
      <c r="AN48" s="17">
        <v>124500</v>
      </c>
      <c r="AO48" s="17">
        <v>0</v>
      </c>
      <c r="AP48" s="17">
        <v>0</v>
      </c>
      <c r="AQ48" s="12">
        <v>602378</v>
      </c>
      <c r="AR48" s="16">
        <v>0</v>
      </c>
      <c r="AS48" s="17">
        <v>0</v>
      </c>
      <c r="AT48" s="17">
        <v>0</v>
      </c>
      <c r="AU48" s="17">
        <v>0</v>
      </c>
      <c r="AV48" s="17">
        <v>0</v>
      </c>
      <c r="AW48" s="12">
        <v>0</v>
      </c>
      <c r="AX48" s="16">
        <v>0</v>
      </c>
      <c r="AY48" s="17">
        <v>0</v>
      </c>
      <c r="AZ48" s="17">
        <v>0</v>
      </c>
      <c r="BA48" s="17">
        <v>0</v>
      </c>
      <c r="BB48" s="17">
        <v>0</v>
      </c>
      <c r="BC48" s="12">
        <v>0</v>
      </c>
      <c r="BD48" s="16">
        <v>532933</v>
      </c>
      <c r="BE48" s="17">
        <v>180539</v>
      </c>
      <c r="BF48" s="17">
        <v>0</v>
      </c>
      <c r="BG48" s="17">
        <v>0</v>
      </c>
      <c r="BH48" s="17">
        <v>4626</v>
      </c>
      <c r="BI48" s="12">
        <v>718098</v>
      </c>
    </row>
    <row r="49" spans="1:61" x14ac:dyDescent="0.3">
      <c r="A49" s="4" t="s">
        <v>39</v>
      </c>
      <c r="B49" s="92">
        <v>6863264</v>
      </c>
      <c r="C49" s="87">
        <v>2424949</v>
      </c>
      <c r="D49" s="87">
        <v>0</v>
      </c>
      <c r="E49" s="87">
        <v>0</v>
      </c>
      <c r="F49" s="87">
        <v>1176090</v>
      </c>
      <c r="G49" s="93">
        <v>10464303</v>
      </c>
      <c r="H49" s="16">
        <v>5215960</v>
      </c>
      <c r="I49" s="17">
        <v>1491304</v>
      </c>
      <c r="J49" s="17">
        <v>0</v>
      </c>
      <c r="K49" s="17">
        <v>0</v>
      </c>
      <c r="L49" s="17">
        <v>719210</v>
      </c>
      <c r="M49" s="12">
        <v>7426474</v>
      </c>
      <c r="N49" s="16">
        <v>1143471</v>
      </c>
      <c r="O49" s="17">
        <v>235741</v>
      </c>
      <c r="P49" s="17">
        <v>0</v>
      </c>
      <c r="Q49" s="17">
        <v>0</v>
      </c>
      <c r="R49" s="17">
        <v>138561</v>
      </c>
      <c r="S49" s="12">
        <v>1517773</v>
      </c>
      <c r="T49" s="16">
        <v>0</v>
      </c>
      <c r="U49" s="17">
        <v>0</v>
      </c>
      <c r="V49" s="17">
        <v>0</v>
      </c>
      <c r="W49" s="17">
        <v>0</v>
      </c>
      <c r="X49" s="17">
        <v>0</v>
      </c>
      <c r="Y49" s="12">
        <v>0</v>
      </c>
      <c r="Z49" s="16">
        <v>695</v>
      </c>
      <c r="AA49" s="17">
        <v>454562</v>
      </c>
      <c r="AB49" s="17">
        <v>0</v>
      </c>
      <c r="AC49" s="17">
        <v>0</v>
      </c>
      <c r="AD49" s="17">
        <v>0</v>
      </c>
      <c r="AE49" s="12">
        <v>455257</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345684</v>
      </c>
      <c r="AY49" s="17">
        <v>233347</v>
      </c>
      <c r="AZ49" s="17">
        <v>0</v>
      </c>
      <c r="BA49" s="17">
        <v>0</v>
      </c>
      <c r="BB49" s="17">
        <v>317342</v>
      </c>
      <c r="BC49" s="12">
        <v>896373</v>
      </c>
      <c r="BD49" s="16">
        <v>157454</v>
      </c>
      <c r="BE49" s="17">
        <v>9995</v>
      </c>
      <c r="BF49" s="17">
        <v>0</v>
      </c>
      <c r="BG49" s="17">
        <v>0</v>
      </c>
      <c r="BH49" s="17">
        <v>977</v>
      </c>
      <c r="BI49" s="12">
        <v>168426</v>
      </c>
    </row>
    <row r="50" spans="1:61" x14ac:dyDescent="0.3">
      <c r="A50" s="4" t="s">
        <v>40</v>
      </c>
      <c r="B50" s="92">
        <v>1371140.7600000002</v>
      </c>
      <c r="C50" s="87">
        <v>1531633.4500000002</v>
      </c>
      <c r="D50" s="87">
        <v>0</v>
      </c>
      <c r="E50" s="87">
        <v>0</v>
      </c>
      <c r="F50" s="87">
        <v>0</v>
      </c>
      <c r="G50" s="93">
        <v>2902774.21</v>
      </c>
      <c r="H50" s="16">
        <v>858661.21000000008</v>
      </c>
      <c r="I50" s="17">
        <v>318138.02999999997</v>
      </c>
      <c r="J50" s="17">
        <v>0</v>
      </c>
      <c r="K50" s="17">
        <v>0</v>
      </c>
      <c r="L50" s="17">
        <v>0</v>
      </c>
      <c r="M50" s="12">
        <v>1176799.24</v>
      </c>
      <c r="N50" s="16">
        <v>41420.629999999997</v>
      </c>
      <c r="O50" s="17">
        <v>120205.82</v>
      </c>
      <c r="P50" s="17">
        <v>0</v>
      </c>
      <c r="Q50" s="17">
        <v>0</v>
      </c>
      <c r="R50" s="17">
        <v>0</v>
      </c>
      <c r="S50" s="12">
        <v>161626.45000000001</v>
      </c>
      <c r="T50" s="16">
        <v>461848.42000000004</v>
      </c>
      <c r="U50" s="17">
        <v>402828.73</v>
      </c>
      <c r="V50" s="17">
        <v>0</v>
      </c>
      <c r="W50" s="17">
        <v>0</v>
      </c>
      <c r="X50" s="17">
        <v>0</v>
      </c>
      <c r="Y50" s="12">
        <v>864677.15</v>
      </c>
      <c r="Z50" s="16">
        <v>8876.15</v>
      </c>
      <c r="AA50" s="17">
        <v>254997.68</v>
      </c>
      <c r="AB50" s="17">
        <v>0</v>
      </c>
      <c r="AC50" s="17">
        <v>0</v>
      </c>
      <c r="AD50" s="17">
        <v>0</v>
      </c>
      <c r="AE50" s="12">
        <v>263873.83</v>
      </c>
      <c r="AF50" s="16">
        <v>0</v>
      </c>
      <c r="AG50" s="17">
        <v>0</v>
      </c>
      <c r="AH50" s="17">
        <v>0</v>
      </c>
      <c r="AI50" s="17">
        <v>0</v>
      </c>
      <c r="AJ50" s="17">
        <v>0</v>
      </c>
      <c r="AK50" s="12">
        <v>0</v>
      </c>
      <c r="AL50" s="16">
        <v>334.35</v>
      </c>
      <c r="AM50" s="17">
        <v>7920</v>
      </c>
      <c r="AN50" s="17">
        <v>0</v>
      </c>
      <c r="AO50" s="17">
        <v>0</v>
      </c>
      <c r="AP50" s="17">
        <v>0</v>
      </c>
      <c r="AQ50" s="12">
        <v>8254.35</v>
      </c>
      <c r="AR50" s="16">
        <v>0</v>
      </c>
      <c r="AS50" s="17">
        <v>0</v>
      </c>
      <c r="AT50" s="17">
        <v>0</v>
      </c>
      <c r="AU50" s="17">
        <v>0</v>
      </c>
      <c r="AV50" s="17">
        <v>0</v>
      </c>
      <c r="AW50" s="12">
        <v>0</v>
      </c>
      <c r="AX50" s="16">
        <v>0</v>
      </c>
      <c r="AY50" s="17">
        <v>427543.19000000006</v>
      </c>
      <c r="AZ50" s="17">
        <v>0</v>
      </c>
      <c r="BA50" s="17">
        <v>0</v>
      </c>
      <c r="BB50" s="17">
        <v>0</v>
      </c>
      <c r="BC50" s="12">
        <v>427543.19000000006</v>
      </c>
      <c r="BD50" s="16">
        <v>0</v>
      </c>
      <c r="BE50" s="17">
        <v>0</v>
      </c>
      <c r="BF50" s="17">
        <v>0</v>
      </c>
      <c r="BG50" s="17">
        <v>0</v>
      </c>
      <c r="BH50" s="17">
        <v>0</v>
      </c>
      <c r="BI50" s="12">
        <v>0</v>
      </c>
    </row>
    <row r="51" spans="1:61" x14ac:dyDescent="0.3">
      <c r="A51" s="4" t="s">
        <v>41</v>
      </c>
      <c r="B51" s="92">
        <v>6780936</v>
      </c>
      <c r="C51" s="87">
        <v>2609129.83</v>
      </c>
      <c r="D51" s="87">
        <v>0</v>
      </c>
      <c r="E51" s="87">
        <v>0</v>
      </c>
      <c r="F51" s="87">
        <v>0</v>
      </c>
      <c r="G51" s="93">
        <v>9390065.8300000001</v>
      </c>
      <c r="H51" s="16">
        <v>4414664</v>
      </c>
      <c r="I51" s="17">
        <v>1156409.83</v>
      </c>
      <c r="J51" s="17">
        <v>0</v>
      </c>
      <c r="K51" s="17">
        <v>0</v>
      </c>
      <c r="L51" s="17">
        <v>0</v>
      </c>
      <c r="M51" s="12">
        <v>5571073.8300000001</v>
      </c>
      <c r="N51" s="16">
        <v>1091140</v>
      </c>
      <c r="O51" s="17">
        <v>173936</v>
      </c>
      <c r="P51" s="17">
        <v>0</v>
      </c>
      <c r="Q51" s="17">
        <v>0</v>
      </c>
      <c r="R51" s="17">
        <v>0</v>
      </c>
      <c r="S51" s="12">
        <v>1265076</v>
      </c>
      <c r="T51" s="16">
        <v>0</v>
      </c>
      <c r="U51" s="17">
        <v>63272</v>
      </c>
      <c r="V51" s="17">
        <v>0</v>
      </c>
      <c r="W51" s="17">
        <v>0</v>
      </c>
      <c r="X51" s="17">
        <v>0</v>
      </c>
      <c r="Y51" s="12">
        <v>63272</v>
      </c>
      <c r="Z51" s="16">
        <v>0</v>
      </c>
      <c r="AA51" s="17">
        <v>371737</v>
      </c>
      <c r="AB51" s="17">
        <v>0</v>
      </c>
      <c r="AC51" s="17">
        <v>0</v>
      </c>
      <c r="AD51" s="17">
        <v>0</v>
      </c>
      <c r="AE51" s="12">
        <v>371737</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0</v>
      </c>
      <c r="AY51" s="17">
        <v>0</v>
      </c>
      <c r="AZ51" s="17">
        <v>0</v>
      </c>
      <c r="BA51" s="17">
        <v>0</v>
      </c>
      <c r="BB51" s="17">
        <v>0</v>
      </c>
      <c r="BC51" s="12">
        <v>0</v>
      </c>
      <c r="BD51" s="16">
        <v>1275132</v>
      </c>
      <c r="BE51" s="17">
        <v>843775</v>
      </c>
      <c r="BF51" s="17">
        <v>0</v>
      </c>
      <c r="BG51" s="17">
        <v>0</v>
      </c>
      <c r="BH51" s="17">
        <v>0</v>
      </c>
      <c r="BI51" s="12">
        <v>2118907</v>
      </c>
    </row>
    <row r="52" spans="1:61" x14ac:dyDescent="0.3">
      <c r="A52" s="4" t="s">
        <v>42</v>
      </c>
      <c r="B52" s="92">
        <v>9172406.9768532272</v>
      </c>
      <c r="C52" s="87">
        <v>2711248.2082462311</v>
      </c>
      <c r="D52" s="87">
        <v>0</v>
      </c>
      <c r="E52" s="87">
        <v>0</v>
      </c>
      <c r="F52" s="87">
        <v>89881.22</v>
      </c>
      <c r="G52" s="93">
        <v>11973536.405099459</v>
      </c>
      <c r="H52" s="16">
        <v>6299918.0012901928</v>
      </c>
      <c r="I52" s="17">
        <v>1997956.854147655</v>
      </c>
      <c r="J52" s="17">
        <v>0</v>
      </c>
      <c r="K52" s="17">
        <v>0</v>
      </c>
      <c r="L52" s="17">
        <v>89881.22</v>
      </c>
      <c r="M52" s="12">
        <v>8387756.0754378475</v>
      </c>
      <c r="N52" s="16">
        <v>2111210.6419143179</v>
      </c>
      <c r="O52" s="17">
        <v>172036.19874467078</v>
      </c>
      <c r="P52" s="17">
        <v>0</v>
      </c>
      <c r="Q52" s="17">
        <v>0</v>
      </c>
      <c r="R52" s="17">
        <v>0</v>
      </c>
      <c r="S52" s="12">
        <v>2283246.8406589888</v>
      </c>
      <c r="T52" s="16">
        <v>0</v>
      </c>
      <c r="U52" s="17">
        <v>0</v>
      </c>
      <c r="V52" s="17">
        <v>0</v>
      </c>
      <c r="W52" s="17">
        <v>0</v>
      </c>
      <c r="X52" s="17">
        <v>0</v>
      </c>
      <c r="Y52" s="12">
        <v>0</v>
      </c>
      <c r="Z52" s="16">
        <v>0</v>
      </c>
      <c r="AA52" s="17">
        <v>326312.77999999991</v>
      </c>
      <c r="AB52" s="17">
        <v>0</v>
      </c>
      <c r="AC52" s="17">
        <v>0</v>
      </c>
      <c r="AD52" s="17">
        <v>0</v>
      </c>
      <c r="AE52" s="12">
        <v>326312.77999999991</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761278.33364871761</v>
      </c>
      <c r="BE52" s="17">
        <v>214942.37535390523</v>
      </c>
      <c r="BF52" s="17">
        <v>0</v>
      </c>
      <c r="BG52" s="17">
        <v>0</v>
      </c>
      <c r="BH52" s="17">
        <v>0</v>
      </c>
      <c r="BI52" s="12">
        <v>976220.70900262287</v>
      </c>
    </row>
    <row r="53" spans="1:61" x14ac:dyDescent="0.3">
      <c r="A53" s="4" t="s">
        <v>43</v>
      </c>
      <c r="B53" s="92">
        <v>178212000</v>
      </c>
      <c r="C53" s="87">
        <v>118585000</v>
      </c>
      <c r="D53" s="87">
        <v>24433000</v>
      </c>
      <c r="E53" s="87">
        <v>1316000</v>
      </c>
      <c r="F53" s="87">
        <v>12485000</v>
      </c>
      <c r="G53" s="93">
        <v>335031000</v>
      </c>
      <c r="H53" s="16">
        <v>36050000</v>
      </c>
      <c r="I53" s="17">
        <v>25167000</v>
      </c>
      <c r="J53" s="17">
        <v>16151000</v>
      </c>
      <c r="K53" s="17">
        <v>0</v>
      </c>
      <c r="L53" s="17">
        <v>3374000</v>
      </c>
      <c r="M53" s="12">
        <v>80742000</v>
      </c>
      <c r="N53" s="16">
        <v>3058000</v>
      </c>
      <c r="O53" s="17">
        <v>1708000</v>
      </c>
      <c r="P53" s="17">
        <v>0</v>
      </c>
      <c r="Q53" s="17">
        <v>0</v>
      </c>
      <c r="R53" s="17">
        <v>0</v>
      </c>
      <c r="S53" s="12">
        <v>4766000</v>
      </c>
      <c r="T53" s="16">
        <v>24602000</v>
      </c>
      <c r="U53" s="17">
        <v>28695000</v>
      </c>
      <c r="V53" s="17">
        <v>428000</v>
      </c>
      <c r="W53" s="17">
        <v>0</v>
      </c>
      <c r="X53" s="17">
        <v>8971000</v>
      </c>
      <c r="Y53" s="12">
        <v>62696000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1571000</v>
      </c>
      <c r="AS53" s="17">
        <v>171000</v>
      </c>
      <c r="AT53" s="17">
        <v>0</v>
      </c>
      <c r="AU53" s="17">
        <v>0</v>
      </c>
      <c r="AV53" s="17">
        <v>140000</v>
      </c>
      <c r="AW53" s="12">
        <v>1882000</v>
      </c>
      <c r="AX53" s="16">
        <v>112931000</v>
      </c>
      <c r="AY53" s="17">
        <v>62844000</v>
      </c>
      <c r="AZ53" s="17">
        <v>7854000</v>
      </c>
      <c r="BA53" s="17">
        <v>1316000</v>
      </c>
      <c r="BB53" s="17">
        <v>0</v>
      </c>
      <c r="BC53" s="12">
        <v>184945000</v>
      </c>
      <c r="BD53" s="16">
        <v>0</v>
      </c>
      <c r="BE53" s="17">
        <v>0</v>
      </c>
      <c r="BF53" s="17">
        <v>0</v>
      </c>
      <c r="BG53" s="17">
        <v>0</v>
      </c>
      <c r="BH53" s="17">
        <v>0</v>
      </c>
      <c r="BI53" s="12">
        <v>0</v>
      </c>
    </row>
    <row r="54" spans="1:61" x14ac:dyDescent="0.3">
      <c r="A54" s="4" t="s">
        <v>262</v>
      </c>
      <c r="B54" s="92">
        <v>10898679.560000001</v>
      </c>
      <c r="C54" s="87">
        <v>6006700.9400000013</v>
      </c>
      <c r="D54" s="87">
        <v>0</v>
      </c>
      <c r="E54" s="87">
        <v>0</v>
      </c>
      <c r="F54" s="87">
        <v>0</v>
      </c>
      <c r="G54" s="93">
        <v>16905380.5</v>
      </c>
      <c r="H54" s="16">
        <v>6466421.3200000003</v>
      </c>
      <c r="I54" s="17">
        <v>1463536.2500000002</v>
      </c>
      <c r="J54" s="17">
        <v>0</v>
      </c>
      <c r="K54" s="17">
        <v>0</v>
      </c>
      <c r="L54" s="17">
        <v>0</v>
      </c>
      <c r="M54" s="12">
        <v>7929957.5700000003</v>
      </c>
      <c r="N54" s="16">
        <v>342540.44</v>
      </c>
      <c r="O54" s="17">
        <v>20522</v>
      </c>
      <c r="P54" s="17">
        <v>0</v>
      </c>
      <c r="Q54" s="17">
        <v>0</v>
      </c>
      <c r="R54" s="17">
        <v>0</v>
      </c>
      <c r="S54" s="12">
        <v>363062.44</v>
      </c>
      <c r="T54" s="16">
        <v>668807.8600000001</v>
      </c>
      <c r="U54" s="17">
        <v>837393.38000000024</v>
      </c>
      <c r="V54" s="17">
        <v>0</v>
      </c>
      <c r="W54" s="17">
        <v>0</v>
      </c>
      <c r="X54" s="17">
        <v>0</v>
      </c>
      <c r="Y54" s="12">
        <v>1506201.2400000002</v>
      </c>
      <c r="Z54" s="16">
        <v>949567.07000000018</v>
      </c>
      <c r="AA54" s="17">
        <v>2968950.7300000014</v>
      </c>
      <c r="AB54" s="17">
        <v>0</v>
      </c>
      <c r="AC54" s="17">
        <v>0</v>
      </c>
      <c r="AD54" s="17">
        <v>0</v>
      </c>
      <c r="AE54" s="12">
        <v>3918517.8000000017</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112830.12</v>
      </c>
      <c r="AZ54" s="17">
        <v>0</v>
      </c>
      <c r="BA54" s="17">
        <v>0</v>
      </c>
      <c r="BB54" s="17">
        <v>0</v>
      </c>
      <c r="BC54" s="12">
        <v>112830.12</v>
      </c>
      <c r="BD54" s="16">
        <v>2471342.8699999996</v>
      </c>
      <c r="BE54" s="17">
        <v>603468.46000000008</v>
      </c>
      <c r="BF54" s="17">
        <v>0</v>
      </c>
      <c r="BG54" s="17">
        <v>0</v>
      </c>
      <c r="BH54" s="17">
        <v>0</v>
      </c>
      <c r="BI54" s="12">
        <v>3074811.3299999996</v>
      </c>
    </row>
    <row r="55" spans="1:61" x14ac:dyDescent="0.3">
      <c r="A55" s="4" t="s">
        <v>324</v>
      </c>
      <c r="B55" s="92">
        <v>11862720.824240346</v>
      </c>
      <c r="C55" s="87">
        <v>2553649.5080684219</v>
      </c>
      <c r="D55" s="87">
        <v>704683.19090000005</v>
      </c>
      <c r="E55" s="87">
        <v>712000</v>
      </c>
      <c r="F55" s="87">
        <v>9768.8431161745921</v>
      </c>
      <c r="G55" s="93">
        <v>15842822.366324943</v>
      </c>
      <c r="H55" s="16">
        <v>7280709</v>
      </c>
      <c r="I55" s="17">
        <v>1862047.3900000001</v>
      </c>
      <c r="J55" s="17">
        <v>52521.102199999979</v>
      </c>
      <c r="K55" s="17">
        <v>712000</v>
      </c>
      <c r="L55" s="17">
        <v>11220.91</v>
      </c>
      <c r="M55" s="12">
        <v>9918498.4022000004</v>
      </c>
      <c r="N55" s="16">
        <v>1584998</v>
      </c>
      <c r="O55" s="17">
        <v>113315.68</v>
      </c>
      <c r="P55" s="17">
        <v>3149.6810000000005</v>
      </c>
      <c r="Q55" s="17">
        <v>0</v>
      </c>
      <c r="R55" s="17">
        <v>-1887.52</v>
      </c>
      <c r="S55" s="12">
        <v>1699575.841</v>
      </c>
      <c r="T55" s="16">
        <v>0</v>
      </c>
      <c r="U55" s="17">
        <v>0</v>
      </c>
      <c r="V55" s="17">
        <v>419.52480000000003</v>
      </c>
      <c r="W55" s="17">
        <v>0</v>
      </c>
      <c r="X55" s="17">
        <v>0</v>
      </c>
      <c r="Y55" s="12">
        <v>419.52480000000003</v>
      </c>
      <c r="Z55" s="16">
        <v>0</v>
      </c>
      <c r="AA55" s="17">
        <v>0</v>
      </c>
      <c r="AB55" s="17">
        <v>83190.810500000051</v>
      </c>
      <c r="AC55" s="17">
        <v>0</v>
      </c>
      <c r="AD55" s="17">
        <v>0</v>
      </c>
      <c r="AE55" s="12">
        <v>83190.810500000051</v>
      </c>
      <c r="AF55" s="16">
        <v>0</v>
      </c>
      <c r="AG55" s="17">
        <v>0</v>
      </c>
      <c r="AH55" s="17">
        <v>0</v>
      </c>
      <c r="AI55" s="17">
        <v>0</v>
      </c>
      <c r="AJ55" s="17">
        <v>0</v>
      </c>
      <c r="AK55" s="12">
        <v>0</v>
      </c>
      <c r="AL55" s="16">
        <v>0</v>
      </c>
      <c r="AM55" s="17">
        <v>0</v>
      </c>
      <c r="AN55" s="17">
        <v>0</v>
      </c>
      <c r="AO55" s="17">
        <v>0</v>
      </c>
      <c r="AP55" s="17">
        <v>0</v>
      </c>
      <c r="AQ55" s="12">
        <v>0</v>
      </c>
      <c r="AR55" s="16">
        <v>0</v>
      </c>
      <c r="AS55" s="17">
        <v>161.80000000000001</v>
      </c>
      <c r="AT55" s="17">
        <v>0</v>
      </c>
      <c r="AU55" s="17">
        <v>0</v>
      </c>
      <c r="AV55" s="17">
        <v>0</v>
      </c>
      <c r="AW55" s="12">
        <v>161.80000000000001</v>
      </c>
      <c r="AX55" s="16">
        <v>0</v>
      </c>
      <c r="AY55" s="17">
        <v>129909.76000000001</v>
      </c>
      <c r="AZ55" s="17">
        <v>2683.1326000000004</v>
      </c>
      <c r="BA55" s="17">
        <v>0</v>
      </c>
      <c r="BB55" s="17">
        <v>0</v>
      </c>
      <c r="BC55" s="12">
        <v>132592.89260000002</v>
      </c>
      <c r="BD55" s="16">
        <v>2997013.8242403446</v>
      </c>
      <c r="BE55" s="17">
        <v>448214.87806842203</v>
      </c>
      <c r="BF55" s="17">
        <v>562718.93979999993</v>
      </c>
      <c r="BG55" s="17">
        <v>0</v>
      </c>
      <c r="BH55" s="17">
        <v>435.45311617459203</v>
      </c>
      <c r="BI55" s="12">
        <v>4008383.0952249411</v>
      </c>
    </row>
    <row r="56" spans="1:61" x14ac:dyDescent="0.3">
      <c r="A56" s="4" t="s">
        <v>44</v>
      </c>
      <c r="B56" s="92">
        <v>8045000</v>
      </c>
      <c r="C56" s="87">
        <v>8917000</v>
      </c>
      <c r="D56" s="87">
        <v>2194000</v>
      </c>
      <c r="E56" s="87">
        <v>0</v>
      </c>
      <c r="F56" s="87">
        <v>49000</v>
      </c>
      <c r="G56" s="93">
        <v>19205000</v>
      </c>
      <c r="H56" s="16">
        <v>4894000</v>
      </c>
      <c r="I56" s="17">
        <v>4983000</v>
      </c>
      <c r="J56" s="17">
        <v>1925000</v>
      </c>
      <c r="K56" s="17">
        <v>0</v>
      </c>
      <c r="L56" s="17">
        <v>23000</v>
      </c>
      <c r="M56" s="12">
        <v>11825000</v>
      </c>
      <c r="N56" s="16">
        <v>767000</v>
      </c>
      <c r="O56" s="17">
        <v>29000</v>
      </c>
      <c r="P56" s="17">
        <v>1000</v>
      </c>
      <c r="Q56" s="17">
        <v>0</v>
      </c>
      <c r="R56" s="17">
        <v>0</v>
      </c>
      <c r="S56" s="12">
        <v>797000</v>
      </c>
      <c r="T56" s="16">
        <v>1064000</v>
      </c>
      <c r="U56" s="17">
        <v>352000</v>
      </c>
      <c r="V56" s="17">
        <v>1000</v>
      </c>
      <c r="W56" s="17">
        <v>0</v>
      </c>
      <c r="X56" s="17">
        <v>0</v>
      </c>
      <c r="Y56" s="12">
        <v>1417000</v>
      </c>
      <c r="Z56" s="16">
        <v>512000</v>
      </c>
      <c r="AA56" s="17">
        <v>758000</v>
      </c>
      <c r="AB56" s="17">
        <v>52000</v>
      </c>
      <c r="AC56" s="17">
        <v>0</v>
      </c>
      <c r="AD56" s="17">
        <v>26000</v>
      </c>
      <c r="AE56" s="12">
        <v>1348000</v>
      </c>
      <c r="AF56" s="16">
        <v>0</v>
      </c>
      <c r="AG56" s="17">
        <v>0</v>
      </c>
      <c r="AH56" s="17">
        <v>0</v>
      </c>
      <c r="AI56" s="17">
        <v>0</v>
      </c>
      <c r="AJ56" s="17">
        <v>0</v>
      </c>
      <c r="AK56" s="12">
        <v>0</v>
      </c>
      <c r="AL56" s="16">
        <v>0</v>
      </c>
      <c r="AM56" s="17">
        <v>0</v>
      </c>
      <c r="AN56" s="17">
        <v>0</v>
      </c>
      <c r="AO56" s="17">
        <v>0</v>
      </c>
      <c r="AP56" s="17">
        <v>0</v>
      </c>
      <c r="AQ56" s="12">
        <v>0</v>
      </c>
      <c r="AR56" s="16">
        <v>0</v>
      </c>
      <c r="AS56" s="17">
        <v>1711000</v>
      </c>
      <c r="AT56" s="17">
        <v>0</v>
      </c>
      <c r="AU56" s="17">
        <v>0</v>
      </c>
      <c r="AV56" s="17">
        <v>1000</v>
      </c>
      <c r="AW56" s="12">
        <v>1712000</v>
      </c>
      <c r="AX56" s="16">
        <v>310000</v>
      </c>
      <c r="AY56" s="17">
        <v>292000</v>
      </c>
      <c r="AZ56" s="17">
        <v>1000</v>
      </c>
      <c r="BA56" s="17">
        <v>0</v>
      </c>
      <c r="BB56" s="17">
        <v>0</v>
      </c>
      <c r="BC56" s="12">
        <v>603000</v>
      </c>
      <c r="BD56" s="16">
        <v>498000</v>
      </c>
      <c r="BE56" s="17">
        <v>792000</v>
      </c>
      <c r="BF56" s="17">
        <v>214000</v>
      </c>
      <c r="BG56" s="17">
        <v>0</v>
      </c>
      <c r="BH56" s="17">
        <v>-1000</v>
      </c>
      <c r="BI56" s="12">
        <v>1503000</v>
      </c>
    </row>
    <row r="57" spans="1:61" x14ac:dyDescent="0.3">
      <c r="A57" s="4" t="s">
        <v>45</v>
      </c>
      <c r="B57" s="92">
        <v>3858880.84</v>
      </c>
      <c r="C57" s="87">
        <v>1985392.24</v>
      </c>
      <c r="D57" s="87">
        <v>0</v>
      </c>
      <c r="E57" s="87">
        <v>0</v>
      </c>
      <c r="F57" s="87">
        <v>24160.51</v>
      </c>
      <c r="G57" s="93">
        <v>5868433.5899999999</v>
      </c>
      <c r="H57" s="16">
        <v>1528860.39</v>
      </c>
      <c r="I57" s="17">
        <v>1127892.8600000001</v>
      </c>
      <c r="J57" s="17">
        <v>0</v>
      </c>
      <c r="K57" s="17">
        <v>0</v>
      </c>
      <c r="L57" s="17">
        <v>1904.48</v>
      </c>
      <c r="M57" s="12">
        <v>2658657.73</v>
      </c>
      <c r="N57" s="16">
        <v>604577.74</v>
      </c>
      <c r="O57" s="17">
        <v>100548.66</v>
      </c>
      <c r="P57" s="17">
        <v>0</v>
      </c>
      <c r="Q57" s="17">
        <v>0</v>
      </c>
      <c r="R57" s="17">
        <v>21233.07</v>
      </c>
      <c r="S57" s="12">
        <v>726359.47</v>
      </c>
      <c r="T57" s="16">
        <v>90310.02</v>
      </c>
      <c r="U57" s="17">
        <v>350861.47</v>
      </c>
      <c r="V57" s="17">
        <v>0</v>
      </c>
      <c r="W57" s="17">
        <v>0</v>
      </c>
      <c r="X57" s="17">
        <v>362.96</v>
      </c>
      <c r="Y57" s="12">
        <v>441534.45</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0</v>
      </c>
      <c r="AY57" s="17">
        <v>0</v>
      </c>
      <c r="AZ57" s="17">
        <v>0</v>
      </c>
      <c r="BA57" s="17">
        <v>0</v>
      </c>
      <c r="BB57" s="17">
        <v>0</v>
      </c>
      <c r="BC57" s="12">
        <v>0</v>
      </c>
      <c r="BD57" s="16">
        <v>1635132.69</v>
      </c>
      <c r="BE57" s="17">
        <v>406089.25</v>
      </c>
      <c r="BF57" s="17">
        <v>0</v>
      </c>
      <c r="BG57" s="17">
        <v>0</v>
      </c>
      <c r="BH57" s="17">
        <v>660</v>
      </c>
      <c r="BI57" s="12">
        <v>2041881.94</v>
      </c>
    </row>
    <row r="58" spans="1:61" x14ac:dyDescent="0.3">
      <c r="A58" s="4" t="s">
        <v>46</v>
      </c>
      <c r="B58" s="92">
        <v>3216339</v>
      </c>
      <c r="C58" s="87">
        <v>713899</v>
      </c>
      <c r="D58" s="87">
        <v>16439</v>
      </c>
      <c r="E58" s="87">
        <v>0</v>
      </c>
      <c r="F58" s="87">
        <v>336416</v>
      </c>
      <c r="G58" s="93">
        <v>4283093</v>
      </c>
      <c r="H58" s="16">
        <v>1086330</v>
      </c>
      <c r="I58" s="17">
        <v>127253</v>
      </c>
      <c r="J58" s="17">
        <v>0</v>
      </c>
      <c r="K58" s="17">
        <v>0</v>
      </c>
      <c r="L58" s="17">
        <v>0</v>
      </c>
      <c r="M58" s="12">
        <v>1213583</v>
      </c>
      <c r="N58" s="16">
        <v>1077489</v>
      </c>
      <c r="O58" s="17">
        <v>63035</v>
      </c>
      <c r="P58" s="17">
        <v>0</v>
      </c>
      <c r="Q58" s="17">
        <v>0</v>
      </c>
      <c r="R58" s="17">
        <v>0</v>
      </c>
      <c r="S58" s="12">
        <v>1140524</v>
      </c>
      <c r="T58" s="16">
        <v>424407</v>
      </c>
      <c r="U58" s="17">
        <v>226073</v>
      </c>
      <c r="V58" s="17">
        <v>0</v>
      </c>
      <c r="W58" s="17">
        <v>0</v>
      </c>
      <c r="X58" s="17">
        <v>324196</v>
      </c>
      <c r="Y58" s="12">
        <v>974676</v>
      </c>
      <c r="Z58" s="16">
        <v>0</v>
      </c>
      <c r="AA58" s="17">
        <v>0</v>
      </c>
      <c r="AB58" s="17">
        <v>0</v>
      </c>
      <c r="AC58" s="17">
        <v>0</v>
      </c>
      <c r="AD58" s="17">
        <v>0</v>
      </c>
      <c r="AE58" s="12">
        <v>0</v>
      </c>
      <c r="AF58" s="16">
        <v>101544</v>
      </c>
      <c r="AG58" s="17">
        <v>73896</v>
      </c>
      <c r="AH58" s="17">
        <v>16439</v>
      </c>
      <c r="AI58" s="17">
        <v>0</v>
      </c>
      <c r="AJ58" s="17">
        <v>0</v>
      </c>
      <c r="AK58" s="12">
        <v>191879</v>
      </c>
      <c r="AL58" s="16">
        <v>0</v>
      </c>
      <c r="AM58" s="17">
        <v>0</v>
      </c>
      <c r="AN58" s="17">
        <v>0</v>
      </c>
      <c r="AO58" s="17">
        <v>0</v>
      </c>
      <c r="AP58" s="17">
        <v>0</v>
      </c>
      <c r="AQ58" s="12">
        <v>0</v>
      </c>
      <c r="AR58" s="16">
        <v>0</v>
      </c>
      <c r="AS58" s="17">
        <v>176288</v>
      </c>
      <c r="AT58" s="17">
        <v>0</v>
      </c>
      <c r="AU58" s="17">
        <v>0</v>
      </c>
      <c r="AV58" s="17">
        <v>7000</v>
      </c>
      <c r="AW58" s="12">
        <v>183288</v>
      </c>
      <c r="AX58" s="16">
        <v>89064</v>
      </c>
      <c r="AY58" s="17">
        <v>23919</v>
      </c>
      <c r="AZ58" s="17">
        <v>0</v>
      </c>
      <c r="BA58" s="17">
        <v>0</v>
      </c>
      <c r="BB58" s="17">
        <v>5220</v>
      </c>
      <c r="BC58" s="12">
        <v>118203</v>
      </c>
      <c r="BD58" s="16">
        <v>437505</v>
      </c>
      <c r="BE58" s="17">
        <v>23435</v>
      </c>
      <c r="BF58" s="17">
        <v>0</v>
      </c>
      <c r="BG58" s="17">
        <v>0</v>
      </c>
      <c r="BH58" s="17">
        <v>0</v>
      </c>
      <c r="BI58" s="12">
        <v>460940</v>
      </c>
    </row>
    <row r="59" spans="1:61" x14ac:dyDescent="0.3">
      <c r="A59" s="4" t="s">
        <v>47</v>
      </c>
      <c r="B59" s="92">
        <v>12549857</v>
      </c>
      <c r="C59" s="87">
        <v>332876</v>
      </c>
      <c r="D59" s="87">
        <v>447928</v>
      </c>
      <c r="E59" s="87">
        <v>0</v>
      </c>
      <c r="F59" s="87">
        <v>1285338</v>
      </c>
      <c r="G59" s="93">
        <v>14615999</v>
      </c>
      <c r="H59" s="16">
        <v>7155352</v>
      </c>
      <c r="I59" s="17">
        <v>236696</v>
      </c>
      <c r="J59" s="17">
        <v>149793</v>
      </c>
      <c r="K59" s="17">
        <v>0</v>
      </c>
      <c r="L59" s="17">
        <v>940920</v>
      </c>
      <c r="M59" s="12">
        <v>8482761</v>
      </c>
      <c r="N59" s="16">
        <v>1564222</v>
      </c>
      <c r="O59" s="17">
        <v>59484</v>
      </c>
      <c r="P59" s="17">
        <v>29332</v>
      </c>
      <c r="Q59" s="17">
        <v>0</v>
      </c>
      <c r="R59" s="17">
        <v>8034</v>
      </c>
      <c r="S59" s="12">
        <v>1661072</v>
      </c>
      <c r="T59" s="16">
        <v>0</v>
      </c>
      <c r="U59" s="17">
        <v>0</v>
      </c>
      <c r="V59" s="17">
        <v>0</v>
      </c>
      <c r="W59" s="17">
        <v>0</v>
      </c>
      <c r="X59" s="17">
        <v>0</v>
      </c>
      <c r="Y59" s="12">
        <v>0</v>
      </c>
      <c r="Z59" s="16">
        <v>0</v>
      </c>
      <c r="AA59" s="17">
        <v>0</v>
      </c>
      <c r="AB59" s="17">
        <v>72163</v>
      </c>
      <c r="AC59" s="17">
        <v>0</v>
      </c>
      <c r="AD59" s="17">
        <v>0</v>
      </c>
      <c r="AE59" s="12">
        <v>72163</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121081</v>
      </c>
      <c r="BA59" s="17">
        <v>0</v>
      </c>
      <c r="BB59" s="17">
        <v>0</v>
      </c>
      <c r="BC59" s="12">
        <v>121081</v>
      </c>
      <c r="BD59" s="16">
        <v>3830283</v>
      </c>
      <c r="BE59" s="17">
        <v>36696</v>
      </c>
      <c r="BF59" s="17">
        <v>75559</v>
      </c>
      <c r="BG59" s="17">
        <v>0</v>
      </c>
      <c r="BH59" s="17">
        <v>336384</v>
      </c>
      <c r="BI59" s="12">
        <v>4278922</v>
      </c>
    </row>
    <row r="60" spans="1:61" x14ac:dyDescent="0.3">
      <c r="A60" s="4" t="s">
        <v>48</v>
      </c>
      <c r="B60" s="92">
        <v>8205066.7405000031</v>
      </c>
      <c r="C60" s="87">
        <v>1771002.1655000038</v>
      </c>
      <c r="D60" s="87">
        <v>94956.410000000018</v>
      </c>
      <c r="E60" s="87">
        <v>0</v>
      </c>
      <c r="F60" s="87">
        <v>923837.83999999985</v>
      </c>
      <c r="G60" s="93">
        <v>10994863.156000007</v>
      </c>
      <c r="H60" s="16">
        <v>4369887.0500000035</v>
      </c>
      <c r="I60" s="17">
        <v>292392.73000000004</v>
      </c>
      <c r="J60" s="17">
        <v>0</v>
      </c>
      <c r="K60" s="17">
        <v>0</v>
      </c>
      <c r="L60" s="17">
        <v>183193.53</v>
      </c>
      <c r="M60" s="12">
        <v>4845473.3100000042</v>
      </c>
      <c r="N60" s="16">
        <v>1352413.03</v>
      </c>
      <c r="O60" s="17">
        <v>270933.64999999991</v>
      </c>
      <c r="P60" s="17">
        <v>0</v>
      </c>
      <c r="Q60" s="17">
        <v>0</v>
      </c>
      <c r="R60" s="17">
        <v>661812.85999999987</v>
      </c>
      <c r="S60" s="12">
        <v>2285159.54</v>
      </c>
      <c r="T60" s="16">
        <v>488718.67000000004</v>
      </c>
      <c r="U60" s="17">
        <v>317222.49000000005</v>
      </c>
      <c r="V60" s="17">
        <v>0</v>
      </c>
      <c r="W60" s="17">
        <v>0</v>
      </c>
      <c r="X60" s="17">
        <v>0</v>
      </c>
      <c r="Y60" s="12">
        <v>805941.16000000015</v>
      </c>
      <c r="Z60" s="16">
        <v>0</v>
      </c>
      <c r="AA60" s="17">
        <v>428472.35999999993</v>
      </c>
      <c r="AB60" s="17">
        <v>90043.860000000015</v>
      </c>
      <c r="AC60" s="17">
        <v>0</v>
      </c>
      <c r="AD60" s="17">
        <v>0</v>
      </c>
      <c r="AE60" s="12">
        <v>518516.22</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0</v>
      </c>
      <c r="AY60" s="17">
        <v>0</v>
      </c>
      <c r="AZ60" s="17">
        <v>4912.55</v>
      </c>
      <c r="BA60" s="17">
        <v>0</v>
      </c>
      <c r="BB60" s="17">
        <v>0</v>
      </c>
      <c r="BC60" s="12">
        <v>4912.55</v>
      </c>
      <c r="BD60" s="16">
        <v>1994047.9904999989</v>
      </c>
      <c r="BE60" s="17">
        <v>461980.93550000398</v>
      </c>
      <c r="BF60" s="17">
        <v>0</v>
      </c>
      <c r="BG60" s="17">
        <v>0</v>
      </c>
      <c r="BH60" s="17">
        <v>78831.45</v>
      </c>
      <c r="BI60" s="12">
        <v>2534860.376000003</v>
      </c>
    </row>
    <row r="61" spans="1:61" x14ac:dyDescent="0.3">
      <c r="A61" s="4" t="s">
        <v>49</v>
      </c>
      <c r="B61" s="92">
        <v>5448689.8900000006</v>
      </c>
      <c r="C61" s="87">
        <v>1281781.68</v>
      </c>
      <c r="D61" s="87">
        <v>0</v>
      </c>
      <c r="E61" s="87">
        <v>0</v>
      </c>
      <c r="F61" s="87">
        <v>23839.020000000004</v>
      </c>
      <c r="G61" s="93">
        <v>6754310.5899999999</v>
      </c>
      <c r="H61" s="16">
        <v>1986037.29</v>
      </c>
      <c r="I61" s="17">
        <v>313174.78000000003</v>
      </c>
      <c r="J61" s="17">
        <v>0</v>
      </c>
      <c r="K61" s="17">
        <v>0</v>
      </c>
      <c r="L61" s="17">
        <v>1112.67</v>
      </c>
      <c r="M61" s="12">
        <v>2300324.7400000002</v>
      </c>
      <c r="N61" s="16">
        <v>484878.85</v>
      </c>
      <c r="O61" s="17">
        <v>100997.75999999999</v>
      </c>
      <c r="P61" s="17">
        <v>0</v>
      </c>
      <c r="Q61" s="17">
        <v>0</v>
      </c>
      <c r="R61" s="17">
        <v>15597.2</v>
      </c>
      <c r="S61" s="12">
        <v>601473.80999999994</v>
      </c>
      <c r="T61" s="16">
        <v>13460.88</v>
      </c>
      <c r="U61" s="17">
        <v>97400.11</v>
      </c>
      <c r="V61" s="17">
        <v>0</v>
      </c>
      <c r="W61" s="17">
        <v>0</v>
      </c>
      <c r="X61" s="17">
        <v>3496.82</v>
      </c>
      <c r="Y61" s="12">
        <v>114357.81000000001</v>
      </c>
      <c r="Z61" s="16">
        <v>0</v>
      </c>
      <c r="AA61" s="17">
        <v>122508.88</v>
      </c>
      <c r="AB61" s="17">
        <v>0</v>
      </c>
      <c r="AC61" s="17">
        <v>0</v>
      </c>
      <c r="AD61" s="17">
        <v>0</v>
      </c>
      <c r="AE61" s="12">
        <v>122508.88</v>
      </c>
      <c r="AF61" s="16">
        <v>0</v>
      </c>
      <c r="AG61" s="17">
        <v>0</v>
      </c>
      <c r="AH61" s="17">
        <v>0</v>
      </c>
      <c r="AI61" s="17">
        <v>0</v>
      </c>
      <c r="AJ61" s="17">
        <v>0</v>
      </c>
      <c r="AK61" s="12">
        <v>0</v>
      </c>
      <c r="AL61" s="16">
        <v>0</v>
      </c>
      <c r="AM61" s="17">
        <v>0</v>
      </c>
      <c r="AN61" s="17">
        <v>0</v>
      </c>
      <c r="AO61" s="17">
        <v>0</v>
      </c>
      <c r="AP61" s="17">
        <v>0</v>
      </c>
      <c r="AQ61" s="12">
        <v>0</v>
      </c>
      <c r="AR61" s="16">
        <v>0</v>
      </c>
      <c r="AS61" s="17">
        <v>15122.33</v>
      </c>
      <c r="AT61" s="17">
        <v>0</v>
      </c>
      <c r="AU61" s="17">
        <v>0</v>
      </c>
      <c r="AV61" s="17">
        <v>0</v>
      </c>
      <c r="AW61" s="12">
        <v>15122.33</v>
      </c>
      <c r="AX61" s="16">
        <v>0</v>
      </c>
      <c r="AY61" s="17">
        <v>0</v>
      </c>
      <c r="AZ61" s="17">
        <v>0</v>
      </c>
      <c r="BA61" s="17">
        <v>0</v>
      </c>
      <c r="BB61" s="17">
        <v>0</v>
      </c>
      <c r="BC61" s="12">
        <v>0</v>
      </c>
      <c r="BD61" s="16">
        <v>2964312.87</v>
      </c>
      <c r="BE61" s="17">
        <v>632577.81999999995</v>
      </c>
      <c r="BF61" s="17">
        <v>0</v>
      </c>
      <c r="BG61" s="17">
        <v>0</v>
      </c>
      <c r="BH61" s="17">
        <v>3632.33</v>
      </c>
      <c r="BI61" s="12">
        <v>3600523.02</v>
      </c>
    </row>
    <row r="62" spans="1:61" x14ac:dyDescent="0.3">
      <c r="A62" s="4" t="s">
        <v>50</v>
      </c>
      <c r="B62" s="92">
        <v>12741234.789999999</v>
      </c>
      <c r="C62" s="87">
        <v>2445444</v>
      </c>
      <c r="D62" s="87">
        <v>0</v>
      </c>
      <c r="E62" s="87">
        <v>0</v>
      </c>
      <c r="F62" s="87">
        <v>850341.28</v>
      </c>
      <c r="G62" s="93">
        <v>16037020.07</v>
      </c>
      <c r="H62" s="16">
        <v>7626029.71</v>
      </c>
      <c r="I62" s="17">
        <v>571890.03</v>
      </c>
      <c r="J62" s="17">
        <v>0</v>
      </c>
      <c r="K62" s="17">
        <v>0</v>
      </c>
      <c r="L62" s="17">
        <v>6450.64</v>
      </c>
      <c r="M62" s="12">
        <v>8204370.3799999999</v>
      </c>
      <c r="N62" s="16">
        <v>2362858.0299999998</v>
      </c>
      <c r="O62" s="17">
        <v>40196.74</v>
      </c>
      <c r="P62" s="17">
        <v>0</v>
      </c>
      <c r="Q62" s="17">
        <v>0</v>
      </c>
      <c r="R62" s="17">
        <v>25288.16</v>
      </c>
      <c r="S62" s="12">
        <v>2428342.9300000002</v>
      </c>
      <c r="T62" s="16">
        <v>1174994.3700000001</v>
      </c>
      <c r="U62" s="17">
        <v>625653.99</v>
      </c>
      <c r="V62" s="17">
        <v>0</v>
      </c>
      <c r="W62" s="17">
        <v>0</v>
      </c>
      <c r="X62" s="17">
        <v>5007.21</v>
      </c>
      <c r="Y62" s="12">
        <v>1805655.57</v>
      </c>
      <c r="Z62" s="16">
        <v>0</v>
      </c>
      <c r="AA62" s="17">
        <v>0</v>
      </c>
      <c r="AB62" s="17">
        <v>0</v>
      </c>
      <c r="AC62" s="17">
        <v>0</v>
      </c>
      <c r="AD62" s="17">
        <v>0</v>
      </c>
      <c r="AE62" s="12">
        <v>0</v>
      </c>
      <c r="AF62" s="16">
        <v>0</v>
      </c>
      <c r="AG62" s="17">
        <v>0</v>
      </c>
      <c r="AH62" s="17">
        <v>0</v>
      </c>
      <c r="AI62" s="17">
        <v>0</v>
      </c>
      <c r="AJ62" s="17">
        <v>0</v>
      </c>
      <c r="AK62" s="12">
        <v>0</v>
      </c>
      <c r="AL62" s="16">
        <v>0</v>
      </c>
      <c r="AM62" s="17">
        <v>0</v>
      </c>
      <c r="AN62" s="17">
        <v>0</v>
      </c>
      <c r="AO62" s="17">
        <v>0</v>
      </c>
      <c r="AP62" s="17">
        <v>0</v>
      </c>
      <c r="AQ62" s="12">
        <v>0</v>
      </c>
      <c r="AR62" s="16">
        <v>1577352.68</v>
      </c>
      <c r="AS62" s="17">
        <v>1207703.24</v>
      </c>
      <c r="AT62" s="17">
        <v>0</v>
      </c>
      <c r="AU62" s="17">
        <v>0</v>
      </c>
      <c r="AV62" s="17">
        <v>813595.27</v>
      </c>
      <c r="AW62" s="12">
        <v>3598651.19</v>
      </c>
      <c r="AX62" s="16">
        <v>0</v>
      </c>
      <c r="AY62" s="17">
        <v>0</v>
      </c>
      <c r="AZ62" s="17">
        <v>0</v>
      </c>
      <c r="BA62" s="17">
        <v>0</v>
      </c>
      <c r="BB62" s="17">
        <v>0</v>
      </c>
      <c r="BC62" s="12">
        <v>0</v>
      </c>
      <c r="BD62" s="16">
        <v>0</v>
      </c>
      <c r="BE62" s="17">
        <v>0</v>
      </c>
      <c r="BF62" s="17">
        <v>0</v>
      </c>
      <c r="BG62" s="17">
        <v>0</v>
      </c>
      <c r="BH62" s="17">
        <v>0</v>
      </c>
      <c r="BI62" s="12">
        <v>0</v>
      </c>
    </row>
    <row r="63" spans="1:61" x14ac:dyDescent="0.3">
      <c r="A63" s="4" t="s">
        <v>51</v>
      </c>
      <c r="B63" s="92">
        <v>2267296</v>
      </c>
      <c r="C63" s="87">
        <v>1335759</v>
      </c>
      <c r="D63" s="87">
        <v>208127</v>
      </c>
      <c r="E63" s="87">
        <v>0</v>
      </c>
      <c r="F63" s="87">
        <v>13897</v>
      </c>
      <c r="G63" s="93">
        <v>3825079</v>
      </c>
      <c r="H63" s="16">
        <v>1294411</v>
      </c>
      <c r="I63" s="17">
        <v>344249</v>
      </c>
      <c r="J63" s="17">
        <v>0</v>
      </c>
      <c r="K63" s="17">
        <v>0</v>
      </c>
      <c r="L63" s="17">
        <v>1000</v>
      </c>
      <c r="M63" s="12">
        <v>1639660</v>
      </c>
      <c r="N63" s="16">
        <v>178407</v>
      </c>
      <c r="O63" s="17">
        <v>219604</v>
      </c>
      <c r="P63" s="17">
        <v>0</v>
      </c>
      <c r="Q63" s="17">
        <v>0</v>
      </c>
      <c r="R63" s="17">
        <v>0</v>
      </c>
      <c r="S63" s="12">
        <v>398011</v>
      </c>
      <c r="T63" s="16">
        <v>308520</v>
      </c>
      <c r="U63" s="17">
        <v>520155</v>
      </c>
      <c r="V63" s="17">
        <v>114972</v>
      </c>
      <c r="W63" s="17">
        <v>0</v>
      </c>
      <c r="X63" s="17">
        <v>7500</v>
      </c>
      <c r="Y63" s="12">
        <v>951147</v>
      </c>
      <c r="Z63" s="16">
        <v>115608</v>
      </c>
      <c r="AA63" s="17">
        <v>41857</v>
      </c>
      <c r="AB63" s="17">
        <v>0</v>
      </c>
      <c r="AC63" s="17">
        <v>0</v>
      </c>
      <c r="AD63" s="17">
        <v>0</v>
      </c>
      <c r="AE63" s="12">
        <v>157465</v>
      </c>
      <c r="AF63" s="16">
        <v>0</v>
      </c>
      <c r="AG63" s="17">
        <v>0</v>
      </c>
      <c r="AH63" s="17">
        <v>0</v>
      </c>
      <c r="AI63" s="17">
        <v>0</v>
      </c>
      <c r="AJ63" s="17">
        <v>0</v>
      </c>
      <c r="AK63" s="12">
        <v>0</v>
      </c>
      <c r="AL63" s="16">
        <v>0</v>
      </c>
      <c r="AM63" s="17">
        <v>0</v>
      </c>
      <c r="AN63" s="17">
        <v>0</v>
      </c>
      <c r="AO63" s="17">
        <v>0</v>
      </c>
      <c r="AP63" s="17">
        <v>0</v>
      </c>
      <c r="AQ63" s="12">
        <v>0</v>
      </c>
      <c r="AR63" s="16">
        <v>0</v>
      </c>
      <c r="AS63" s="17">
        <v>106620</v>
      </c>
      <c r="AT63" s="17">
        <v>0</v>
      </c>
      <c r="AU63" s="17">
        <v>0</v>
      </c>
      <c r="AV63" s="17">
        <v>0</v>
      </c>
      <c r="AW63" s="12">
        <v>106620</v>
      </c>
      <c r="AX63" s="16">
        <v>0</v>
      </c>
      <c r="AY63" s="17">
        <v>18657</v>
      </c>
      <c r="AZ63" s="17">
        <v>89964</v>
      </c>
      <c r="BA63" s="17">
        <v>0</v>
      </c>
      <c r="BB63" s="17">
        <v>0</v>
      </c>
      <c r="BC63" s="12">
        <v>108621</v>
      </c>
      <c r="BD63" s="16">
        <v>370350</v>
      </c>
      <c r="BE63" s="17">
        <v>84617</v>
      </c>
      <c r="BF63" s="17">
        <v>3191</v>
      </c>
      <c r="BG63" s="17">
        <v>0</v>
      </c>
      <c r="BH63" s="17">
        <v>5397</v>
      </c>
      <c r="BI63" s="12">
        <v>463555</v>
      </c>
    </row>
    <row r="64" spans="1:61" x14ac:dyDescent="0.3">
      <c r="A64" s="4" t="s">
        <v>52</v>
      </c>
      <c r="B64" s="92">
        <v>5274593</v>
      </c>
      <c r="C64" s="87">
        <v>4416867</v>
      </c>
      <c r="D64" s="87">
        <v>297164</v>
      </c>
      <c r="E64" s="87">
        <v>0</v>
      </c>
      <c r="F64" s="87">
        <v>0</v>
      </c>
      <c r="G64" s="93">
        <v>9988624</v>
      </c>
      <c r="H64" s="16">
        <v>1931208</v>
      </c>
      <c r="I64" s="17">
        <v>670470</v>
      </c>
      <c r="J64" s="17">
        <v>0</v>
      </c>
      <c r="K64" s="17">
        <v>0</v>
      </c>
      <c r="L64" s="17">
        <v>0</v>
      </c>
      <c r="M64" s="12">
        <v>2601678</v>
      </c>
      <c r="N64" s="16">
        <v>0</v>
      </c>
      <c r="O64" s="17">
        <v>283289</v>
      </c>
      <c r="P64" s="17">
        <v>0</v>
      </c>
      <c r="Q64" s="17">
        <v>0</v>
      </c>
      <c r="R64" s="17">
        <v>0</v>
      </c>
      <c r="S64" s="12">
        <v>283289</v>
      </c>
      <c r="T64" s="16">
        <v>1891361</v>
      </c>
      <c r="U64" s="17">
        <v>1824116</v>
      </c>
      <c r="V64" s="17">
        <v>13745</v>
      </c>
      <c r="W64" s="17">
        <v>0</v>
      </c>
      <c r="X64" s="17">
        <v>0</v>
      </c>
      <c r="Y64" s="12">
        <v>3729222</v>
      </c>
      <c r="Z64" s="16">
        <v>79481</v>
      </c>
      <c r="AA64" s="17">
        <v>87106</v>
      </c>
      <c r="AB64" s="17">
        <v>0</v>
      </c>
      <c r="AC64" s="17">
        <v>0</v>
      </c>
      <c r="AD64" s="17">
        <v>0</v>
      </c>
      <c r="AE64" s="12">
        <v>166587</v>
      </c>
      <c r="AF64" s="16">
        <v>315177</v>
      </c>
      <c r="AG64" s="17">
        <v>521705</v>
      </c>
      <c r="AH64" s="17">
        <v>0</v>
      </c>
      <c r="AI64" s="17">
        <v>0</v>
      </c>
      <c r="AJ64" s="17">
        <v>0</v>
      </c>
      <c r="AK64" s="12">
        <v>836882</v>
      </c>
      <c r="AL64" s="16">
        <v>0</v>
      </c>
      <c r="AM64" s="17">
        <v>0</v>
      </c>
      <c r="AN64" s="17">
        <v>0</v>
      </c>
      <c r="AO64" s="17">
        <v>0</v>
      </c>
      <c r="AP64" s="17">
        <v>0</v>
      </c>
      <c r="AQ64" s="12">
        <v>0</v>
      </c>
      <c r="AR64" s="16">
        <v>313688</v>
      </c>
      <c r="AS64" s="17">
        <v>686675</v>
      </c>
      <c r="AT64" s="17">
        <v>283419</v>
      </c>
      <c r="AU64" s="17">
        <v>0</v>
      </c>
      <c r="AV64" s="17">
        <v>0</v>
      </c>
      <c r="AW64" s="12">
        <v>1283782</v>
      </c>
      <c r="AX64" s="16">
        <v>0</v>
      </c>
      <c r="AY64" s="17">
        <v>0</v>
      </c>
      <c r="AZ64" s="17">
        <v>0</v>
      </c>
      <c r="BA64" s="17">
        <v>0</v>
      </c>
      <c r="BB64" s="17">
        <v>0</v>
      </c>
      <c r="BC64" s="12">
        <v>0</v>
      </c>
      <c r="BD64" s="16">
        <v>743678</v>
      </c>
      <c r="BE64" s="17">
        <v>343506</v>
      </c>
      <c r="BF64" s="17">
        <v>0</v>
      </c>
      <c r="BG64" s="17">
        <v>0</v>
      </c>
      <c r="BH64" s="17">
        <v>0</v>
      </c>
      <c r="BI64" s="12">
        <v>1087184</v>
      </c>
    </row>
    <row r="65" spans="1:61" x14ac:dyDescent="0.3">
      <c r="A65" s="4" t="s">
        <v>53</v>
      </c>
      <c r="B65" s="92">
        <v>2762489</v>
      </c>
      <c r="C65" s="87">
        <v>2165112</v>
      </c>
      <c r="D65" s="87">
        <v>241250</v>
      </c>
      <c r="E65" s="87">
        <v>0</v>
      </c>
      <c r="F65" s="87">
        <v>252010</v>
      </c>
      <c r="G65" s="93">
        <v>5420861</v>
      </c>
      <c r="H65" s="16">
        <v>1337586</v>
      </c>
      <c r="I65" s="17">
        <v>642034</v>
      </c>
      <c r="J65" s="17">
        <v>14004</v>
      </c>
      <c r="K65" s="17">
        <v>0</v>
      </c>
      <c r="L65" s="17">
        <v>0</v>
      </c>
      <c r="M65" s="12">
        <v>1993624</v>
      </c>
      <c r="N65" s="16">
        <v>299335</v>
      </c>
      <c r="O65" s="17">
        <v>93233</v>
      </c>
      <c r="P65" s="17">
        <v>15864</v>
      </c>
      <c r="Q65" s="17">
        <v>0</v>
      </c>
      <c r="R65" s="17">
        <v>0</v>
      </c>
      <c r="S65" s="12">
        <v>408432</v>
      </c>
      <c r="T65" s="16">
        <v>630822</v>
      </c>
      <c r="U65" s="17">
        <v>610403</v>
      </c>
      <c r="V65" s="17">
        <v>7733</v>
      </c>
      <c r="W65" s="17">
        <v>0</v>
      </c>
      <c r="X65" s="17">
        <v>252010</v>
      </c>
      <c r="Y65" s="12">
        <v>1500968</v>
      </c>
      <c r="Z65" s="16">
        <v>67166</v>
      </c>
      <c r="AA65" s="17">
        <v>310235</v>
      </c>
      <c r="AB65" s="17">
        <v>151695</v>
      </c>
      <c r="AC65" s="17">
        <v>0</v>
      </c>
      <c r="AD65" s="17">
        <v>0</v>
      </c>
      <c r="AE65" s="12">
        <v>529096</v>
      </c>
      <c r="AF65" s="16">
        <v>0</v>
      </c>
      <c r="AG65" s="17">
        <v>0</v>
      </c>
      <c r="AH65" s="17">
        <v>0</v>
      </c>
      <c r="AI65" s="17">
        <v>0</v>
      </c>
      <c r="AJ65" s="17">
        <v>0</v>
      </c>
      <c r="AK65" s="12">
        <v>0</v>
      </c>
      <c r="AL65" s="16">
        <v>66446</v>
      </c>
      <c r="AM65" s="17">
        <v>385476</v>
      </c>
      <c r="AN65" s="17">
        <v>45166</v>
      </c>
      <c r="AO65" s="17">
        <v>0</v>
      </c>
      <c r="AP65" s="17">
        <v>0</v>
      </c>
      <c r="AQ65" s="12">
        <v>497088</v>
      </c>
      <c r="AR65" s="16">
        <v>0</v>
      </c>
      <c r="AS65" s="17">
        <v>0</v>
      </c>
      <c r="AT65" s="17">
        <v>0</v>
      </c>
      <c r="AU65" s="17">
        <v>0</v>
      </c>
      <c r="AV65" s="17">
        <v>0</v>
      </c>
      <c r="AW65" s="12">
        <v>0</v>
      </c>
      <c r="AX65" s="16">
        <v>0</v>
      </c>
      <c r="AY65" s="17">
        <v>6326</v>
      </c>
      <c r="AZ65" s="17">
        <v>0</v>
      </c>
      <c r="BA65" s="17">
        <v>0</v>
      </c>
      <c r="BB65" s="17">
        <v>0</v>
      </c>
      <c r="BC65" s="12">
        <v>6326</v>
      </c>
      <c r="BD65" s="16">
        <v>361134</v>
      </c>
      <c r="BE65" s="17">
        <v>117405</v>
      </c>
      <c r="BF65" s="17">
        <v>6788</v>
      </c>
      <c r="BG65" s="17">
        <v>0</v>
      </c>
      <c r="BH65" s="17">
        <v>0</v>
      </c>
      <c r="BI65" s="12">
        <v>485327</v>
      </c>
    </row>
    <row r="66" spans="1:61" x14ac:dyDescent="0.3">
      <c r="A66" s="4" t="s">
        <v>54</v>
      </c>
      <c r="B66" s="92">
        <v>5171000</v>
      </c>
      <c r="C66" s="87">
        <v>1131000</v>
      </c>
      <c r="D66" s="87">
        <v>63562</v>
      </c>
      <c r="E66" s="87">
        <v>0</v>
      </c>
      <c r="F66" s="87">
        <v>567000</v>
      </c>
      <c r="G66" s="93">
        <v>6932562</v>
      </c>
      <c r="H66" s="16">
        <v>730000</v>
      </c>
      <c r="I66" s="17">
        <v>50000</v>
      </c>
      <c r="J66" s="17">
        <v>0</v>
      </c>
      <c r="K66" s="17">
        <v>0</v>
      </c>
      <c r="L66" s="17">
        <v>27000</v>
      </c>
      <c r="M66" s="12">
        <v>807000</v>
      </c>
      <c r="N66" s="16">
        <v>3249000</v>
      </c>
      <c r="O66" s="17">
        <v>631000</v>
      </c>
      <c r="P66" s="17">
        <v>0</v>
      </c>
      <c r="Q66" s="17">
        <v>0</v>
      </c>
      <c r="R66" s="17">
        <v>150000</v>
      </c>
      <c r="S66" s="12">
        <v>4030000</v>
      </c>
      <c r="T66" s="16">
        <v>482000</v>
      </c>
      <c r="U66" s="17">
        <v>310000</v>
      </c>
      <c r="V66" s="17">
        <v>0</v>
      </c>
      <c r="W66" s="17">
        <v>0</v>
      </c>
      <c r="X66" s="17">
        <v>389000</v>
      </c>
      <c r="Y66" s="12">
        <v>1181000</v>
      </c>
      <c r="Z66" s="16">
        <v>0</v>
      </c>
      <c r="AA66" s="17">
        <v>0</v>
      </c>
      <c r="AB66" s="17">
        <v>63562</v>
      </c>
      <c r="AC66" s="17">
        <v>0</v>
      </c>
      <c r="AD66" s="17">
        <v>0</v>
      </c>
      <c r="AE66" s="12">
        <v>63562</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0</v>
      </c>
      <c r="BA66" s="17">
        <v>0</v>
      </c>
      <c r="BB66" s="17">
        <v>0</v>
      </c>
      <c r="BC66" s="12">
        <v>0</v>
      </c>
      <c r="BD66" s="16">
        <v>710000</v>
      </c>
      <c r="BE66" s="17">
        <v>140000</v>
      </c>
      <c r="BF66" s="17">
        <v>0</v>
      </c>
      <c r="BG66" s="17">
        <v>0</v>
      </c>
      <c r="BH66" s="17">
        <v>1000</v>
      </c>
      <c r="BI66" s="12">
        <v>851000</v>
      </c>
    </row>
    <row r="67" spans="1:61" x14ac:dyDescent="0.3">
      <c r="A67" s="4" t="s">
        <v>55</v>
      </c>
      <c r="B67" s="92">
        <v>1819652</v>
      </c>
      <c r="C67" s="87">
        <v>1479193.57</v>
      </c>
      <c r="D67" s="87">
        <v>290934.23208522965</v>
      </c>
      <c r="E67" s="87">
        <v>0</v>
      </c>
      <c r="F67" s="87">
        <v>274221.94</v>
      </c>
      <c r="G67" s="93">
        <v>3864001.7420852296</v>
      </c>
      <c r="H67" s="16">
        <v>645896</v>
      </c>
      <c r="I67" s="17">
        <v>288406.00000000006</v>
      </c>
      <c r="J67" s="17">
        <v>0</v>
      </c>
      <c r="K67" s="17">
        <v>0</v>
      </c>
      <c r="L67" s="17">
        <v>0</v>
      </c>
      <c r="M67" s="12">
        <v>934302</v>
      </c>
      <c r="N67" s="16">
        <v>277602</v>
      </c>
      <c r="O67" s="17">
        <v>121744.04</v>
      </c>
      <c r="P67" s="17">
        <v>0</v>
      </c>
      <c r="Q67" s="17">
        <v>0</v>
      </c>
      <c r="R67" s="17">
        <v>0</v>
      </c>
      <c r="S67" s="12">
        <v>399346.04</v>
      </c>
      <c r="T67" s="16">
        <v>2118</v>
      </c>
      <c r="U67" s="17">
        <v>253365.30999999994</v>
      </c>
      <c r="V67" s="17">
        <v>236134.0197674956</v>
      </c>
      <c r="W67" s="17">
        <v>0</v>
      </c>
      <c r="X67" s="17">
        <v>101714</v>
      </c>
      <c r="Y67" s="12">
        <v>593331.32976749551</v>
      </c>
      <c r="Z67" s="16">
        <v>124534</v>
      </c>
      <c r="AA67" s="17">
        <v>476634.22000000003</v>
      </c>
      <c r="AB67" s="17">
        <v>46926.842842953025</v>
      </c>
      <c r="AC67" s="17">
        <v>0</v>
      </c>
      <c r="AD67" s="17">
        <v>0</v>
      </c>
      <c r="AE67" s="12">
        <v>648095.06284295302</v>
      </c>
      <c r="AF67" s="16">
        <v>39233</v>
      </c>
      <c r="AG67" s="17">
        <v>55393.789999999994</v>
      </c>
      <c r="AH67" s="17">
        <v>7873.3694747810241</v>
      </c>
      <c r="AI67" s="17">
        <v>0</v>
      </c>
      <c r="AJ67" s="17">
        <v>0</v>
      </c>
      <c r="AK67" s="12">
        <v>102500.15947478102</v>
      </c>
      <c r="AL67" s="16">
        <v>0</v>
      </c>
      <c r="AM67" s="17">
        <v>37.950000000000003</v>
      </c>
      <c r="AN67" s="17">
        <v>0</v>
      </c>
      <c r="AO67" s="17">
        <v>0</v>
      </c>
      <c r="AP67" s="17">
        <v>0</v>
      </c>
      <c r="AQ67" s="12">
        <v>37.950000000000003</v>
      </c>
      <c r="AR67" s="16">
        <v>0</v>
      </c>
      <c r="AS67" s="17">
        <v>17691.739999999998</v>
      </c>
      <c r="AT67" s="17">
        <v>0</v>
      </c>
      <c r="AU67" s="17">
        <v>0</v>
      </c>
      <c r="AV67" s="17">
        <v>0</v>
      </c>
      <c r="AW67" s="12">
        <v>17691.739999999998</v>
      </c>
      <c r="AX67" s="16">
        <v>0</v>
      </c>
      <c r="AY67" s="17">
        <v>0</v>
      </c>
      <c r="AZ67" s="17">
        <v>0</v>
      </c>
      <c r="BA67" s="17">
        <v>0</v>
      </c>
      <c r="BB67" s="17">
        <v>0</v>
      </c>
      <c r="BC67" s="12">
        <v>0</v>
      </c>
      <c r="BD67" s="16">
        <v>730269</v>
      </c>
      <c r="BE67" s="17">
        <v>265920.52</v>
      </c>
      <c r="BF67" s="17">
        <v>0</v>
      </c>
      <c r="BG67" s="17">
        <v>0</v>
      </c>
      <c r="BH67" s="17">
        <v>172507.94</v>
      </c>
      <c r="BI67" s="12">
        <v>1168697.46</v>
      </c>
    </row>
    <row r="68" spans="1:61" x14ac:dyDescent="0.3">
      <c r="A68" s="4" t="s">
        <v>56</v>
      </c>
      <c r="B68" s="92">
        <v>16566735.390000001</v>
      </c>
      <c r="C68" s="87">
        <v>7466651.4799999995</v>
      </c>
      <c r="D68" s="87">
        <v>2017352.58</v>
      </c>
      <c r="E68" s="87">
        <v>51.19</v>
      </c>
      <c r="F68" s="87">
        <v>1253243.05</v>
      </c>
      <c r="G68" s="93">
        <v>27304033.690000001</v>
      </c>
      <c r="H68" s="16">
        <v>8001148.6999999993</v>
      </c>
      <c r="I68" s="17">
        <v>1284017.73</v>
      </c>
      <c r="J68" s="17">
        <v>0</v>
      </c>
      <c r="K68" s="17">
        <v>0</v>
      </c>
      <c r="L68" s="17">
        <v>61384.329999999994</v>
      </c>
      <c r="M68" s="12">
        <v>9346550.7599999998</v>
      </c>
      <c r="N68" s="16">
        <v>1927341.1500000001</v>
      </c>
      <c r="O68" s="17">
        <v>238785.87</v>
      </c>
      <c r="P68" s="17">
        <v>0</v>
      </c>
      <c r="Q68" s="17">
        <v>0</v>
      </c>
      <c r="R68" s="17">
        <v>12936.560000000001</v>
      </c>
      <c r="S68" s="12">
        <v>2179063.58</v>
      </c>
      <c r="T68" s="16">
        <v>232524.7</v>
      </c>
      <c r="U68" s="17">
        <v>873160.71</v>
      </c>
      <c r="V68" s="17">
        <v>0</v>
      </c>
      <c r="W68" s="17">
        <v>0</v>
      </c>
      <c r="X68" s="17">
        <v>0</v>
      </c>
      <c r="Y68" s="12">
        <v>1105685.4099999999</v>
      </c>
      <c r="Z68" s="16">
        <v>1463.9099999999999</v>
      </c>
      <c r="AA68" s="17">
        <v>95712.84</v>
      </c>
      <c r="AB68" s="17">
        <v>66066.95</v>
      </c>
      <c r="AC68" s="17">
        <v>0</v>
      </c>
      <c r="AD68" s="17">
        <v>0</v>
      </c>
      <c r="AE68" s="12">
        <v>163243.70000000001</v>
      </c>
      <c r="AF68" s="16">
        <v>0</v>
      </c>
      <c r="AG68" s="17">
        <v>0</v>
      </c>
      <c r="AH68" s="17">
        <v>0</v>
      </c>
      <c r="AI68" s="17">
        <v>0</v>
      </c>
      <c r="AJ68" s="17">
        <v>0</v>
      </c>
      <c r="AK68" s="12">
        <v>0</v>
      </c>
      <c r="AL68" s="16">
        <v>1982137.7500000002</v>
      </c>
      <c r="AM68" s="17">
        <v>4488684.88</v>
      </c>
      <c r="AN68" s="17">
        <v>293773.49</v>
      </c>
      <c r="AO68" s="17">
        <v>0</v>
      </c>
      <c r="AP68" s="17">
        <v>680761.82000000007</v>
      </c>
      <c r="AQ68" s="12">
        <v>7445357.9400000004</v>
      </c>
      <c r="AR68" s="16">
        <v>0</v>
      </c>
      <c r="AS68" s="17">
        <v>0</v>
      </c>
      <c r="AT68" s="17">
        <v>0</v>
      </c>
      <c r="AU68" s="17">
        <v>0</v>
      </c>
      <c r="AV68" s="17">
        <v>0</v>
      </c>
      <c r="AW68" s="12">
        <v>0</v>
      </c>
      <c r="AX68" s="16">
        <v>829622.05</v>
      </c>
      <c r="AY68" s="17">
        <v>362116.75</v>
      </c>
      <c r="AZ68" s="17">
        <v>1657512.1400000001</v>
      </c>
      <c r="BA68" s="17">
        <v>51.19</v>
      </c>
      <c r="BB68" s="17">
        <v>451285.06</v>
      </c>
      <c r="BC68" s="12">
        <v>3300587.1900000004</v>
      </c>
      <c r="BD68" s="16">
        <v>3592497.13</v>
      </c>
      <c r="BE68" s="17">
        <v>124172.70000000001</v>
      </c>
      <c r="BF68" s="17">
        <v>0</v>
      </c>
      <c r="BG68" s="17">
        <v>0</v>
      </c>
      <c r="BH68" s="17">
        <v>46875.28</v>
      </c>
      <c r="BI68" s="12">
        <v>3763545.11</v>
      </c>
    </row>
    <row r="69" spans="1:61" x14ac:dyDescent="0.3">
      <c r="A69" s="4" t="s">
        <v>57</v>
      </c>
      <c r="B69" s="92">
        <v>1562735</v>
      </c>
      <c r="C69" s="87">
        <v>1045063</v>
      </c>
      <c r="D69" s="87">
        <v>0</v>
      </c>
      <c r="E69" s="87">
        <v>0</v>
      </c>
      <c r="F69" s="87">
        <v>0</v>
      </c>
      <c r="G69" s="93">
        <v>2607798</v>
      </c>
      <c r="H69" s="16">
        <v>622658</v>
      </c>
      <c r="I69" s="17">
        <v>157071</v>
      </c>
      <c r="J69" s="17">
        <v>0</v>
      </c>
      <c r="K69" s="17">
        <v>0</v>
      </c>
      <c r="L69" s="17">
        <v>0</v>
      </c>
      <c r="M69" s="12">
        <v>779729</v>
      </c>
      <c r="N69" s="16">
        <v>158865</v>
      </c>
      <c r="O69" s="17">
        <v>105665</v>
      </c>
      <c r="P69" s="17">
        <v>0</v>
      </c>
      <c r="Q69" s="17">
        <v>0</v>
      </c>
      <c r="R69" s="17">
        <v>0</v>
      </c>
      <c r="S69" s="12">
        <v>264530</v>
      </c>
      <c r="T69" s="16">
        <v>684580</v>
      </c>
      <c r="U69" s="17">
        <v>657135</v>
      </c>
      <c r="V69" s="17">
        <v>0</v>
      </c>
      <c r="W69" s="17">
        <v>0</v>
      </c>
      <c r="X69" s="17">
        <v>0</v>
      </c>
      <c r="Y69" s="12">
        <v>1341715</v>
      </c>
      <c r="Z69" s="16">
        <v>0</v>
      </c>
      <c r="AA69" s="17">
        <v>94042</v>
      </c>
      <c r="AB69" s="17">
        <v>0</v>
      </c>
      <c r="AC69" s="17">
        <v>0</v>
      </c>
      <c r="AD69" s="17">
        <v>0</v>
      </c>
      <c r="AE69" s="12">
        <v>94042</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0</v>
      </c>
      <c r="AY69" s="17">
        <v>3003</v>
      </c>
      <c r="AZ69" s="17">
        <v>0</v>
      </c>
      <c r="BA69" s="17">
        <v>0</v>
      </c>
      <c r="BB69" s="17">
        <v>0</v>
      </c>
      <c r="BC69" s="12">
        <v>3003</v>
      </c>
      <c r="BD69" s="16">
        <v>96632</v>
      </c>
      <c r="BE69" s="17">
        <v>28147</v>
      </c>
      <c r="BF69" s="17">
        <v>0</v>
      </c>
      <c r="BG69" s="17">
        <v>0</v>
      </c>
      <c r="BH69" s="17">
        <v>0</v>
      </c>
      <c r="BI69" s="12">
        <v>124779</v>
      </c>
    </row>
    <row r="70" spans="1:61" x14ac:dyDescent="0.3">
      <c r="A70" s="4" t="s">
        <v>58</v>
      </c>
      <c r="B70" s="92">
        <v>1249273.8407752595</v>
      </c>
      <c r="C70" s="87">
        <v>790783.77751246991</v>
      </c>
      <c r="D70" s="87">
        <v>67889.54284823031</v>
      </c>
      <c r="E70" s="87">
        <v>0</v>
      </c>
      <c r="F70" s="87">
        <v>223893</v>
      </c>
      <c r="G70" s="93">
        <v>2331840.1611359599</v>
      </c>
      <c r="H70" s="16">
        <v>344115.10219196696</v>
      </c>
      <c r="I70" s="17">
        <v>160176.26493943931</v>
      </c>
      <c r="J70" s="17">
        <v>5304.4444434618181</v>
      </c>
      <c r="K70" s="17">
        <v>0</v>
      </c>
      <c r="L70" s="17">
        <v>634</v>
      </c>
      <c r="M70" s="12">
        <v>510229.8115748681</v>
      </c>
      <c r="N70" s="16">
        <v>109645.56007093159</v>
      </c>
      <c r="O70" s="17">
        <v>125617.34303908188</v>
      </c>
      <c r="P70" s="17">
        <v>459.12675506016888</v>
      </c>
      <c r="Q70" s="17">
        <v>0</v>
      </c>
      <c r="R70" s="17">
        <v>41</v>
      </c>
      <c r="S70" s="12">
        <v>235763.02986507362</v>
      </c>
      <c r="T70" s="16">
        <v>699066.15606404271</v>
      </c>
      <c r="U70" s="17">
        <v>500088.04932848521</v>
      </c>
      <c r="V70" s="17">
        <v>31502.217087195055</v>
      </c>
      <c r="W70" s="17">
        <v>0</v>
      </c>
      <c r="X70" s="17">
        <v>223088</v>
      </c>
      <c r="Y70" s="12">
        <v>1453744.4224797229</v>
      </c>
      <c r="Z70" s="16">
        <v>0</v>
      </c>
      <c r="AA70" s="17">
        <v>1585.4974555745916</v>
      </c>
      <c r="AB70" s="17">
        <v>30623.754562513266</v>
      </c>
      <c r="AC70" s="17">
        <v>0</v>
      </c>
      <c r="AD70" s="17">
        <v>130</v>
      </c>
      <c r="AE70" s="12">
        <v>32339.252018087856</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96447.022448318326</v>
      </c>
      <c r="BE70" s="17">
        <v>3316.6227498888938</v>
      </c>
      <c r="BF70" s="17">
        <v>0</v>
      </c>
      <c r="BG70" s="17">
        <v>0</v>
      </c>
      <c r="BH70" s="17">
        <v>0</v>
      </c>
      <c r="BI70" s="12">
        <v>99763.645198207218</v>
      </c>
    </row>
    <row r="71" spans="1:61" x14ac:dyDescent="0.3">
      <c r="A71" s="4" t="s">
        <v>59</v>
      </c>
      <c r="B71" s="92">
        <v>5543858</v>
      </c>
      <c r="C71" s="87">
        <v>1447262</v>
      </c>
      <c r="D71" s="87">
        <v>261870</v>
      </c>
      <c r="E71" s="87">
        <v>0</v>
      </c>
      <c r="F71" s="87">
        <v>142813</v>
      </c>
      <c r="G71" s="93">
        <v>7395803</v>
      </c>
      <c r="H71" s="16">
        <v>2719463</v>
      </c>
      <c r="I71" s="17">
        <v>1022492</v>
      </c>
      <c r="J71" s="17">
        <v>3330</v>
      </c>
      <c r="K71" s="17">
        <v>0</v>
      </c>
      <c r="L71" s="17">
        <v>3810</v>
      </c>
      <c r="M71" s="12">
        <v>3749095</v>
      </c>
      <c r="N71" s="16">
        <v>414395</v>
      </c>
      <c r="O71" s="17">
        <v>49544</v>
      </c>
      <c r="P71" s="17">
        <v>0</v>
      </c>
      <c r="Q71" s="17">
        <v>0</v>
      </c>
      <c r="R71" s="17">
        <v>0</v>
      </c>
      <c r="S71" s="12">
        <v>463939</v>
      </c>
      <c r="T71" s="16">
        <v>349688</v>
      </c>
      <c r="U71" s="17">
        <v>56963</v>
      </c>
      <c r="V71" s="17">
        <v>207793</v>
      </c>
      <c r="W71" s="17">
        <v>0</v>
      </c>
      <c r="X71" s="17">
        <v>102858</v>
      </c>
      <c r="Y71" s="12">
        <v>717302</v>
      </c>
      <c r="Z71" s="16">
        <v>606818</v>
      </c>
      <c r="AA71" s="17">
        <v>42691</v>
      </c>
      <c r="AB71" s="17">
        <v>45675</v>
      </c>
      <c r="AC71" s="17">
        <v>0</v>
      </c>
      <c r="AD71" s="17">
        <v>95</v>
      </c>
      <c r="AE71" s="12">
        <v>695279</v>
      </c>
      <c r="AF71" s="16">
        <v>0</v>
      </c>
      <c r="AG71" s="17">
        <v>0</v>
      </c>
      <c r="AH71" s="17">
        <v>0</v>
      </c>
      <c r="AI71" s="17">
        <v>0</v>
      </c>
      <c r="AJ71" s="17">
        <v>0</v>
      </c>
      <c r="AK71" s="12">
        <v>0</v>
      </c>
      <c r="AL71" s="16">
        <v>0</v>
      </c>
      <c r="AM71" s="17">
        <v>0</v>
      </c>
      <c r="AN71" s="17">
        <v>0</v>
      </c>
      <c r="AO71" s="17">
        <v>0</v>
      </c>
      <c r="AP71" s="17">
        <v>0</v>
      </c>
      <c r="AQ71" s="12">
        <v>0</v>
      </c>
      <c r="AR71" s="16">
        <v>502988</v>
      </c>
      <c r="AS71" s="17">
        <v>170066</v>
      </c>
      <c r="AT71" s="17">
        <v>0</v>
      </c>
      <c r="AU71" s="17">
        <v>0</v>
      </c>
      <c r="AV71" s="17">
        <v>36050</v>
      </c>
      <c r="AW71" s="12">
        <v>709104</v>
      </c>
      <c r="AX71" s="16">
        <v>136619</v>
      </c>
      <c r="AY71" s="17">
        <v>42167</v>
      </c>
      <c r="AZ71" s="17">
        <v>5072</v>
      </c>
      <c r="BA71" s="17">
        <v>0</v>
      </c>
      <c r="BB71" s="17">
        <v>0</v>
      </c>
      <c r="BC71" s="12">
        <v>183858</v>
      </c>
      <c r="BD71" s="16">
        <v>813887</v>
      </c>
      <c r="BE71" s="17">
        <v>63339</v>
      </c>
      <c r="BF71" s="17">
        <v>0</v>
      </c>
      <c r="BG71" s="17">
        <v>0</v>
      </c>
      <c r="BH71" s="17">
        <v>0</v>
      </c>
      <c r="BI71" s="12">
        <v>877226</v>
      </c>
    </row>
    <row r="72" spans="1:61" x14ac:dyDescent="0.3">
      <c r="A72" s="4" t="s">
        <v>60</v>
      </c>
      <c r="B72" s="92">
        <v>2199637.6399999997</v>
      </c>
      <c r="C72" s="87">
        <v>2125705.8899999997</v>
      </c>
      <c r="D72" s="87">
        <v>682580.95</v>
      </c>
      <c r="E72" s="87">
        <v>77013.98000000001</v>
      </c>
      <c r="F72" s="87">
        <v>326928.12</v>
      </c>
      <c r="G72" s="93">
        <v>5411866.5800000001</v>
      </c>
      <c r="H72" s="16">
        <v>318193.96999999997</v>
      </c>
      <c r="I72" s="17">
        <v>273055.93</v>
      </c>
      <c r="J72" s="17">
        <v>0</v>
      </c>
      <c r="K72" s="17">
        <v>0</v>
      </c>
      <c r="L72" s="17">
        <v>0</v>
      </c>
      <c r="M72" s="12">
        <v>591249.89999999991</v>
      </c>
      <c r="N72" s="16">
        <v>0</v>
      </c>
      <c r="O72" s="17">
        <v>402097.54</v>
      </c>
      <c r="P72" s="17">
        <v>0</v>
      </c>
      <c r="Q72" s="17">
        <v>56062.26</v>
      </c>
      <c r="R72" s="17">
        <v>0</v>
      </c>
      <c r="S72" s="12">
        <v>458159.8</v>
      </c>
      <c r="T72" s="16">
        <v>535730.89</v>
      </c>
      <c r="U72" s="17">
        <v>262801.74</v>
      </c>
      <c r="V72" s="17">
        <v>49743.98</v>
      </c>
      <c r="W72" s="17">
        <v>10950.12</v>
      </c>
      <c r="X72" s="17">
        <v>116928.12</v>
      </c>
      <c r="Y72" s="12">
        <v>976154.85</v>
      </c>
      <c r="Z72" s="16">
        <v>302726.25</v>
      </c>
      <c r="AA72" s="17">
        <v>123069.12</v>
      </c>
      <c r="AB72" s="17">
        <v>19131.36</v>
      </c>
      <c r="AC72" s="17">
        <v>0</v>
      </c>
      <c r="AD72" s="17">
        <v>0</v>
      </c>
      <c r="AE72" s="12">
        <v>444926.73</v>
      </c>
      <c r="AF72" s="16">
        <v>77475.7</v>
      </c>
      <c r="AG72" s="17">
        <v>79383.88</v>
      </c>
      <c r="AH72" s="17">
        <v>214827.78</v>
      </c>
      <c r="AI72" s="17">
        <v>0</v>
      </c>
      <c r="AJ72" s="17">
        <v>0</v>
      </c>
      <c r="AK72" s="12">
        <v>371687.36</v>
      </c>
      <c r="AL72" s="16">
        <v>581088.18000000005</v>
      </c>
      <c r="AM72" s="17">
        <v>455091.47</v>
      </c>
      <c r="AN72" s="17">
        <v>398877.83</v>
      </c>
      <c r="AO72" s="17">
        <v>10001.6</v>
      </c>
      <c r="AP72" s="17">
        <v>0</v>
      </c>
      <c r="AQ72" s="12">
        <v>1445059.08</v>
      </c>
      <c r="AR72" s="16">
        <v>0</v>
      </c>
      <c r="AS72" s="17">
        <v>3472.5</v>
      </c>
      <c r="AT72" s="17">
        <v>0</v>
      </c>
      <c r="AU72" s="17">
        <v>0</v>
      </c>
      <c r="AV72" s="17">
        <v>0</v>
      </c>
      <c r="AW72" s="12">
        <v>3472.5</v>
      </c>
      <c r="AX72" s="16">
        <v>0</v>
      </c>
      <c r="AY72" s="17">
        <v>74083.649999999994</v>
      </c>
      <c r="AZ72" s="17">
        <v>0</v>
      </c>
      <c r="BA72" s="17">
        <v>0</v>
      </c>
      <c r="BB72" s="17">
        <v>210000</v>
      </c>
      <c r="BC72" s="12">
        <v>284083.65000000002</v>
      </c>
      <c r="BD72" s="16">
        <v>384422.64999999997</v>
      </c>
      <c r="BE72" s="17">
        <v>452650.06</v>
      </c>
      <c r="BF72" s="17">
        <v>0</v>
      </c>
      <c r="BG72" s="17">
        <v>0</v>
      </c>
      <c r="BH72" s="17">
        <v>0</v>
      </c>
      <c r="BI72" s="12">
        <v>837072.71</v>
      </c>
    </row>
    <row r="73" spans="1:61" x14ac:dyDescent="0.3">
      <c r="A73" s="4" t="s">
        <v>61</v>
      </c>
      <c r="B73" s="92">
        <v>9997200</v>
      </c>
      <c r="C73" s="87">
        <v>5830378</v>
      </c>
      <c r="D73" s="87">
        <v>0</v>
      </c>
      <c r="E73" s="87">
        <v>0</v>
      </c>
      <c r="F73" s="87">
        <v>44106</v>
      </c>
      <c r="G73" s="93">
        <v>15871684</v>
      </c>
      <c r="H73" s="16">
        <v>6187241</v>
      </c>
      <c r="I73" s="17">
        <v>2028562</v>
      </c>
      <c r="J73" s="17">
        <v>0</v>
      </c>
      <c r="K73" s="17">
        <v>0</v>
      </c>
      <c r="L73" s="17">
        <v>2049</v>
      </c>
      <c r="M73" s="12">
        <v>8217852</v>
      </c>
      <c r="N73" s="16">
        <v>1819011</v>
      </c>
      <c r="O73" s="17">
        <v>70868</v>
      </c>
      <c r="P73" s="17">
        <v>0</v>
      </c>
      <c r="Q73" s="17">
        <v>0</v>
      </c>
      <c r="R73" s="17">
        <v>2629</v>
      </c>
      <c r="S73" s="12">
        <v>1892508</v>
      </c>
      <c r="T73" s="16">
        <v>445660</v>
      </c>
      <c r="U73" s="17">
        <v>1048136</v>
      </c>
      <c r="V73" s="17">
        <v>0</v>
      </c>
      <c r="W73" s="17">
        <v>0</v>
      </c>
      <c r="X73" s="17">
        <v>1805</v>
      </c>
      <c r="Y73" s="12">
        <v>1495601</v>
      </c>
      <c r="Z73" s="16">
        <v>330445</v>
      </c>
      <c r="AA73" s="17">
        <v>1078399</v>
      </c>
      <c r="AB73" s="17">
        <v>0</v>
      </c>
      <c r="AC73" s="17">
        <v>0</v>
      </c>
      <c r="AD73" s="17">
        <v>0</v>
      </c>
      <c r="AE73" s="12">
        <v>1408844</v>
      </c>
      <c r="AF73" s="16">
        <v>0</v>
      </c>
      <c r="AG73" s="17">
        <v>0</v>
      </c>
      <c r="AH73" s="17">
        <v>0</v>
      </c>
      <c r="AI73" s="17">
        <v>0</v>
      </c>
      <c r="AJ73" s="17">
        <v>0</v>
      </c>
      <c r="AK73" s="12">
        <v>0</v>
      </c>
      <c r="AL73" s="16">
        <v>26609</v>
      </c>
      <c r="AM73" s="17">
        <v>681131</v>
      </c>
      <c r="AN73" s="17">
        <v>0</v>
      </c>
      <c r="AO73" s="17">
        <v>0</v>
      </c>
      <c r="AP73" s="17">
        <v>0</v>
      </c>
      <c r="AQ73" s="12">
        <v>707740</v>
      </c>
      <c r="AR73" s="16">
        <v>0</v>
      </c>
      <c r="AS73" s="17">
        <v>0</v>
      </c>
      <c r="AT73" s="17">
        <v>0</v>
      </c>
      <c r="AU73" s="17">
        <v>0</v>
      </c>
      <c r="AV73" s="17">
        <v>0</v>
      </c>
      <c r="AW73" s="12">
        <v>0</v>
      </c>
      <c r="AX73" s="16">
        <v>462883</v>
      </c>
      <c r="AY73" s="17">
        <v>564870</v>
      </c>
      <c r="AZ73" s="17">
        <v>0</v>
      </c>
      <c r="BA73" s="17">
        <v>0</v>
      </c>
      <c r="BB73" s="17">
        <v>35994</v>
      </c>
      <c r="BC73" s="12">
        <v>1063747</v>
      </c>
      <c r="BD73" s="16">
        <v>725351</v>
      </c>
      <c r="BE73" s="17">
        <v>358412</v>
      </c>
      <c r="BF73" s="17">
        <v>0</v>
      </c>
      <c r="BG73" s="17">
        <v>0</v>
      </c>
      <c r="BH73" s="17">
        <v>1629</v>
      </c>
      <c r="BI73" s="12">
        <v>1085392</v>
      </c>
    </row>
    <row r="74" spans="1:61" x14ac:dyDescent="0.3">
      <c r="A74" s="4" t="s">
        <v>62</v>
      </c>
      <c r="B74" s="92">
        <v>1678959.92</v>
      </c>
      <c r="C74" s="87">
        <v>994724.75000000012</v>
      </c>
      <c r="D74" s="87">
        <v>17205.449999999997</v>
      </c>
      <c r="E74" s="87">
        <v>24651.200000000001</v>
      </c>
      <c r="F74" s="87">
        <v>0</v>
      </c>
      <c r="G74" s="93">
        <v>2715541.3200000003</v>
      </c>
      <c r="H74" s="16">
        <v>1006333.48</v>
      </c>
      <c r="I74" s="17">
        <v>388978.37000000005</v>
      </c>
      <c r="J74" s="17">
        <v>11470.3</v>
      </c>
      <c r="K74" s="17">
        <v>0</v>
      </c>
      <c r="L74" s="17">
        <v>0</v>
      </c>
      <c r="M74" s="12">
        <v>1406782.1500000001</v>
      </c>
      <c r="N74" s="16">
        <v>70108.76999999999</v>
      </c>
      <c r="O74" s="17">
        <v>221022.92</v>
      </c>
      <c r="P74" s="17">
        <v>0</v>
      </c>
      <c r="Q74" s="17">
        <v>0</v>
      </c>
      <c r="R74" s="17">
        <v>0</v>
      </c>
      <c r="S74" s="12">
        <v>291131.69</v>
      </c>
      <c r="T74" s="16">
        <v>373299.79</v>
      </c>
      <c r="U74" s="17">
        <v>160709.03000000003</v>
      </c>
      <c r="V74" s="17">
        <v>5735.15</v>
      </c>
      <c r="W74" s="17">
        <v>0</v>
      </c>
      <c r="X74" s="17">
        <v>0</v>
      </c>
      <c r="Y74" s="12">
        <v>539743.97000000009</v>
      </c>
      <c r="Z74" s="16">
        <v>0</v>
      </c>
      <c r="AA74" s="17">
        <v>0</v>
      </c>
      <c r="AB74" s="17">
        <v>0</v>
      </c>
      <c r="AC74" s="17">
        <v>0</v>
      </c>
      <c r="AD74" s="17">
        <v>0</v>
      </c>
      <c r="AE74" s="12">
        <v>0</v>
      </c>
      <c r="AF74" s="16">
        <v>0</v>
      </c>
      <c r="AG74" s="17">
        <v>0</v>
      </c>
      <c r="AH74" s="17">
        <v>0</v>
      </c>
      <c r="AI74" s="17">
        <v>0</v>
      </c>
      <c r="AJ74" s="17">
        <v>0</v>
      </c>
      <c r="AK74" s="12">
        <v>0</v>
      </c>
      <c r="AL74" s="16">
        <v>22862.170000000002</v>
      </c>
      <c r="AM74" s="17">
        <v>204201</v>
      </c>
      <c r="AN74" s="17">
        <v>0</v>
      </c>
      <c r="AO74" s="17">
        <v>24651.200000000001</v>
      </c>
      <c r="AP74" s="17">
        <v>0</v>
      </c>
      <c r="AQ74" s="12">
        <v>251714.37000000002</v>
      </c>
      <c r="AR74" s="16">
        <v>0</v>
      </c>
      <c r="AS74" s="17">
        <v>0</v>
      </c>
      <c r="AT74" s="17">
        <v>0</v>
      </c>
      <c r="AU74" s="17">
        <v>0</v>
      </c>
      <c r="AV74" s="17">
        <v>0</v>
      </c>
      <c r="AW74" s="12">
        <v>0</v>
      </c>
      <c r="AX74" s="16">
        <v>0</v>
      </c>
      <c r="AY74" s="17">
        <v>0</v>
      </c>
      <c r="AZ74" s="17">
        <v>0</v>
      </c>
      <c r="BA74" s="17">
        <v>0</v>
      </c>
      <c r="BB74" s="17">
        <v>0</v>
      </c>
      <c r="BC74" s="12">
        <v>0</v>
      </c>
      <c r="BD74" s="16">
        <v>206355.71</v>
      </c>
      <c r="BE74" s="17">
        <v>19813.43</v>
      </c>
      <c r="BF74" s="17">
        <v>0</v>
      </c>
      <c r="BG74" s="17">
        <v>0</v>
      </c>
      <c r="BH74" s="17">
        <v>0</v>
      </c>
      <c r="BI74" s="12">
        <v>226169.13999999998</v>
      </c>
    </row>
    <row r="75" spans="1:61" x14ac:dyDescent="0.3">
      <c r="A75" s="4" t="s">
        <v>63</v>
      </c>
      <c r="B75" s="92">
        <v>6417757.1200000001</v>
      </c>
      <c r="C75" s="87">
        <v>1481531.9499999997</v>
      </c>
      <c r="D75" s="87">
        <v>70340.3</v>
      </c>
      <c r="E75" s="87">
        <v>4608.6400000000003</v>
      </c>
      <c r="F75" s="87">
        <v>18171.840000000004</v>
      </c>
      <c r="G75" s="93">
        <v>7992409.8500000006</v>
      </c>
      <c r="H75" s="16">
        <v>4189557.52</v>
      </c>
      <c r="I75" s="17">
        <v>375878.24</v>
      </c>
      <c r="J75" s="17">
        <v>0</v>
      </c>
      <c r="K75" s="17">
        <v>0</v>
      </c>
      <c r="L75" s="17">
        <v>9876.66</v>
      </c>
      <c r="M75" s="12">
        <v>4575312.42</v>
      </c>
      <c r="N75" s="16">
        <v>824022.39000000013</v>
      </c>
      <c r="O75" s="17">
        <v>301579.22000000003</v>
      </c>
      <c r="P75" s="17">
        <v>0</v>
      </c>
      <c r="Q75" s="17">
        <v>0</v>
      </c>
      <c r="R75" s="17">
        <v>0</v>
      </c>
      <c r="S75" s="12">
        <v>1125601.6100000001</v>
      </c>
      <c r="T75" s="16">
        <v>881028.12000000023</v>
      </c>
      <c r="U75" s="17">
        <v>493653.79000000004</v>
      </c>
      <c r="V75" s="17">
        <v>19941.54</v>
      </c>
      <c r="W75" s="17">
        <v>3111.01</v>
      </c>
      <c r="X75" s="17">
        <v>0</v>
      </c>
      <c r="Y75" s="12">
        <v>1397734.4600000002</v>
      </c>
      <c r="Z75" s="16">
        <v>856.45999999999992</v>
      </c>
      <c r="AA75" s="17">
        <v>42605.41</v>
      </c>
      <c r="AB75" s="17">
        <v>0</v>
      </c>
      <c r="AC75" s="17">
        <v>0</v>
      </c>
      <c r="AD75" s="17">
        <v>0</v>
      </c>
      <c r="AE75" s="12">
        <v>43461.87</v>
      </c>
      <c r="AF75" s="16">
        <v>0</v>
      </c>
      <c r="AG75" s="17">
        <v>0</v>
      </c>
      <c r="AH75" s="17">
        <v>0</v>
      </c>
      <c r="AI75" s="17">
        <v>0</v>
      </c>
      <c r="AJ75" s="17">
        <v>0</v>
      </c>
      <c r="AK75" s="12">
        <v>0</v>
      </c>
      <c r="AL75" s="16">
        <v>0</v>
      </c>
      <c r="AM75" s="17">
        <v>0</v>
      </c>
      <c r="AN75" s="17">
        <v>0</v>
      </c>
      <c r="AO75" s="17">
        <v>0</v>
      </c>
      <c r="AP75" s="17">
        <v>0</v>
      </c>
      <c r="AQ75" s="12">
        <v>0</v>
      </c>
      <c r="AR75" s="16">
        <v>8836.06</v>
      </c>
      <c r="AS75" s="17">
        <v>169846.37</v>
      </c>
      <c r="AT75" s="17">
        <v>50398.76</v>
      </c>
      <c r="AU75" s="17">
        <v>1497.63</v>
      </c>
      <c r="AV75" s="17">
        <v>1.0000000002037268E-2</v>
      </c>
      <c r="AW75" s="12">
        <v>230578.83000000002</v>
      </c>
      <c r="AX75" s="16">
        <v>0</v>
      </c>
      <c r="AY75" s="17">
        <v>0</v>
      </c>
      <c r="AZ75" s="17">
        <v>0</v>
      </c>
      <c r="BA75" s="17">
        <v>0</v>
      </c>
      <c r="BB75" s="17">
        <v>0</v>
      </c>
      <c r="BC75" s="12">
        <v>0</v>
      </c>
      <c r="BD75" s="16">
        <v>513456.57</v>
      </c>
      <c r="BE75" s="17">
        <v>97968.920000000013</v>
      </c>
      <c r="BF75" s="17">
        <v>0</v>
      </c>
      <c r="BG75" s="17">
        <v>0</v>
      </c>
      <c r="BH75" s="17">
        <v>8295.17</v>
      </c>
      <c r="BI75" s="12">
        <v>619720.66</v>
      </c>
    </row>
    <row r="76" spans="1:61" x14ac:dyDescent="0.3">
      <c r="A76" s="4" t="s">
        <v>64</v>
      </c>
      <c r="B76" s="92">
        <v>2347889.2515662415</v>
      </c>
      <c r="C76" s="87">
        <v>2951625.7026197677</v>
      </c>
      <c r="D76" s="87">
        <v>850805.3288915602</v>
      </c>
      <c r="E76" s="87">
        <v>901.9</v>
      </c>
      <c r="F76" s="87">
        <v>101371.35688241856</v>
      </c>
      <c r="G76" s="93">
        <v>6252593.5399599895</v>
      </c>
      <c r="H76" s="16">
        <v>436744.5400000001</v>
      </c>
      <c r="I76" s="17">
        <v>852701.17</v>
      </c>
      <c r="J76" s="17">
        <v>0</v>
      </c>
      <c r="K76" s="17">
        <v>0</v>
      </c>
      <c r="L76" s="17">
        <v>10850.75</v>
      </c>
      <c r="M76" s="12">
        <v>1300296.4600000002</v>
      </c>
      <c r="N76" s="16">
        <v>220501.27</v>
      </c>
      <c r="O76" s="17">
        <v>37763.090000000004</v>
      </c>
      <c r="P76" s="17">
        <v>0</v>
      </c>
      <c r="Q76" s="17">
        <v>0</v>
      </c>
      <c r="R76" s="17">
        <v>552.11</v>
      </c>
      <c r="S76" s="12">
        <v>258816.46999999997</v>
      </c>
      <c r="T76" s="16">
        <v>49929.929999999986</v>
      </c>
      <c r="U76" s="17">
        <v>713689.63</v>
      </c>
      <c r="V76" s="17">
        <v>221143.59000000003</v>
      </c>
      <c r="W76" s="17">
        <v>901.9</v>
      </c>
      <c r="X76" s="17">
        <v>67002.260000000009</v>
      </c>
      <c r="Y76" s="12">
        <v>1052667.31</v>
      </c>
      <c r="Z76" s="16">
        <v>0</v>
      </c>
      <c r="AA76" s="17">
        <v>661953.57000000007</v>
      </c>
      <c r="AB76" s="17">
        <v>273780.52</v>
      </c>
      <c r="AC76" s="17">
        <v>0</v>
      </c>
      <c r="AD76" s="17">
        <v>767.99</v>
      </c>
      <c r="AE76" s="12">
        <v>936502.08000000007</v>
      </c>
      <c r="AF76" s="16">
        <v>86977.54</v>
      </c>
      <c r="AG76" s="17">
        <v>68505.87999999999</v>
      </c>
      <c r="AH76" s="17">
        <v>70131.12</v>
      </c>
      <c r="AI76" s="17">
        <v>0</v>
      </c>
      <c r="AJ76" s="17">
        <v>2328.11</v>
      </c>
      <c r="AK76" s="12">
        <v>227942.64999999997</v>
      </c>
      <c r="AL76" s="16">
        <v>615533.78999088658</v>
      </c>
      <c r="AM76" s="17">
        <v>128497.82612927383</v>
      </c>
      <c r="AN76" s="17">
        <v>105850.92</v>
      </c>
      <c r="AO76" s="17">
        <v>0</v>
      </c>
      <c r="AP76" s="17">
        <v>7764.38</v>
      </c>
      <c r="AQ76" s="12">
        <v>857646.91612016049</v>
      </c>
      <c r="AR76" s="16">
        <v>0</v>
      </c>
      <c r="AS76" s="17">
        <v>0</v>
      </c>
      <c r="AT76" s="17">
        <v>0</v>
      </c>
      <c r="AU76" s="17">
        <v>0</v>
      </c>
      <c r="AV76" s="17">
        <v>0</v>
      </c>
      <c r="AW76" s="12">
        <v>0</v>
      </c>
      <c r="AX76" s="16">
        <v>111547.19912124105</v>
      </c>
      <c r="AY76" s="17">
        <v>35033.786045579785</v>
      </c>
      <c r="AZ76" s="17">
        <v>99164.180000000008</v>
      </c>
      <c r="BA76" s="17">
        <v>0</v>
      </c>
      <c r="BB76" s="17">
        <v>416.71</v>
      </c>
      <c r="BC76" s="12">
        <v>246161.87516682086</v>
      </c>
      <c r="BD76" s="16">
        <v>826654.98245411413</v>
      </c>
      <c r="BE76" s="17">
        <v>453480.75044491416</v>
      </c>
      <c r="BF76" s="17">
        <v>80734.998891560128</v>
      </c>
      <c r="BG76" s="17">
        <v>0</v>
      </c>
      <c r="BH76" s="17">
        <v>11689.046882418537</v>
      </c>
      <c r="BI76" s="12">
        <v>1372559.7786730069</v>
      </c>
    </row>
    <row r="77" spans="1:61" x14ac:dyDescent="0.3">
      <c r="A77" s="4" t="s">
        <v>65</v>
      </c>
      <c r="B77" s="92">
        <v>544846</v>
      </c>
      <c r="C77" s="87">
        <v>1402563</v>
      </c>
      <c r="D77" s="87">
        <v>164163</v>
      </c>
      <c r="E77" s="87">
        <v>40</v>
      </c>
      <c r="F77" s="87">
        <v>0</v>
      </c>
      <c r="G77" s="93">
        <v>2111612</v>
      </c>
      <c r="H77" s="16">
        <v>341542</v>
      </c>
      <c r="I77" s="17">
        <v>365142</v>
      </c>
      <c r="J77" s="17">
        <v>0</v>
      </c>
      <c r="K77" s="17">
        <v>0</v>
      </c>
      <c r="L77" s="17">
        <v>0</v>
      </c>
      <c r="M77" s="12">
        <v>706684</v>
      </c>
      <c r="N77" s="16">
        <v>0</v>
      </c>
      <c r="O77" s="17">
        <v>201047</v>
      </c>
      <c r="P77" s="17">
        <v>0</v>
      </c>
      <c r="Q77" s="17">
        <v>0</v>
      </c>
      <c r="R77" s="17">
        <v>0</v>
      </c>
      <c r="S77" s="12">
        <v>201047</v>
      </c>
      <c r="T77" s="16">
        <v>19450</v>
      </c>
      <c r="U77" s="17">
        <v>17867</v>
      </c>
      <c r="V77" s="17">
        <v>0</v>
      </c>
      <c r="W77" s="17">
        <v>0</v>
      </c>
      <c r="X77" s="17">
        <v>0</v>
      </c>
      <c r="Y77" s="12">
        <v>37317</v>
      </c>
      <c r="Z77" s="16">
        <v>0</v>
      </c>
      <c r="AA77" s="17">
        <v>20487</v>
      </c>
      <c r="AB77" s="17">
        <v>0</v>
      </c>
      <c r="AC77" s="17">
        <v>0</v>
      </c>
      <c r="AD77" s="17">
        <v>0</v>
      </c>
      <c r="AE77" s="12">
        <v>20487</v>
      </c>
      <c r="AF77" s="16">
        <v>0</v>
      </c>
      <c r="AG77" s="17">
        <v>0</v>
      </c>
      <c r="AH77" s="17">
        <v>0</v>
      </c>
      <c r="AI77" s="17">
        <v>0</v>
      </c>
      <c r="AJ77" s="17">
        <v>0</v>
      </c>
      <c r="AK77" s="12">
        <v>0</v>
      </c>
      <c r="AL77" s="16">
        <v>417</v>
      </c>
      <c r="AM77" s="17">
        <v>3463</v>
      </c>
      <c r="AN77" s="17">
        <v>0</v>
      </c>
      <c r="AO77" s="17">
        <v>40</v>
      </c>
      <c r="AP77" s="17">
        <v>0</v>
      </c>
      <c r="AQ77" s="12">
        <v>3920</v>
      </c>
      <c r="AR77" s="16">
        <v>0</v>
      </c>
      <c r="AS77" s="17">
        <v>0</v>
      </c>
      <c r="AT77" s="17">
        <v>0</v>
      </c>
      <c r="AU77" s="17">
        <v>0</v>
      </c>
      <c r="AV77" s="17">
        <v>0</v>
      </c>
      <c r="AW77" s="12">
        <v>0</v>
      </c>
      <c r="AX77" s="16">
        <v>0</v>
      </c>
      <c r="AY77" s="17">
        <v>0</v>
      </c>
      <c r="AZ77" s="17">
        <v>0</v>
      </c>
      <c r="BA77" s="17">
        <v>0</v>
      </c>
      <c r="BB77" s="17">
        <v>0</v>
      </c>
      <c r="BC77" s="12">
        <v>0</v>
      </c>
      <c r="BD77" s="16">
        <v>183437</v>
      </c>
      <c r="BE77" s="17">
        <v>794557</v>
      </c>
      <c r="BF77" s="17">
        <v>164163</v>
      </c>
      <c r="BG77" s="17">
        <v>0</v>
      </c>
      <c r="BH77" s="17">
        <v>0</v>
      </c>
      <c r="BI77" s="12">
        <v>1142157</v>
      </c>
    </row>
    <row r="78" spans="1:61" x14ac:dyDescent="0.3">
      <c r="A78" s="4" t="s">
        <v>66</v>
      </c>
      <c r="B78" s="92">
        <v>2548590</v>
      </c>
      <c r="C78" s="87">
        <v>991736.44000000006</v>
      </c>
      <c r="D78" s="87">
        <v>0</v>
      </c>
      <c r="E78" s="87">
        <v>0</v>
      </c>
      <c r="F78" s="87">
        <v>0</v>
      </c>
      <c r="G78" s="93">
        <v>3540326.44</v>
      </c>
      <c r="H78" s="16">
        <v>1655634</v>
      </c>
      <c r="I78" s="17">
        <v>334654.90999999997</v>
      </c>
      <c r="J78" s="17">
        <v>0</v>
      </c>
      <c r="K78" s="17">
        <v>0</v>
      </c>
      <c r="L78" s="17">
        <v>0</v>
      </c>
      <c r="M78" s="12">
        <v>1990288.91</v>
      </c>
      <c r="N78" s="16">
        <v>366938</v>
      </c>
      <c r="O78" s="17">
        <v>21398.31</v>
      </c>
      <c r="P78" s="17">
        <v>0</v>
      </c>
      <c r="Q78" s="17">
        <v>0</v>
      </c>
      <c r="R78" s="17">
        <v>0</v>
      </c>
      <c r="S78" s="12">
        <v>388336.31</v>
      </c>
      <c r="T78" s="16">
        <v>0</v>
      </c>
      <c r="U78" s="17">
        <v>341533.08</v>
      </c>
      <c r="V78" s="17">
        <v>0</v>
      </c>
      <c r="W78" s="17">
        <v>0</v>
      </c>
      <c r="X78" s="17">
        <v>0</v>
      </c>
      <c r="Y78" s="12">
        <v>341533.08</v>
      </c>
      <c r="Z78" s="16">
        <v>526018</v>
      </c>
      <c r="AA78" s="17">
        <v>110530.4</v>
      </c>
      <c r="AB78" s="17">
        <v>0</v>
      </c>
      <c r="AC78" s="17">
        <v>0</v>
      </c>
      <c r="AD78" s="17">
        <v>0</v>
      </c>
      <c r="AE78" s="12">
        <v>636548.4</v>
      </c>
      <c r="AF78" s="16">
        <v>0</v>
      </c>
      <c r="AG78" s="17">
        <v>121796.97</v>
      </c>
      <c r="AH78" s="17">
        <v>0</v>
      </c>
      <c r="AI78" s="17">
        <v>0</v>
      </c>
      <c r="AJ78" s="17">
        <v>0</v>
      </c>
      <c r="AK78" s="12">
        <v>121796.97</v>
      </c>
      <c r="AL78" s="16">
        <v>0</v>
      </c>
      <c r="AM78" s="17">
        <v>0</v>
      </c>
      <c r="AN78" s="17">
        <v>0</v>
      </c>
      <c r="AO78" s="17">
        <v>0</v>
      </c>
      <c r="AP78" s="17">
        <v>0</v>
      </c>
      <c r="AQ78" s="12">
        <v>0</v>
      </c>
      <c r="AR78" s="16">
        <v>0</v>
      </c>
      <c r="AS78" s="17">
        <v>0</v>
      </c>
      <c r="AT78" s="17">
        <v>0</v>
      </c>
      <c r="AU78" s="17">
        <v>0</v>
      </c>
      <c r="AV78" s="17">
        <v>0</v>
      </c>
      <c r="AW78" s="12">
        <v>0</v>
      </c>
      <c r="AX78" s="16">
        <v>0</v>
      </c>
      <c r="AY78" s="17">
        <v>2791.37</v>
      </c>
      <c r="AZ78" s="17">
        <v>0</v>
      </c>
      <c r="BA78" s="17">
        <v>0</v>
      </c>
      <c r="BB78" s="17">
        <v>0</v>
      </c>
      <c r="BC78" s="12">
        <v>2791.37</v>
      </c>
      <c r="BD78" s="16">
        <v>0</v>
      </c>
      <c r="BE78" s="17">
        <v>59031.4</v>
      </c>
      <c r="BF78" s="17">
        <v>0</v>
      </c>
      <c r="BG78" s="17">
        <v>0</v>
      </c>
      <c r="BH78" s="17">
        <v>0</v>
      </c>
      <c r="BI78" s="12">
        <v>59031.4</v>
      </c>
    </row>
    <row r="79" spans="1:61" x14ac:dyDescent="0.3">
      <c r="A79" s="4" t="s">
        <v>67</v>
      </c>
      <c r="B79" s="92">
        <v>4429581</v>
      </c>
      <c r="C79" s="87">
        <v>4010442</v>
      </c>
      <c r="D79" s="87">
        <v>253748.73000605215</v>
      </c>
      <c r="E79" s="87">
        <v>0</v>
      </c>
      <c r="F79" s="87">
        <v>0</v>
      </c>
      <c r="G79" s="93">
        <v>8693771.7300060522</v>
      </c>
      <c r="H79" s="16">
        <v>1378021</v>
      </c>
      <c r="I79" s="17">
        <v>494723</v>
      </c>
      <c r="J79" s="17">
        <v>53558.67493603444</v>
      </c>
      <c r="K79" s="17">
        <v>0</v>
      </c>
      <c r="L79" s="17">
        <v>0</v>
      </c>
      <c r="M79" s="12">
        <v>1926302.6749360345</v>
      </c>
      <c r="N79" s="16">
        <v>256672</v>
      </c>
      <c r="O79" s="17">
        <v>15933</v>
      </c>
      <c r="P79" s="17">
        <v>7796.2404797119461</v>
      </c>
      <c r="Q79" s="17">
        <v>0</v>
      </c>
      <c r="R79" s="17">
        <v>0</v>
      </c>
      <c r="S79" s="12">
        <v>280401.24047971197</v>
      </c>
      <c r="T79" s="16">
        <v>1924497</v>
      </c>
      <c r="U79" s="17">
        <v>1534295</v>
      </c>
      <c r="V79" s="17">
        <v>111290.32036207641</v>
      </c>
      <c r="W79" s="17">
        <v>0</v>
      </c>
      <c r="X79" s="17">
        <v>0</v>
      </c>
      <c r="Y79" s="12">
        <v>3570082.3203620766</v>
      </c>
      <c r="Z79" s="16">
        <v>0</v>
      </c>
      <c r="AA79" s="17">
        <v>339324</v>
      </c>
      <c r="AB79" s="17">
        <v>9704.3396289054726</v>
      </c>
      <c r="AC79" s="17">
        <v>0</v>
      </c>
      <c r="AD79" s="17">
        <v>0</v>
      </c>
      <c r="AE79" s="12">
        <v>349028.33962890547</v>
      </c>
      <c r="AF79" s="16">
        <v>139073</v>
      </c>
      <c r="AG79" s="17">
        <v>216955</v>
      </c>
      <c r="AH79" s="17">
        <v>10182.057942850955</v>
      </c>
      <c r="AI79" s="17">
        <v>0</v>
      </c>
      <c r="AJ79" s="17">
        <v>0</v>
      </c>
      <c r="AK79" s="12">
        <v>366210.05794285098</v>
      </c>
      <c r="AL79" s="16">
        <v>0</v>
      </c>
      <c r="AM79" s="17">
        <v>1054109</v>
      </c>
      <c r="AN79" s="17">
        <v>30146.502286563635</v>
      </c>
      <c r="AO79" s="17">
        <v>0</v>
      </c>
      <c r="AP79" s="17">
        <v>0</v>
      </c>
      <c r="AQ79" s="12">
        <v>1084255.5022865636</v>
      </c>
      <c r="AR79" s="16">
        <v>483458</v>
      </c>
      <c r="AS79" s="17">
        <v>335768</v>
      </c>
      <c r="AT79" s="17">
        <v>23429.074680334175</v>
      </c>
      <c r="AU79" s="17">
        <v>0</v>
      </c>
      <c r="AV79" s="17">
        <v>0</v>
      </c>
      <c r="AW79" s="12">
        <v>842655.07468033419</v>
      </c>
      <c r="AX79" s="16">
        <v>0</v>
      </c>
      <c r="AY79" s="17">
        <v>0</v>
      </c>
      <c r="AZ79" s="17">
        <v>0</v>
      </c>
      <c r="BA79" s="17">
        <v>0</v>
      </c>
      <c r="BB79" s="17">
        <v>0</v>
      </c>
      <c r="BC79" s="12">
        <v>0</v>
      </c>
      <c r="BD79" s="16">
        <v>247860</v>
      </c>
      <c r="BE79" s="17">
        <v>19335</v>
      </c>
      <c r="BF79" s="17">
        <v>7641.5196895751478</v>
      </c>
      <c r="BG79" s="17">
        <v>0</v>
      </c>
      <c r="BH79" s="17">
        <v>0</v>
      </c>
      <c r="BI79" s="12">
        <v>274836.51968957513</v>
      </c>
    </row>
    <row r="80" spans="1:61" x14ac:dyDescent="0.3">
      <c r="A80" s="4" t="s">
        <v>68</v>
      </c>
      <c r="B80" s="92">
        <v>4427284.0687000006</v>
      </c>
      <c r="C80" s="87">
        <v>2892188.2700999998</v>
      </c>
      <c r="D80" s="87">
        <v>946407.28</v>
      </c>
      <c r="E80" s="87">
        <v>0</v>
      </c>
      <c r="F80" s="87">
        <v>78351.58</v>
      </c>
      <c r="G80" s="93">
        <v>8344231.1988000004</v>
      </c>
      <c r="H80" s="16">
        <v>1638526.0899999999</v>
      </c>
      <c r="I80" s="17">
        <v>679655.20000000019</v>
      </c>
      <c r="J80" s="17">
        <v>0</v>
      </c>
      <c r="K80" s="17">
        <v>0</v>
      </c>
      <c r="L80" s="17">
        <v>55179</v>
      </c>
      <c r="M80" s="12">
        <v>2373360.29</v>
      </c>
      <c r="N80" s="16">
        <v>398296.9</v>
      </c>
      <c r="O80" s="17">
        <v>52013.789999999994</v>
      </c>
      <c r="P80" s="17">
        <v>0</v>
      </c>
      <c r="Q80" s="17">
        <v>0</v>
      </c>
      <c r="R80" s="17">
        <v>0</v>
      </c>
      <c r="S80" s="12">
        <v>450310.69</v>
      </c>
      <c r="T80" s="16">
        <v>356849.61999999994</v>
      </c>
      <c r="U80" s="17">
        <v>778773.89999999979</v>
      </c>
      <c r="V80" s="17">
        <v>0</v>
      </c>
      <c r="W80" s="17">
        <v>0</v>
      </c>
      <c r="X80" s="17">
        <v>7856.16</v>
      </c>
      <c r="Y80" s="12">
        <v>1143479.6799999997</v>
      </c>
      <c r="Z80" s="16">
        <v>39636.93</v>
      </c>
      <c r="AA80" s="17">
        <v>671415.14</v>
      </c>
      <c r="AB80" s="17">
        <v>0</v>
      </c>
      <c r="AC80" s="17">
        <v>0</v>
      </c>
      <c r="AD80" s="17">
        <v>0</v>
      </c>
      <c r="AE80" s="12">
        <v>711052.07000000007</v>
      </c>
      <c r="AF80" s="16">
        <v>210958.72999999998</v>
      </c>
      <c r="AG80" s="17">
        <v>233629.56999999998</v>
      </c>
      <c r="AH80" s="17">
        <v>946407.28</v>
      </c>
      <c r="AI80" s="17">
        <v>0</v>
      </c>
      <c r="AJ80" s="17">
        <v>0</v>
      </c>
      <c r="AK80" s="12">
        <v>1390995.58</v>
      </c>
      <c r="AL80" s="16">
        <v>346302.75</v>
      </c>
      <c r="AM80" s="17">
        <v>204000.36000000004</v>
      </c>
      <c r="AN80" s="17">
        <v>0</v>
      </c>
      <c r="AO80" s="17">
        <v>0</v>
      </c>
      <c r="AP80" s="17">
        <v>7275.83</v>
      </c>
      <c r="AQ80" s="12">
        <v>557578.94000000006</v>
      </c>
      <c r="AR80" s="16">
        <v>0</v>
      </c>
      <c r="AS80" s="17">
        <v>0</v>
      </c>
      <c r="AT80" s="17">
        <v>0</v>
      </c>
      <c r="AU80" s="17">
        <v>0</v>
      </c>
      <c r="AV80" s="17">
        <v>0</v>
      </c>
      <c r="AW80" s="12">
        <v>0</v>
      </c>
      <c r="AX80" s="16">
        <v>286877.58</v>
      </c>
      <c r="AY80" s="17">
        <v>174206.08000000002</v>
      </c>
      <c r="AZ80" s="17">
        <v>0</v>
      </c>
      <c r="BA80" s="17">
        <v>0</v>
      </c>
      <c r="BB80" s="17">
        <v>8040.59</v>
      </c>
      <c r="BC80" s="12">
        <v>469124.25000000006</v>
      </c>
      <c r="BD80" s="16">
        <v>1149835.4687000001</v>
      </c>
      <c r="BE80" s="17">
        <v>98494.230100000001</v>
      </c>
      <c r="BF80" s="17">
        <v>0</v>
      </c>
      <c r="BG80" s="17">
        <v>0</v>
      </c>
      <c r="BH80" s="17">
        <v>0</v>
      </c>
      <c r="BI80" s="12">
        <v>1248329.6988000001</v>
      </c>
    </row>
    <row r="81" spans="1:61" x14ac:dyDescent="0.3">
      <c r="A81" s="4" t="s">
        <v>69</v>
      </c>
      <c r="B81" s="92">
        <v>900335</v>
      </c>
      <c r="C81" s="87">
        <v>2052502</v>
      </c>
      <c r="D81" s="87">
        <v>1420091</v>
      </c>
      <c r="E81" s="87">
        <v>0</v>
      </c>
      <c r="F81" s="87">
        <v>72987</v>
      </c>
      <c r="G81" s="93">
        <v>4445915</v>
      </c>
      <c r="H81" s="16">
        <v>174661</v>
      </c>
      <c r="I81" s="17">
        <v>219093</v>
      </c>
      <c r="J81" s="17">
        <v>0</v>
      </c>
      <c r="K81" s="17">
        <v>0</v>
      </c>
      <c r="L81" s="17">
        <v>4386</v>
      </c>
      <c r="M81" s="12">
        <v>398140</v>
      </c>
      <c r="N81" s="16">
        <v>11000</v>
      </c>
      <c r="O81" s="17">
        <v>239666</v>
      </c>
      <c r="P81" s="17">
        <v>0</v>
      </c>
      <c r="Q81" s="17">
        <v>0</v>
      </c>
      <c r="R81" s="17">
        <v>428</v>
      </c>
      <c r="S81" s="12">
        <v>251094</v>
      </c>
      <c r="T81" s="16">
        <v>0</v>
      </c>
      <c r="U81" s="17">
        <v>93044</v>
      </c>
      <c r="V81" s="17">
        <v>0</v>
      </c>
      <c r="W81" s="17">
        <v>0</v>
      </c>
      <c r="X81" s="17">
        <v>9036</v>
      </c>
      <c r="Y81" s="12">
        <v>102080</v>
      </c>
      <c r="Z81" s="16">
        <v>189409</v>
      </c>
      <c r="AA81" s="17">
        <v>374510</v>
      </c>
      <c r="AB81" s="17">
        <v>0</v>
      </c>
      <c r="AC81" s="17">
        <v>0</v>
      </c>
      <c r="AD81" s="17">
        <v>36230</v>
      </c>
      <c r="AE81" s="12">
        <v>600149</v>
      </c>
      <c r="AF81" s="16">
        <v>0</v>
      </c>
      <c r="AG81" s="17">
        <v>0</v>
      </c>
      <c r="AH81" s="17">
        <v>0</v>
      </c>
      <c r="AI81" s="17">
        <v>0</v>
      </c>
      <c r="AJ81" s="17">
        <v>0</v>
      </c>
      <c r="AK81" s="12">
        <v>0</v>
      </c>
      <c r="AL81" s="16">
        <v>0</v>
      </c>
      <c r="AM81" s="17">
        <v>0</v>
      </c>
      <c r="AN81" s="17">
        <v>0</v>
      </c>
      <c r="AO81" s="17">
        <v>0</v>
      </c>
      <c r="AP81" s="17">
        <v>0</v>
      </c>
      <c r="AQ81" s="12">
        <v>0</v>
      </c>
      <c r="AR81" s="16">
        <v>85490</v>
      </c>
      <c r="AS81" s="17">
        <v>22726</v>
      </c>
      <c r="AT81" s="17">
        <v>0</v>
      </c>
      <c r="AU81" s="17">
        <v>0</v>
      </c>
      <c r="AV81" s="17">
        <v>21045</v>
      </c>
      <c r="AW81" s="12">
        <v>129261</v>
      </c>
      <c r="AX81" s="16">
        <v>439775</v>
      </c>
      <c r="AY81" s="17">
        <v>1103463</v>
      </c>
      <c r="AZ81" s="17">
        <v>1420091</v>
      </c>
      <c r="BA81" s="17">
        <v>0</v>
      </c>
      <c r="BB81" s="17">
        <v>1862</v>
      </c>
      <c r="BC81" s="12">
        <v>2965191</v>
      </c>
      <c r="BD81" s="16">
        <v>0</v>
      </c>
      <c r="BE81" s="17">
        <v>0</v>
      </c>
      <c r="BF81" s="17">
        <v>0</v>
      </c>
      <c r="BG81" s="17">
        <v>0</v>
      </c>
      <c r="BH81" s="17">
        <v>0</v>
      </c>
      <c r="BI81" s="12">
        <v>0</v>
      </c>
    </row>
    <row r="82" spans="1:61" x14ac:dyDescent="0.3">
      <c r="A82" s="4" t="s">
        <v>70</v>
      </c>
      <c r="B82" s="92">
        <v>6695237</v>
      </c>
      <c r="C82" s="87">
        <v>2865668</v>
      </c>
      <c r="D82" s="87">
        <v>455725</v>
      </c>
      <c r="E82" s="87">
        <v>0</v>
      </c>
      <c r="F82" s="87">
        <v>96453</v>
      </c>
      <c r="G82" s="93">
        <v>10113083</v>
      </c>
      <c r="H82" s="16">
        <v>4182340</v>
      </c>
      <c r="I82" s="17">
        <v>1777927</v>
      </c>
      <c r="J82" s="17">
        <v>0</v>
      </c>
      <c r="K82" s="17">
        <v>0</v>
      </c>
      <c r="L82" s="17">
        <v>29401</v>
      </c>
      <c r="M82" s="12">
        <v>5989668</v>
      </c>
      <c r="N82" s="16">
        <v>1103049</v>
      </c>
      <c r="O82" s="17">
        <v>315680</v>
      </c>
      <c r="P82" s="17">
        <v>0</v>
      </c>
      <c r="Q82" s="17">
        <v>0</v>
      </c>
      <c r="R82" s="17">
        <v>0</v>
      </c>
      <c r="S82" s="12">
        <v>1418729</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550844</v>
      </c>
      <c r="AS82" s="17">
        <v>238141</v>
      </c>
      <c r="AT82" s="17">
        <v>0</v>
      </c>
      <c r="AU82" s="17">
        <v>0</v>
      </c>
      <c r="AV82" s="17">
        <v>60000</v>
      </c>
      <c r="AW82" s="12">
        <v>848985</v>
      </c>
      <c r="AX82" s="16">
        <v>469601</v>
      </c>
      <c r="AY82" s="17">
        <v>446535</v>
      </c>
      <c r="AZ82" s="17">
        <v>455725</v>
      </c>
      <c r="BA82" s="17">
        <v>0</v>
      </c>
      <c r="BB82" s="17">
        <v>10778</v>
      </c>
      <c r="BC82" s="12">
        <v>1382639</v>
      </c>
      <c r="BD82" s="16">
        <v>389403</v>
      </c>
      <c r="BE82" s="17">
        <v>87385</v>
      </c>
      <c r="BF82" s="17">
        <v>0</v>
      </c>
      <c r="BG82" s="17">
        <v>0</v>
      </c>
      <c r="BH82" s="17">
        <v>-3726</v>
      </c>
      <c r="BI82" s="12">
        <v>473062</v>
      </c>
    </row>
    <row r="83" spans="1:61" x14ac:dyDescent="0.3">
      <c r="A83" s="4" t="s">
        <v>71</v>
      </c>
      <c r="B83" s="92">
        <v>17361817</v>
      </c>
      <c r="C83" s="87">
        <v>1468018</v>
      </c>
      <c r="D83" s="87">
        <v>8534106.1087999996</v>
      </c>
      <c r="E83" s="87">
        <v>0</v>
      </c>
      <c r="F83" s="87">
        <v>433756</v>
      </c>
      <c r="G83" s="93">
        <v>27797697.108800001</v>
      </c>
      <c r="H83" s="16">
        <v>10106159</v>
      </c>
      <c r="I83" s="17">
        <v>407520</v>
      </c>
      <c r="J83" s="17">
        <v>0</v>
      </c>
      <c r="K83" s="17">
        <v>0</v>
      </c>
      <c r="L83" s="17">
        <v>84422</v>
      </c>
      <c r="M83" s="12">
        <v>10598101</v>
      </c>
      <c r="N83" s="16">
        <v>2606341</v>
      </c>
      <c r="O83" s="17">
        <v>98021</v>
      </c>
      <c r="P83" s="17">
        <v>8534106.1087999996</v>
      </c>
      <c r="Q83" s="17">
        <v>0</v>
      </c>
      <c r="R83" s="17">
        <v>17649</v>
      </c>
      <c r="S83" s="12">
        <v>11256117.1088</v>
      </c>
      <c r="T83" s="16">
        <v>0</v>
      </c>
      <c r="U83" s="17">
        <v>0</v>
      </c>
      <c r="V83" s="17">
        <v>0</v>
      </c>
      <c r="W83" s="17">
        <v>0</v>
      </c>
      <c r="X83" s="17">
        <v>0</v>
      </c>
      <c r="Y83" s="12">
        <v>0</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c r="BD83" s="16">
        <v>4649317</v>
      </c>
      <c r="BE83" s="17">
        <v>962477</v>
      </c>
      <c r="BF83" s="17">
        <v>0</v>
      </c>
      <c r="BG83" s="17">
        <v>0</v>
      </c>
      <c r="BH83" s="17">
        <v>331685</v>
      </c>
      <c r="BI83" s="12">
        <v>5943479</v>
      </c>
    </row>
    <row r="84" spans="1:61" x14ac:dyDescent="0.3">
      <c r="A84" s="4" t="s">
        <v>72</v>
      </c>
      <c r="B84" s="92">
        <v>3926162.4784139856</v>
      </c>
      <c r="C84" s="87">
        <v>2405905.86</v>
      </c>
      <c r="D84" s="87">
        <v>0</v>
      </c>
      <c r="E84" s="87">
        <v>0</v>
      </c>
      <c r="F84" s="87">
        <v>56033.85</v>
      </c>
      <c r="G84" s="93">
        <v>6388102.1884139851</v>
      </c>
      <c r="H84" s="16">
        <v>2312274.7850310714</v>
      </c>
      <c r="I84" s="17">
        <v>1170591.0999999999</v>
      </c>
      <c r="J84" s="17">
        <v>0</v>
      </c>
      <c r="K84" s="17">
        <v>0</v>
      </c>
      <c r="L84" s="17">
        <v>10313.09</v>
      </c>
      <c r="M84" s="12">
        <v>3493178.9750310713</v>
      </c>
      <c r="N84" s="16">
        <v>0</v>
      </c>
      <c r="O84" s="17">
        <v>55553.600000000006</v>
      </c>
      <c r="P84" s="17">
        <v>0</v>
      </c>
      <c r="Q84" s="17">
        <v>0</v>
      </c>
      <c r="R84" s="17">
        <v>18300.759999999998</v>
      </c>
      <c r="S84" s="12">
        <v>73854.36</v>
      </c>
      <c r="T84" s="16">
        <v>0</v>
      </c>
      <c r="U84" s="17">
        <v>290370.73</v>
      </c>
      <c r="V84" s="17">
        <v>0</v>
      </c>
      <c r="W84" s="17">
        <v>0</v>
      </c>
      <c r="X84" s="17">
        <v>27420</v>
      </c>
      <c r="Y84" s="12">
        <v>317790.73</v>
      </c>
      <c r="Z84" s="16">
        <v>966322.63605656172</v>
      </c>
      <c r="AA84" s="17">
        <v>0</v>
      </c>
      <c r="AB84" s="17">
        <v>0</v>
      </c>
      <c r="AC84" s="17">
        <v>0</v>
      </c>
      <c r="AD84" s="17">
        <v>0</v>
      </c>
      <c r="AE84" s="12">
        <v>966322.63605656172</v>
      </c>
      <c r="AF84" s="16">
        <v>0</v>
      </c>
      <c r="AG84" s="17">
        <v>0</v>
      </c>
      <c r="AH84" s="17">
        <v>0</v>
      </c>
      <c r="AI84" s="17">
        <v>0</v>
      </c>
      <c r="AJ84" s="17">
        <v>0</v>
      </c>
      <c r="AK84" s="12">
        <v>0</v>
      </c>
      <c r="AL84" s="16">
        <v>0</v>
      </c>
      <c r="AM84" s="17">
        <v>0</v>
      </c>
      <c r="AN84" s="17">
        <v>0</v>
      </c>
      <c r="AO84" s="17">
        <v>0</v>
      </c>
      <c r="AP84" s="17">
        <v>0</v>
      </c>
      <c r="AQ84" s="12">
        <v>0</v>
      </c>
      <c r="AR84" s="16">
        <v>119217.6866145556</v>
      </c>
      <c r="AS84" s="17">
        <v>224088.12</v>
      </c>
      <c r="AT84" s="17">
        <v>0</v>
      </c>
      <c r="AU84" s="17">
        <v>0</v>
      </c>
      <c r="AV84" s="17">
        <v>0</v>
      </c>
      <c r="AW84" s="12">
        <v>343305.80661455559</v>
      </c>
      <c r="AX84" s="16">
        <v>61104.181130105091</v>
      </c>
      <c r="AY84" s="17">
        <v>574720.40999999992</v>
      </c>
      <c r="AZ84" s="17">
        <v>0</v>
      </c>
      <c r="BA84" s="17">
        <v>0</v>
      </c>
      <c r="BB84" s="17">
        <v>0</v>
      </c>
      <c r="BC84" s="12">
        <v>635824.59113010496</v>
      </c>
      <c r="BD84" s="16">
        <v>467243.18958169164</v>
      </c>
      <c r="BE84" s="17">
        <v>90581.9</v>
      </c>
      <c r="BF84" s="17">
        <v>0</v>
      </c>
      <c r="BG84" s="17">
        <v>0</v>
      </c>
      <c r="BH84" s="17">
        <v>0</v>
      </c>
      <c r="BI84" s="12">
        <v>557825.08958169166</v>
      </c>
    </row>
    <row r="85" spans="1:61" x14ac:dyDescent="0.3">
      <c r="A85" s="4" t="s">
        <v>73</v>
      </c>
      <c r="B85" s="92">
        <v>24110277.464549053</v>
      </c>
      <c r="C85" s="87">
        <v>8289345.5978163173</v>
      </c>
      <c r="D85" s="87">
        <v>56246.029216033377</v>
      </c>
      <c r="E85" s="87">
        <v>0</v>
      </c>
      <c r="F85" s="87">
        <v>539856.09646134987</v>
      </c>
      <c r="G85" s="93">
        <v>32995725.188042749</v>
      </c>
      <c r="H85" s="16">
        <v>16164078.520010481</v>
      </c>
      <c r="I85" s="17">
        <v>5533377.2156444667</v>
      </c>
      <c r="J85" s="17">
        <v>0</v>
      </c>
      <c r="K85" s="17">
        <v>0</v>
      </c>
      <c r="L85" s="17">
        <v>524968.33673763403</v>
      </c>
      <c r="M85" s="12">
        <v>22222424.072392579</v>
      </c>
      <c r="N85" s="16">
        <v>4428406.2517970987</v>
      </c>
      <c r="O85" s="17">
        <v>226995.31330826494</v>
      </c>
      <c r="P85" s="17">
        <v>0</v>
      </c>
      <c r="Q85" s="17">
        <v>0</v>
      </c>
      <c r="R85" s="17">
        <v>-15249.772444398983</v>
      </c>
      <c r="S85" s="12">
        <v>4640151.7926609647</v>
      </c>
      <c r="T85" s="16">
        <v>1286035.2489924144</v>
      </c>
      <c r="U85" s="17">
        <v>987819.57313049841</v>
      </c>
      <c r="V85" s="17">
        <v>56246.029216033377</v>
      </c>
      <c r="W85" s="17">
        <v>0</v>
      </c>
      <c r="X85" s="17">
        <v>27600.99438878354</v>
      </c>
      <c r="Y85" s="12">
        <v>2357701.8457277296</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0</v>
      </c>
      <c r="AY85" s="17">
        <v>0</v>
      </c>
      <c r="AZ85" s="17">
        <v>0</v>
      </c>
      <c r="BA85" s="17">
        <v>0</v>
      </c>
      <c r="BB85" s="17">
        <v>0</v>
      </c>
      <c r="BC85" s="12">
        <v>0</v>
      </c>
      <c r="BD85" s="16">
        <v>2231757.443749059</v>
      </c>
      <c r="BE85" s="17">
        <v>1541153.495733087</v>
      </c>
      <c r="BF85" s="17">
        <v>0</v>
      </c>
      <c r="BG85" s="17">
        <v>0</v>
      </c>
      <c r="BH85" s="17">
        <v>2536.5377793311854</v>
      </c>
      <c r="BI85" s="12">
        <v>3775447.4772614772</v>
      </c>
    </row>
    <row r="86" spans="1:61" x14ac:dyDescent="0.3">
      <c r="A86" s="4" t="s">
        <v>74</v>
      </c>
      <c r="B86" s="92">
        <v>8619631.1799999997</v>
      </c>
      <c r="C86" s="87">
        <v>4931503.93</v>
      </c>
      <c r="D86" s="87">
        <v>0</v>
      </c>
      <c r="E86" s="87">
        <v>0</v>
      </c>
      <c r="F86" s="87">
        <v>0</v>
      </c>
      <c r="G86" s="93">
        <v>13551135.109999999</v>
      </c>
      <c r="H86" s="16">
        <v>2168053.12</v>
      </c>
      <c r="I86" s="17">
        <v>1717799.8599999999</v>
      </c>
      <c r="J86" s="17">
        <v>0</v>
      </c>
      <c r="K86" s="17">
        <v>0</v>
      </c>
      <c r="L86" s="17">
        <v>0</v>
      </c>
      <c r="M86" s="12">
        <v>3885852.98</v>
      </c>
      <c r="N86" s="16">
        <v>2371710.13</v>
      </c>
      <c r="O86" s="17">
        <v>2298127.58</v>
      </c>
      <c r="P86" s="17">
        <v>0</v>
      </c>
      <c r="Q86" s="17">
        <v>0</v>
      </c>
      <c r="R86" s="17">
        <v>0</v>
      </c>
      <c r="S86" s="12">
        <v>4669837.71</v>
      </c>
      <c r="T86" s="16">
        <v>0</v>
      </c>
      <c r="U86" s="17">
        <v>0</v>
      </c>
      <c r="V86" s="17">
        <v>0</v>
      </c>
      <c r="W86" s="17">
        <v>0</v>
      </c>
      <c r="X86" s="17">
        <v>0</v>
      </c>
      <c r="Y86" s="12">
        <v>0</v>
      </c>
      <c r="Z86" s="16">
        <v>55412.58</v>
      </c>
      <c r="AA86" s="17">
        <v>11362.220000000001</v>
      </c>
      <c r="AB86" s="17">
        <v>0</v>
      </c>
      <c r="AC86" s="17">
        <v>0</v>
      </c>
      <c r="AD86" s="17">
        <v>0</v>
      </c>
      <c r="AE86" s="12">
        <v>66774.8</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4024455.35</v>
      </c>
      <c r="BE86" s="17">
        <v>904214.2699999999</v>
      </c>
      <c r="BF86" s="17">
        <v>0</v>
      </c>
      <c r="BG86" s="17">
        <v>0</v>
      </c>
      <c r="BH86" s="17">
        <v>0</v>
      </c>
      <c r="BI86" s="12">
        <v>4928669.62</v>
      </c>
    </row>
    <row r="87" spans="1:61" x14ac:dyDescent="0.3">
      <c r="A87" s="4" t="s">
        <v>75</v>
      </c>
      <c r="B87" s="92">
        <v>10697320.210000001</v>
      </c>
      <c r="C87" s="87">
        <v>7129192.4100000001</v>
      </c>
      <c r="D87" s="87">
        <v>0</v>
      </c>
      <c r="E87" s="87">
        <v>0</v>
      </c>
      <c r="F87" s="87">
        <v>1235074.9600000002</v>
      </c>
      <c r="G87" s="93">
        <v>19061587.580000002</v>
      </c>
      <c r="H87" s="16">
        <v>8970255.6199999992</v>
      </c>
      <c r="I87" s="17">
        <v>1517942.4999999995</v>
      </c>
      <c r="J87" s="17">
        <v>0</v>
      </c>
      <c r="K87" s="17">
        <v>0</v>
      </c>
      <c r="L87" s="17">
        <v>1220190.6200000001</v>
      </c>
      <c r="M87" s="12">
        <v>11708388.739999998</v>
      </c>
      <c r="N87" s="16">
        <v>68425.23</v>
      </c>
      <c r="O87" s="17">
        <v>4840139.41</v>
      </c>
      <c r="P87" s="17">
        <v>0</v>
      </c>
      <c r="Q87" s="17">
        <v>0</v>
      </c>
      <c r="R87" s="17">
        <v>0</v>
      </c>
      <c r="S87" s="12">
        <v>4908564.6400000006</v>
      </c>
      <c r="T87" s="16">
        <v>0</v>
      </c>
      <c r="U87" s="17">
        <v>0</v>
      </c>
      <c r="V87" s="17">
        <v>0</v>
      </c>
      <c r="W87" s="17">
        <v>0</v>
      </c>
      <c r="X87" s="17">
        <v>0</v>
      </c>
      <c r="Y87" s="12">
        <v>0</v>
      </c>
      <c r="Z87" s="16">
        <v>0</v>
      </c>
      <c r="AA87" s="17">
        <v>744106.55</v>
      </c>
      <c r="AB87" s="17">
        <v>0</v>
      </c>
      <c r="AC87" s="17">
        <v>0</v>
      </c>
      <c r="AD87" s="17">
        <v>0</v>
      </c>
      <c r="AE87" s="12">
        <v>744106.55</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1658639.3600000006</v>
      </c>
      <c r="BE87" s="17">
        <v>27003.949999999997</v>
      </c>
      <c r="BF87" s="17">
        <v>0</v>
      </c>
      <c r="BG87" s="17">
        <v>0</v>
      </c>
      <c r="BH87" s="17">
        <v>14884.34</v>
      </c>
      <c r="BI87" s="12">
        <v>1700527.6500000006</v>
      </c>
    </row>
    <row r="88" spans="1:61" x14ac:dyDescent="0.3">
      <c r="A88" s="4" t="s">
        <v>76</v>
      </c>
      <c r="B88" s="92">
        <v>1247837.55</v>
      </c>
      <c r="C88" s="87">
        <v>1333832.1200000001</v>
      </c>
      <c r="D88" s="87">
        <v>165241.87</v>
      </c>
      <c r="E88" s="87">
        <v>0</v>
      </c>
      <c r="F88" s="87">
        <v>152188.35</v>
      </c>
      <c r="G88" s="93">
        <v>2899099.89</v>
      </c>
      <c r="H88" s="16">
        <v>723997.25</v>
      </c>
      <c r="I88" s="17">
        <v>745803.55</v>
      </c>
      <c r="J88" s="17">
        <v>0</v>
      </c>
      <c r="K88" s="17">
        <v>0</v>
      </c>
      <c r="L88" s="17">
        <v>102438.15</v>
      </c>
      <c r="M88" s="12">
        <v>1572238.95</v>
      </c>
      <c r="N88" s="16">
        <v>24222.43</v>
      </c>
      <c r="O88" s="17">
        <v>373199.31</v>
      </c>
      <c r="P88" s="17">
        <v>0</v>
      </c>
      <c r="Q88" s="17">
        <v>0</v>
      </c>
      <c r="R88" s="17">
        <v>3985</v>
      </c>
      <c r="S88" s="12">
        <v>401406.74</v>
      </c>
      <c r="T88" s="16">
        <v>91421.24</v>
      </c>
      <c r="U88" s="17">
        <v>167170.04999999999</v>
      </c>
      <c r="V88" s="17">
        <v>29098</v>
      </c>
      <c r="W88" s="17">
        <v>0</v>
      </c>
      <c r="X88" s="17">
        <v>23140.47</v>
      </c>
      <c r="Y88" s="12">
        <v>310829.76</v>
      </c>
      <c r="Z88" s="16">
        <v>327946.36</v>
      </c>
      <c r="AA88" s="17">
        <v>52635.47</v>
      </c>
      <c r="AB88" s="17">
        <v>18279.2</v>
      </c>
      <c r="AC88" s="17">
        <v>0</v>
      </c>
      <c r="AD88" s="17">
        <v>3964.04</v>
      </c>
      <c r="AE88" s="12">
        <v>402825.06999999995</v>
      </c>
      <c r="AF88" s="16">
        <v>16420.84</v>
      </c>
      <c r="AG88" s="17">
        <v>24883.49</v>
      </c>
      <c r="AH88" s="17">
        <v>80909.48</v>
      </c>
      <c r="AI88" s="17">
        <v>0</v>
      </c>
      <c r="AJ88" s="17">
        <v>8587.0300000000007</v>
      </c>
      <c r="AK88" s="12">
        <v>130800.84</v>
      </c>
      <c r="AL88" s="16">
        <v>58321.88</v>
      </c>
      <c r="AM88" s="17">
        <v>40304.42</v>
      </c>
      <c r="AN88" s="17">
        <v>36955.19</v>
      </c>
      <c r="AO88" s="17">
        <v>0</v>
      </c>
      <c r="AP88" s="17">
        <v>3003.43</v>
      </c>
      <c r="AQ88" s="12">
        <v>138584.91999999998</v>
      </c>
      <c r="AR88" s="16">
        <v>5507.55</v>
      </c>
      <c r="AS88" s="17">
        <v>-70164.17</v>
      </c>
      <c r="AT88" s="17">
        <v>0</v>
      </c>
      <c r="AU88" s="17">
        <v>0</v>
      </c>
      <c r="AV88" s="17">
        <v>6810.57</v>
      </c>
      <c r="AW88" s="12">
        <v>-57846.049999999996</v>
      </c>
      <c r="AX88" s="16">
        <v>0</v>
      </c>
      <c r="AY88" s="17">
        <v>0</v>
      </c>
      <c r="AZ88" s="17">
        <v>0</v>
      </c>
      <c r="BA88" s="17">
        <v>0</v>
      </c>
      <c r="BB88" s="17">
        <v>259.66000000000003</v>
      </c>
      <c r="BC88" s="12">
        <v>259.66000000000003</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698643262.28060508</v>
      </c>
      <c r="C90" s="32">
        <f t="shared" si="0"/>
        <v>362951105.44762778</v>
      </c>
      <c r="D90" s="32">
        <f t="shared" si="0"/>
        <v>64605697.679224327</v>
      </c>
      <c r="E90" s="32">
        <f t="shared" si="0"/>
        <v>2521324.1100000003</v>
      </c>
      <c r="F90" s="32">
        <f t="shared" si="0"/>
        <v>39288403.870291233</v>
      </c>
      <c r="G90" s="33">
        <f t="shared" si="0"/>
        <v>1168009793.3877487</v>
      </c>
      <c r="H90" s="31">
        <f t="shared" si="0"/>
        <v>321002066.04398072</v>
      </c>
      <c r="I90" s="32">
        <f t="shared" si="0"/>
        <v>112581731.62605406</v>
      </c>
      <c r="J90" s="32">
        <f t="shared" si="0"/>
        <v>19468181.624423914</v>
      </c>
      <c r="K90" s="32">
        <f t="shared" si="0"/>
        <v>719857.83</v>
      </c>
      <c r="L90" s="32">
        <f t="shared" si="0"/>
        <v>12999695.741259703</v>
      </c>
      <c r="M90" s="33">
        <f t="shared" si="0"/>
        <v>466771532.86571854</v>
      </c>
      <c r="N90" s="31">
        <f t="shared" si="0"/>
        <v>77425601.281650424</v>
      </c>
      <c r="O90" s="32">
        <f t="shared" si="0"/>
        <v>33553856.75271482</v>
      </c>
      <c r="P90" s="32">
        <f t="shared" si="0"/>
        <v>9046231.4351941235</v>
      </c>
      <c r="Q90" s="32">
        <f t="shared" si="0"/>
        <v>58764.26</v>
      </c>
      <c r="R90" s="32">
        <f t="shared" si="0"/>
        <v>1415622.3903664364</v>
      </c>
      <c r="S90" s="33">
        <f t="shared" si="0"/>
        <v>121500076.1199258</v>
      </c>
      <c r="T90" s="31">
        <f t="shared" ref="T90:AQ90" si="1">SUM(T9:T89)</f>
        <v>66104387.445952319</v>
      </c>
      <c r="U90" s="32">
        <f t="shared" si="1"/>
        <v>64885803.080703571</v>
      </c>
      <c r="V90" s="32">
        <f t="shared" si="1"/>
        <v>3732773.7042260636</v>
      </c>
      <c r="W90" s="32">
        <f t="shared" si="1"/>
        <v>16979.27</v>
      </c>
      <c r="X90" s="32">
        <f t="shared" si="1"/>
        <v>15867236.684388783</v>
      </c>
      <c r="Y90" s="33">
        <f t="shared" si="1"/>
        <v>150607180.18527073</v>
      </c>
      <c r="Z90" s="31">
        <f t="shared" si="1"/>
        <v>8973295.2342179157</v>
      </c>
      <c r="AA90" s="32">
        <f t="shared" si="1"/>
        <v>19092372.495164607</v>
      </c>
      <c r="AB90" s="32">
        <f t="shared" si="1"/>
        <v>3671792.9165019365</v>
      </c>
      <c r="AC90" s="32">
        <f t="shared" si="1"/>
        <v>0</v>
      </c>
      <c r="AD90" s="32">
        <f t="shared" si="1"/>
        <v>155058.78</v>
      </c>
      <c r="AE90" s="33">
        <f t="shared" si="1"/>
        <v>31892519.425884467</v>
      </c>
      <c r="AF90" s="31">
        <f t="shared" si="1"/>
        <v>3678360.3710615262</v>
      </c>
      <c r="AG90" s="32">
        <f t="shared" si="1"/>
        <v>4464055.9462054409</v>
      </c>
      <c r="AH90" s="32">
        <f t="shared" si="1"/>
        <v>3579779.4506586003</v>
      </c>
      <c r="AI90" s="32">
        <f t="shared" si="1"/>
        <v>0</v>
      </c>
      <c r="AJ90" s="32">
        <f t="shared" si="1"/>
        <v>100667.14</v>
      </c>
      <c r="AK90" s="33">
        <f t="shared" si="1"/>
        <v>11822862.907925565</v>
      </c>
      <c r="AL90" s="31">
        <f t="shared" si="1"/>
        <v>5807004.2257671999</v>
      </c>
      <c r="AM90" s="32">
        <f t="shared" si="1"/>
        <v>11848368.946129275</v>
      </c>
      <c r="AN90" s="32">
        <f t="shared" si="1"/>
        <v>3005396.747726588</v>
      </c>
      <c r="AO90" s="32">
        <f t="shared" si="1"/>
        <v>66319.55</v>
      </c>
      <c r="AP90" s="32">
        <f t="shared" si="1"/>
        <v>839205.16</v>
      </c>
      <c r="AQ90" s="33">
        <f t="shared" si="1"/>
        <v>21566294.629623063</v>
      </c>
      <c r="AR90" s="31">
        <f t="shared" ref="AR90:BI90" si="2">SUM(AR9:AR89)</f>
        <v>10915918.51137032</v>
      </c>
      <c r="AS90" s="32">
        <f t="shared" si="2"/>
        <v>8617043.4437919185</v>
      </c>
      <c r="AT90" s="32">
        <f t="shared" si="2"/>
        <v>856785.24702819856</v>
      </c>
      <c r="AU90" s="32">
        <f t="shared" si="2"/>
        <v>26395.530000000002</v>
      </c>
      <c r="AV90" s="32">
        <f t="shared" si="2"/>
        <v>2876529.94</v>
      </c>
      <c r="AW90" s="33">
        <f t="shared" si="2"/>
        <v>23292672.672190435</v>
      </c>
      <c r="AX90" s="31">
        <f t="shared" si="2"/>
        <v>124668929.33626942</v>
      </c>
      <c r="AY90" s="32">
        <f t="shared" si="2"/>
        <v>83383856.945009321</v>
      </c>
      <c r="AZ90" s="32">
        <f t="shared" si="2"/>
        <v>19233444.185629413</v>
      </c>
      <c r="BA90" s="32">
        <f t="shared" si="2"/>
        <v>1629886.19</v>
      </c>
      <c r="BB90" s="32">
        <f t="shared" si="2"/>
        <v>3246751.5304145077</v>
      </c>
      <c r="BC90" s="33">
        <f t="shared" si="2"/>
        <v>232162868.18732271</v>
      </c>
      <c r="BD90" s="31">
        <f t="shared" si="2"/>
        <v>80067699.830335498</v>
      </c>
      <c r="BE90" s="32">
        <f t="shared" si="2"/>
        <v>24524016.211854659</v>
      </c>
      <c r="BF90" s="32">
        <f t="shared" si="2"/>
        <v>2011312.3678354893</v>
      </c>
      <c r="BG90" s="32">
        <f t="shared" si="2"/>
        <v>3121.48</v>
      </c>
      <c r="BH90" s="32">
        <f t="shared" si="2"/>
        <v>1787636.5038618122</v>
      </c>
      <c r="BI90" s="33">
        <f t="shared" si="2"/>
        <v>108393786.39388748</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2023-24</v>
      </c>
    </row>
    <row r="4" spans="1:19" ht="15.5" x14ac:dyDescent="0.35">
      <c r="A4" s="82" t="s">
        <v>125</v>
      </c>
      <c r="B4" s="83"/>
      <c r="C4" s="83"/>
      <c r="D4" s="83"/>
      <c r="E4" s="83"/>
      <c r="F4" s="83"/>
      <c r="G4" s="84"/>
      <c r="H4" s="83"/>
      <c r="I4" s="83"/>
      <c r="J4" s="83"/>
      <c r="K4" s="83"/>
      <c r="L4" s="83"/>
      <c r="M4" s="84"/>
      <c r="N4" s="83"/>
      <c r="O4" s="83"/>
      <c r="P4" s="83"/>
      <c r="Q4" s="83"/>
      <c r="R4" s="83"/>
      <c r="S4" s="84" t="s">
        <v>284</v>
      </c>
    </row>
    <row r="5" spans="1:19" s="60" customFormat="1" ht="13" x14ac:dyDescent="0.3">
      <c r="A5" s="49"/>
      <c r="B5" s="65" t="s">
        <v>234</v>
      </c>
      <c r="C5" s="62"/>
      <c r="D5" s="62"/>
      <c r="E5" s="62"/>
      <c r="F5" s="62"/>
      <c r="G5" s="63"/>
      <c r="H5" s="64" t="s">
        <v>231</v>
      </c>
      <c r="I5" s="65"/>
      <c r="J5" s="65"/>
      <c r="K5" s="65"/>
      <c r="L5" s="65"/>
      <c r="M5" s="66"/>
      <c r="N5" s="65" t="s">
        <v>232</v>
      </c>
      <c r="O5" s="65"/>
      <c r="P5" s="65"/>
      <c r="Q5" s="65"/>
      <c r="R5" s="65"/>
      <c r="S5" s="66"/>
    </row>
    <row r="6" spans="1:19" s="60" customFormat="1" ht="13" x14ac:dyDescent="0.3">
      <c r="A6" s="49"/>
      <c r="B6" s="50" t="str">
        <f>$A$4&amp;" Total"</f>
        <v>Local Roads &amp; Bridges Total</v>
      </c>
      <c r="C6" s="51"/>
      <c r="D6" s="51"/>
      <c r="E6" s="51"/>
      <c r="F6" s="51"/>
      <c r="G6" s="52"/>
      <c r="H6" s="50" t="s">
        <v>233</v>
      </c>
      <c r="I6" s="51"/>
      <c r="J6" s="51"/>
      <c r="K6" s="51"/>
      <c r="L6" s="51"/>
      <c r="M6" s="52"/>
      <c r="N6" s="55" t="s">
        <v>140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1784992.2079260112</v>
      </c>
      <c r="C10" s="87">
        <v>262815.15999999805</v>
      </c>
      <c r="D10" s="87">
        <v>2145383.1789011694</v>
      </c>
      <c r="E10" s="87">
        <v>0</v>
      </c>
      <c r="F10" s="87">
        <v>0</v>
      </c>
      <c r="G10" s="93">
        <v>4193190.5468271784</v>
      </c>
      <c r="H10" s="16">
        <v>1478397.728970004</v>
      </c>
      <c r="I10" s="17">
        <v>121416.76999999804</v>
      </c>
      <c r="J10" s="17">
        <v>2114383.7635211358</v>
      </c>
      <c r="K10" s="17">
        <v>0</v>
      </c>
      <c r="L10" s="17">
        <v>0</v>
      </c>
      <c r="M10" s="12">
        <v>3714198.2624911377</v>
      </c>
      <c r="N10" s="16">
        <v>306594.47895600711</v>
      </c>
      <c r="O10" s="17">
        <v>141398.39000000001</v>
      </c>
      <c r="P10" s="17">
        <v>30999.415380033868</v>
      </c>
      <c r="Q10" s="17">
        <v>0</v>
      </c>
      <c r="R10" s="17">
        <v>0</v>
      </c>
      <c r="S10" s="12">
        <v>478992.28433604096</v>
      </c>
    </row>
    <row r="11" spans="1:19" x14ac:dyDescent="0.3">
      <c r="A11" s="4" t="s">
        <v>1</v>
      </c>
      <c r="B11" s="92">
        <v>2099282</v>
      </c>
      <c r="C11" s="87">
        <v>1785001</v>
      </c>
      <c r="D11" s="87">
        <v>7264222</v>
      </c>
      <c r="E11" s="87">
        <v>14152</v>
      </c>
      <c r="F11" s="87">
        <v>0</v>
      </c>
      <c r="G11" s="93">
        <v>11162657</v>
      </c>
      <c r="H11" s="16">
        <v>1830193</v>
      </c>
      <c r="I11" s="17">
        <v>1730210</v>
      </c>
      <c r="J11" s="17">
        <v>7234798</v>
      </c>
      <c r="K11" s="17">
        <v>14152</v>
      </c>
      <c r="L11" s="17">
        <v>0</v>
      </c>
      <c r="M11" s="12">
        <v>10809353</v>
      </c>
      <c r="N11" s="16">
        <v>269089</v>
      </c>
      <c r="O11" s="17">
        <v>54791</v>
      </c>
      <c r="P11" s="17">
        <v>29424</v>
      </c>
      <c r="Q11" s="17">
        <v>0</v>
      </c>
      <c r="R11" s="17">
        <v>0</v>
      </c>
      <c r="S11" s="12">
        <v>353304</v>
      </c>
    </row>
    <row r="12" spans="1:19" x14ac:dyDescent="0.3">
      <c r="A12" s="4" t="s">
        <v>2</v>
      </c>
      <c r="B12" s="92">
        <v>4923634.8800000008</v>
      </c>
      <c r="C12" s="87">
        <v>3676241.3200000003</v>
      </c>
      <c r="D12" s="87">
        <v>22043278.200000003</v>
      </c>
      <c r="E12" s="87">
        <v>0</v>
      </c>
      <c r="F12" s="87">
        <v>433682.81000000017</v>
      </c>
      <c r="G12" s="93">
        <v>31076837.210000001</v>
      </c>
      <c r="H12" s="16">
        <v>2766955.6500000004</v>
      </c>
      <c r="I12" s="17">
        <v>3214208.1900000004</v>
      </c>
      <c r="J12" s="17">
        <v>22043278.200000003</v>
      </c>
      <c r="K12" s="17">
        <v>0</v>
      </c>
      <c r="L12" s="17">
        <v>392201.54000000015</v>
      </c>
      <c r="M12" s="12">
        <v>28416643.580000002</v>
      </c>
      <c r="N12" s="16">
        <v>2156679.2300000004</v>
      </c>
      <c r="O12" s="17">
        <v>462033.13</v>
      </c>
      <c r="P12" s="17">
        <v>0</v>
      </c>
      <c r="Q12" s="17">
        <v>0</v>
      </c>
      <c r="R12" s="17">
        <v>41481.270000000004</v>
      </c>
      <c r="S12" s="12">
        <v>2660193.6300000004</v>
      </c>
    </row>
    <row r="13" spans="1:19" x14ac:dyDescent="0.3">
      <c r="A13" s="4" t="s">
        <v>3</v>
      </c>
      <c r="B13" s="92">
        <v>3285000</v>
      </c>
      <c r="C13" s="87">
        <v>2752000</v>
      </c>
      <c r="D13" s="87">
        <v>3529000</v>
      </c>
      <c r="E13" s="87">
        <v>0</v>
      </c>
      <c r="F13" s="87">
        <v>7000</v>
      </c>
      <c r="G13" s="93">
        <v>9573000</v>
      </c>
      <c r="H13" s="16">
        <v>2310000</v>
      </c>
      <c r="I13" s="17">
        <v>2449000</v>
      </c>
      <c r="J13" s="17">
        <v>3515000</v>
      </c>
      <c r="K13" s="17">
        <v>0</v>
      </c>
      <c r="L13" s="17">
        <v>7000</v>
      </c>
      <c r="M13" s="12">
        <v>8281000</v>
      </c>
      <c r="N13" s="16">
        <v>975000</v>
      </c>
      <c r="O13" s="17">
        <v>303000</v>
      </c>
      <c r="P13" s="17">
        <v>14000</v>
      </c>
      <c r="Q13" s="17">
        <v>0</v>
      </c>
      <c r="R13" s="17">
        <v>0</v>
      </c>
      <c r="S13" s="12">
        <v>1292000</v>
      </c>
    </row>
    <row r="14" spans="1:19" x14ac:dyDescent="0.3">
      <c r="A14" s="4" t="s">
        <v>4</v>
      </c>
      <c r="B14" s="92">
        <v>2043308.21</v>
      </c>
      <c r="C14" s="87">
        <v>1443360.53</v>
      </c>
      <c r="D14" s="87">
        <v>9856040.8100000005</v>
      </c>
      <c r="E14" s="87">
        <v>0</v>
      </c>
      <c r="F14" s="87">
        <v>0</v>
      </c>
      <c r="G14" s="93">
        <v>13342709.550000001</v>
      </c>
      <c r="H14" s="16">
        <v>1559626.02</v>
      </c>
      <c r="I14" s="17">
        <v>1390368.29</v>
      </c>
      <c r="J14" s="17">
        <v>0</v>
      </c>
      <c r="K14" s="17">
        <v>0</v>
      </c>
      <c r="L14" s="17">
        <v>0</v>
      </c>
      <c r="M14" s="12">
        <v>2949994.31</v>
      </c>
      <c r="N14" s="16">
        <v>483682.19</v>
      </c>
      <c r="O14" s="17">
        <v>52992.24</v>
      </c>
      <c r="P14" s="17">
        <v>9856040.8100000005</v>
      </c>
      <c r="Q14" s="17">
        <v>0</v>
      </c>
      <c r="R14" s="17">
        <v>0</v>
      </c>
      <c r="S14" s="12">
        <v>10392715.24</v>
      </c>
    </row>
    <row r="15" spans="1:19" x14ac:dyDescent="0.3">
      <c r="A15" s="4" t="s">
        <v>5</v>
      </c>
      <c r="B15" s="92">
        <v>4319758.5434540799</v>
      </c>
      <c r="C15" s="87">
        <v>14646018.342097281</v>
      </c>
      <c r="D15" s="87">
        <v>11264593.785927376</v>
      </c>
      <c r="E15" s="87">
        <v>0</v>
      </c>
      <c r="F15" s="87">
        <v>29820.885027547003</v>
      </c>
      <c r="G15" s="93">
        <v>30260191.556506284</v>
      </c>
      <c r="H15" s="16">
        <v>2925982</v>
      </c>
      <c r="I15" s="17">
        <v>13845359.900942385</v>
      </c>
      <c r="J15" s="17">
        <v>11254541.93</v>
      </c>
      <c r="K15" s="17">
        <v>0</v>
      </c>
      <c r="L15" s="17">
        <v>404</v>
      </c>
      <c r="M15" s="12">
        <v>28026287.830942385</v>
      </c>
      <c r="N15" s="16">
        <v>1393776.5434540799</v>
      </c>
      <c r="O15" s="17">
        <v>800658.44115489535</v>
      </c>
      <c r="P15" s="17">
        <v>10051.85592737572</v>
      </c>
      <c r="Q15" s="17">
        <v>0</v>
      </c>
      <c r="R15" s="17">
        <v>29416.885027547003</v>
      </c>
      <c r="S15" s="12">
        <v>2233903.7255638978</v>
      </c>
    </row>
    <row r="16" spans="1:19" x14ac:dyDescent="0.3">
      <c r="A16" s="4" t="s">
        <v>6</v>
      </c>
      <c r="B16" s="92">
        <v>0</v>
      </c>
      <c r="C16" s="87">
        <v>0</v>
      </c>
      <c r="D16" s="87">
        <v>3478357.3</v>
      </c>
      <c r="E16" s="87">
        <v>0</v>
      </c>
      <c r="F16" s="87">
        <v>656129.99</v>
      </c>
      <c r="G16" s="93">
        <v>4134487.29</v>
      </c>
      <c r="H16" s="16">
        <v>0</v>
      </c>
      <c r="I16" s="17">
        <v>0</v>
      </c>
      <c r="J16" s="17">
        <v>3478357.3</v>
      </c>
      <c r="K16" s="17">
        <v>0</v>
      </c>
      <c r="L16" s="17">
        <v>656129.99</v>
      </c>
      <c r="M16" s="12">
        <v>4134487.29</v>
      </c>
      <c r="N16" s="16">
        <v>0</v>
      </c>
      <c r="O16" s="17">
        <v>0</v>
      </c>
      <c r="P16" s="17">
        <v>0</v>
      </c>
      <c r="Q16" s="17">
        <v>0</v>
      </c>
      <c r="R16" s="17">
        <v>0</v>
      </c>
      <c r="S16" s="12">
        <v>0</v>
      </c>
    </row>
    <row r="17" spans="1:19" x14ac:dyDescent="0.3">
      <c r="A17" s="4" t="s">
        <v>7</v>
      </c>
      <c r="B17" s="92">
        <v>946150.77000000014</v>
      </c>
      <c r="C17" s="87">
        <v>1000780</v>
      </c>
      <c r="D17" s="87">
        <v>4023422.9799999995</v>
      </c>
      <c r="E17" s="87">
        <v>0</v>
      </c>
      <c r="F17" s="87">
        <v>0</v>
      </c>
      <c r="G17" s="93">
        <v>5970353.75</v>
      </c>
      <c r="H17" s="16">
        <v>939751.37000000011</v>
      </c>
      <c r="I17" s="17">
        <v>997459</v>
      </c>
      <c r="J17" s="17">
        <v>4023422.9799999995</v>
      </c>
      <c r="K17" s="17">
        <v>0</v>
      </c>
      <c r="L17" s="17">
        <v>0</v>
      </c>
      <c r="M17" s="12">
        <v>5960633.3499999996</v>
      </c>
      <c r="N17" s="16">
        <v>6399.4</v>
      </c>
      <c r="O17" s="17">
        <v>3321</v>
      </c>
      <c r="P17" s="17">
        <v>0</v>
      </c>
      <c r="Q17" s="17">
        <v>0</v>
      </c>
      <c r="R17" s="17">
        <v>0</v>
      </c>
      <c r="S17" s="12">
        <v>9720.4</v>
      </c>
    </row>
    <row r="18" spans="1:19" x14ac:dyDescent="0.3">
      <c r="A18" s="4" t="s">
        <v>8</v>
      </c>
      <c r="B18" s="92">
        <v>1232338</v>
      </c>
      <c r="C18" s="87">
        <v>1097168</v>
      </c>
      <c r="D18" s="87">
        <v>6082260</v>
      </c>
      <c r="E18" s="87">
        <v>809</v>
      </c>
      <c r="F18" s="87">
        <v>10403</v>
      </c>
      <c r="G18" s="93">
        <v>8422978</v>
      </c>
      <c r="H18" s="16">
        <v>1232338</v>
      </c>
      <c r="I18" s="17">
        <v>1097168</v>
      </c>
      <c r="J18" s="17">
        <v>6082260</v>
      </c>
      <c r="K18" s="17">
        <v>809</v>
      </c>
      <c r="L18" s="17">
        <v>10403</v>
      </c>
      <c r="M18" s="12">
        <v>8422978</v>
      </c>
      <c r="N18" s="16">
        <v>0</v>
      </c>
      <c r="O18" s="17">
        <v>0</v>
      </c>
      <c r="P18" s="17">
        <v>0</v>
      </c>
      <c r="Q18" s="17">
        <v>0</v>
      </c>
      <c r="R18" s="17">
        <v>0</v>
      </c>
      <c r="S18" s="12">
        <v>0</v>
      </c>
    </row>
    <row r="19" spans="1:19" x14ac:dyDescent="0.3">
      <c r="A19" s="4" t="s">
        <v>9</v>
      </c>
      <c r="B19" s="92">
        <v>4599659</v>
      </c>
      <c r="C19" s="87">
        <v>1611483</v>
      </c>
      <c r="D19" s="87">
        <v>27098684</v>
      </c>
      <c r="E19" s="87">
        <v>0</v>
      </c>
      <c r="F19" s="87">
        <v>24</v>
      </c>
      <c r="G19" s="93">
        <v>33309850</v>
      </c>
      <c r="H19" s="16">
        <v>2416113</v>
      </c>
      <c r="I19" s="17">
        <v>1490721</v>
      </c>
      <c r="J19" s="17">
        <v>26788692</v>
      </c>
      <c r="K19" s="17">
        <v>0</v>
      </c>
      <c r="L19" s="17">
        <v>0</v>
      </c>
      <c r="M19" s="12">
        <v>30695526</v>
      </c>
      <c r="N19" s="16">
        <v>2183546</v>
      </c>
      <c r="O19" s="17">
        <v>120762</v>
      </c>
      <c r="P19" s="17">
        <v>309992</v>
      </c>
      <c r="Q19" s="17">
        <v>0</v>
      </c>
      <c r="R19" s="17">
        <v>24</v>
      </c>
      <c r="S19" s="12">
        <v>2614324</v>
      </c>
    </row>
    <row r="20" spans="1:19" x14ac:dyDescent="0.3">
      <c r="A20" s="4" t="s">
        <v>10</v>
      </c>
      <c r="B20" s="92">
        <v>4330983</v>
      </c>
      <c r="C20" s="87">
        <v>3274594</v>
      </c>
      <c r="D20" s="87">
        <v>6106740</v>
      </c>
      <c r="E20" s="87">
        <v>22231</v>
      </c>
      <c r="F20" s="87">
        <v>13197</v>
      </c>
      <c r="G20" s="93">
        <v>13747745</v>
      </c>
      <c r="H20" s="16">
        <v>3121748</v>
      </c>
      <c r="I20" s="17">
        <v>2715364</v>
      </c>
      <c r="J20" s="17">
        <v>6070892</v>
      </c>
      <c r="K20" s="17">
        <v>15640</v>
      </c>
      <c r="L20" s="17">
        <v>11457</v>
      </c>
      <c r="M20" s="12">
        <v>11935101</v>
      </c>
      <c r="N20" s="16">
        <v>1209235</v>
      </c>
      <c r="O20" s="17">
        <v>559230</v>
      </c>
      <c r="P20" s="17">
        <v>35848</v>
      </c>
      <c r="Q20" s="17">
        <v>6591</v>
      </c>
      <c r="R20" s="17">
        <v>1740</v>
      </c>
      <c r="S20" s="12">
        <v>1812644</v>
      </c>
    </row>
    <row r="21" spans="1:19" x14ac:dyDescent="0.3">
      <c r="A21" s="4" t="s">
        <v>11</v>
      </c>
      <c r="B21" s="92">
        <v>7363597.2699999996</v>
      </c>
      <c r="C21" s="87">
        <v>2843221.19</v>
      </c>
      <c r="D21" s="87">
        <v>18636577.84</v>
      </c>
      <c r="E21" s="87">
        <v>3669.78</v>
      </c>
      <c r="F21" s="87">
        <v>0</v>
      </c>
      <c r="G21" s="93">
        <v>28847066.079999998</v>
      </c>
      <c r="H21" s="16">
        <v>7363597.2699999996</v>
      </c>
      <c r="I21" s="17">
        <v>2843221.19</v>
      </c>
      <c r="J21" s="17">
        <v>18636577.84</v>
      </c>
      <c r="K21" s="17">
        <v>3669.78</v>
      </c>
      <c r="L21" s="17">
        <v>0</v>
      </c>
      <c r="M21" s="12">
        <v>28847066.079999998</v>
      </c>
      <c r="N21" s="16">
        <v>0</v>
      </c>
      <c r="O21" s="17">
        <v>0</v>
      </c>
      <c r="P21" s="17">
        <v>0</v>
      </c>
      <c r="Q21" s="17">
        <v>0</v>
      </c>
      <c r="R21" s="17">
        <v>0</v>
      </c>
      <c r="S21" s="12">
        <v>0</v>
      </c>
    </row>
    <row r="22" spans="1:19" x14ac:dyDescent="0.3">
      <c r="A22" s="4" t="s">
        <v>12</v>
      </c>
      <c r="B22" s="92">
        <v>4817408.7800000012</v>
      </c>
      <c r="C22" s="87">
        <v>4046841.6099999989</v>
      </c>
      <c r="D22" s="87">
        <v>9434812.0564000271</v>
      </c>
      <c r="E22" s="87">
        <v>0</v>
      </c>
      <c r="F22" s="87">
        <v>-6144.41</v>
      </c>
      <c r="G22" s="93">
        <v>18292918.036400028</v>
      </c>
      <c r="H22" s="16">
        <v>2960705.0500000003</v>
      </c>
      <c r="I22" s="17">
        <v>3760195.7899999991</v>
      </c>
      <c r="J22" s="17">
        <v>9434812.0564000271</v>
      </c>
      <c r="K22" s="17">
        <v>0</v>
      </c>
      <c r="L22" s="17">
        <v>2367.69</v>
      </c>
      <c r="M22" s="12">
        <v>16158080.586400026</v>
      </c>
      <c r="N22" s="16">
        <v>1856703.7300000004</v>
      </c>
      <c r="O22" s="17">
        <v>286645.82</v>
      </c>
      <c r="P22" s="17">
        <v>0</v>
      </c>
      <c r="Q22" s="17">
        <v>0</v>
      </c>
      <c r="R22" s="17">
        <v>-8512.1</v>
      </c>
      <c r="S22" s="12">
        <v>2134837.4500000002</v>
      </c>
    </row>
    <row r="23" spans="1:19" x14ac:dyDescent="0.3">
      <c r="A23" s="4" t="s">
        <v>13</v>
      </c>
      <c r="B23" s="92">
        <v>3479813.13</v>
      </c>
      <c r="C23" s="87">
        <v>4681948.32</v>
      </c>
      <c r="D23" s="87">
        <v>14343499.450000003</v>
      </c>
      <c r="E23" s="87">
        <v>0</v>
      </c>
      <c r="F23" s="87">
        <v>0</v>
      </c>
      <c r="G23" s="93">
        <v>22505260.899999999</v>
      </c>
      <c r="H23" s="16">
        <v>1913636.8499999999</v>
      </c>
      <c r="I23" s="17">
        <v>3656431.3000000007</v>
      </c>
      <c r="J23" s="17">
        <v>14322272.490000002</v>
      </c>
      <c r="K23" s="17">
        <v>0</v>
      </c>
      <c r="L23" s="17">
        <v>0</v>
      </c>
      <c r="M23" s="12">
        <v>19892340.640000001</v>
      </c>
      <c r="N23" s="16">
        <v>1566176.2799999998</v>
      </c>
      <c r="O23" s="17">
        <v>1025517.02</v>
      </c>
      <c r="P23" s="17">
        <v>21226.959999999999</v>
      </c>
      <c r="Q23" s="17">
        <v>0</v>
      </c>
      <c r="R23" s="17">
        <v>0</v>
      </c>
      <c r="S23" s="12">
        <v>2612920.2599999998</v>
      </c>
    </row>
    <row r="24" spans="1:19" x14ac:dyDescent="0.3">
      <c r="A24" s="4" t="s">
        <v>14</v>
      </c>
      <c r="B24" s="92">
        <v>1230234</v>
      </c>
      <c r="C24" s="87">
        <v>1583006</v>
      </c>
      <c r="D24" s="87">
        <v>3934776</v>
      </c>
      <c r="E24" s="87">
        <v>0</v>
      </c>
      <c r="F24" s="87">
        <v>0</v>
      </c>
      <c r="G24" s="93">
        <v>6748016</v>
      </c>
      <c r="H24" s="16">
        <v>1230234</v>
      </c>
      <c r="I24" s="17">
        <v>1583006</v>
      </c>
      <c r="J24" s="17">
        <v>3934776</v>
      </c>
      <c r="K24" s="17">
        <v>0</v>
      </c>
      <c r="L24" s="17">
        <v>0</v>
      </c>
      <c r="M24" s="12">
        <v>6748016</v>
      </c>
      <c r="N24" s="16">
        <v>0</v>
      </c>
      <c r="O24" s="17">
        <v>0</v>
      </c>
      <c r="P24" s="17">
        <v>0</v>
      </c>
      <c r="Q24" s="17">
        <v>0</v>
      </c>
      <c r="R24" s="17">
        <v>0</v>
      </c>
      <c r="S24" s="12">
        <v>0</v>
      </c>
    </row>
    <row r="25" spans="1:19" x14ac:dyDescent="0.3">
      <c r="A25" s="4" t="s">
        <v>15</v>
      </c>
      <c r="B25" s="92">
        <v>2937799.4600000004</v>
      </c>
      <c r="C25" s="87">
        <v>3117568.4699999951</v>
      </c>
      <c r="D25" s="87">
        <v>8452945.8383308258</v>
      </c>
      <c r="E25" s="87">
        <v>0</v>
      </c>
      <c r="F25" s="87">
        <v>30250.799999999999</v>
      </c>
      <c r="G25" s="93">
        <v>14538564.568330821</v>
      </c>
      <c r="H25" s="16">
        <v>1589146.0700000003</v>
      </c>
      <c r="I25" s="17">
        <v>1497305.5899999943</v>
      </c>
      <c r="J25" s="17">
        <v>8397748.4484405722</v>
      </c>
      <c r="K25" s="17">
        <v>0</v>
      </c>
      <c r="L25" s="17">
        <v>0</v>
      </c>
      <c r="M25" s="12">
        <v>11484200.108440567</v>
      </c>
      <c r="N25" s="16">
        <v>1348653.3900000001</v>
      </c>
      <c r="O25" s="17">
        <v>1620262.8800000006</v>
      </c>
      <c r="P25" s="17">
        <v>55197.389890254461</v>
      </c>
      <c r="Q25" s="17">
        <v>0</v>
      </c>
      <c r="R25" s="17">
        <v>30250.799999999999</v>
      </c>
      <c r="S25" s="12">
        <v>3054364.4598902548</v>
      </c>
    </row>
    <row r="26" spans="1:19" x14ac:dyDescent="0.3">
      <c r="A26" s="4" t="s">
        <v>16</v>
      </c>
      <c r="B26" s="92">
        <v>4286303.6000000006</v>
      </c>
      <c r="C26" s="87">
        <v>2366698.4399999995</v>
      </c>
      <c r="D26" s="87">
        <v>10354525.289943747</v>
      </c>
      <c r="E26" s="87">
        <v>0</v>
      </c>
      <c r="F26" s="87">
        <v>151865.98000000001</v>
      </c>
      <c r="G26" s="93">
        <v>17159393.309943747</v>
      </c>
      <c r="H26" s="16">
        <v>1618403.22</v>
      </c>
      <c r="I26" s="17">
        <v>2502926.1799999997</v>
      </c>
      <c r="J26" s="17">
        <v>99467.529943748508</v>
      </c>
      <c r="K26" s="17">
        <v>0</v>
      </c>
      <c r="L26" s="17">
        <v>0</v>
      </c>
      <c r="M26" s="12">
        <v>4220796.9299437478</v>
      </c>
      <c r="N26" s="16">
        <v>2667900.3800000004</v>
      </c>
      <c r="O26" s="17">
        <v>-136227.74000000005</v>
      </c>
      <c r="P26" s="17">
        <v>10255057.759999998</v>
      </c>
      <c r="Q26" s="17">
        <v>0</v>
      </c>
      <c r="R26" s="17">
        <v>151865.98000000001</v>
      </c>
      <c r="S26" s="12">
        <v>12938596.379999999</v>
      </c>
    </row>
    <row r="27" spans="1:19" x14ac:dyDescent="0.3">
      <c r="A27" s="4" t="s">
        <v>17</v>
      </c>
      <c r="B27" s="92">
        <v>2027610</v>
      </c>
      <c r="C27" s="87">
        <v>812992</v>
      </c>
      <c r="D27" s="87">
        <v>4259308</v>
      </c>
      <c r="E27" s="87">
        <v>0</v>
      </c>
      <c r="F27" s="87">
        <v>0</v>
      </c>
      <c r="G27" s="93">
        <v>7099910</v>
      </c>
      <c r="H27" s="16">
        <v>2027610</v>
      </c>
      <c r="I27" s="17">
        <v>812992</v>
      </c>
      <c r="J27" s="17">
        <v>4235832</v>
      </c>
      <c r="K27" s="17">
        <v>0</v>
      </c>
      <c r="L27" s="17">
        <v>0</v>
      </c>
      <c r="M27" s="12">
        <v>7076434</v>
      </c>
      <c r="N27" s="16">
        <v>0</v>
      </c>
      <c r="O27" s="17">
        <v>0</v>
      </c>
      <c r="P27" s="17">
        <v>23476</v>
      </c>
      <c r="Q27" s="17">
        <v>0</v>
      </c>
      <c r="R27" s="17">
        <v>0</v>
      </c>
      <c r="S27" s="12">
        <v>23476</v>
      </c>
    </row>
    <row r="28" spans="1:19" x14ac:dyDescent="0.3">
      <c r="A28" s="4" t="s">
        <v>18</v>
      </c>
      <c r="B28" s="92">
        <v>2481907</v>
      </c>
      <c r="C28" s="87">
        <v>6447461</v>
      </c>
      <c r="D28" s="87">
        <v>15167589</v>
      </c>
      <c r="E28" s="87">
        <v>1512</v>
      </c>
      <c r="F28" s="87">
        <v>34683</v>
      </c>
      <c r="G28" s="93">
        <v>24133152</v>
      </c>
      <c r="H28" s="16">
        <v>1986720</v>
      </c>
      <c r="I28" s="17">
        <v>6374137</v>
      </c>
      <c r="J28" s="17">
        <v>15167589</v>
      </c>
      <c r="K28" s="17">
        <v>1512</v>
      </c>
      <c r="L28" s="17">
        <v>17343</v>
      </c>
      <c r="M28" s="12">
        <v>23547301</v>
      </c>
      <c r="N28" s="16">
        <v>495187</v>
      </c>
      <c r="O28" s="17">
        <v>73324</v>
      </c>
      <c r="P28" s="17">
        <v>0</v>
      </c>
      <c r="Q28" s="17">
        <v>0</v>
      </c>
      <c r="R28" s="17">
        <v>17340</v>
      </c>
      <c r="S28" s="12">
        <v>585851</v>
      </c>
    </row>
    <row r="29" spans="1:19" x14ac:dyDescent="0.3">
      <c r="A29" s="4" t="s">
        <v>19</v>
      </c>
      <c r="B29" s="92">
        <v>747951.06</v>
      </c>
      <c r="C29" s="87">
        <v>868467.19</v>
      </c>
      <c r="D29" s="87">
        <v>6592730.5199999996</v>
      </c>
      <c r="E29" s="87">
        <v>0</v>
      </c>
      <c r="F29" s="87">
        <v>231977.09</v>
      </c>
      <c r="G29" s="93">
        <v>8441125.8599999994</v>
      </c>
      <c r="H29" s="16">
        <v>747951.06</v>
      </c>
      <c r="I29" s="17">
        <v>868467.19</v>
      </c>
      <c r="J29" s="17">
        <v>6592730.5199999996</v>
      </c>
      <c r="K29" s="17">
        <v>0</v>
      </c>
      <c r="L29" s="17">
        <v>231977.09</v>
      </c>
      <c r="M29" s="12">
        <v>8441125.8599999994</v>
      </c>
      <c r="N29" s="16">
        <v>0</v>
      </c>
      <c r="O29" s="17">
        <v>0</v>
      </c>
      <c r="P29" s="17">
        <v>0</v>
      </c>
      <c r="Q29" s="17">
        <v>0</v>
      </c>
      <c r="R29" s="17">
        <v>0</v>
      </c>
      <c r="S29" s="12">
        <v>0</v>
      </c>
    </row>
    <row r="30" spans="1:19" x14ac:dyDescent="0.3">
      <c r="A30" s="4" t="s">
        <v>20</v>
      </c>
      <c r="B30" s="92">
        <v>1789515</v>
      </c>
      <c r="C30" s="87">
        <v>910077</v>
      </c>
      <c r="D30" s="87">
        <v>4647591</v>
      </c>
      <c r="E30" s="87">
        <v>0</v>
      </c>
      <c r="F30" s="87">
        <v>0</v>
      </c>
      <c r="G30" s="93">
        <v>7347183</v>
      </c>
      <c r="H30" s="16">
        <v>1789515</v>
      </c>
      <c r="I30" s="17">
        <v>910077</v>
      </c>
      <c r="J30" s="17">
        <v>4647591</v>
      </c>
      <c r="K30" s="17">
        <v>0</v>
      </c>
      <c r="L30" s="17">
        <v>0</v>
      </c>
      <c r="M30" s="12">
        <v>7347183</v>
      </c>
      <c r="N30" s="16">
        <v>0</v>
      </c>
      <c r="O30" s="17">
        <v>0</v>
      </c>
      <c r="P30" s="17">
        <v>0</v>
      </c>
      <c r="Q30" s="17">
        <v>0</v>
      </c>
      <c r="R30" s="17">
        <v>0</v>
      </c>
      <c r="S30" s="12">
        <v>0</v>
      </c>
    </row>
    <row r="31" spans="1:19" x14ac:dyDescent="0.3">
      <c r="A31" s="4" t="s">
        <v>21</v>
      </c>
      <c r="B31" s="92">
        <v>2845397.17</v>
      </c>
      <c r="C31" s="87">
        <v>581579.37</v>
      </c>
      <c r="D31" s="87">
        <v>2562291</v>
      </c>
      <c r="E31" s="87">
        <v>0</v>
      </c>
      <c r="F31" s="87">
        <v>4966.07</v>
      </c>
      <c r="G31" s="93">
        <v>5994233.6099999994</v>
      </c>
      <c r="H31" s="16">
        <v>1945900.04</v>
      </c>
      <c r="I31" s="17">
        <v>377701.84</v>
      </c>
      <c r="J31" s="17">
        <v>2562291</v>
      </c>
      <c r="K31" s="17">
        <v>0</v>
      </c>
      <c r="L31" s="17">
        <v>0</v>
      </c>
      <c r="M31" s="12">
        <v>4885892.88</v>
      </c>
      <c r="N31" s="16">
        <v>899497.13</v>
      </c>
      <c r="O31" s="17">
        <v>203877.53</v>
      </c>
      <c r="P31" s="17">
        <v>0</v>
      </c>
      <c r="Q31" s="17">
        <v>0</v>
      </c>
      <c r="R31" s="17">
        <v>4966.07</v>
      </c>
      <c r="S31" s="12">
        <v>1108340.73</v>
      </c>
    </row>
    <row r="32" spans="1:19" x14ac:dyDescent="0.3">
      <c r="A32" s="4" t="s">
        <v>22</v>
      </c>
      <c r="B32" s="92">
        <v>3269831.46</v>
      </c>
      <c r="C32" s="87">
        <v>2074455.3799999997</v>
      </c>
      <c r="D32" s="87">
        <v>4342322.9489000086</v>
      </c>
      <c r="E32" s="87">
        <v>0</v>
      </c>
      <c r="F32" s="87">
        <v>187614.3600000001</v>
      </c>
      <c r="G32" s="93">
        <v>9874224.1489000078</v>
      </c>
      <c r="H32" s="16">
        <v>1485522.5300000003</v>
      </c>
      <c r="I32" s="17">
        <v>1672743.9099999997</v>
      </c>
      <c r="J32" s="17">
        <v>4342322.9489000086</v>
      </c>
      <c r="K32" s="17">
        <v>0</v>
      </c>
      <c r="L32" s="17">
        <v>135201.4800000001</v>
      </c>
      <c r="M32" s="12">
        <v>7635790.8689000085</v>
      </c>
      <c r="N32" s="16">
        <v>1784308.93</v>
      </c>
      <c r="O32" s="17">
        <v>401711.47000000003</v>
      </c>
      <c r="P32" s="17">
        <v>0</v>
      </c>
      <c r="Q32" s="17">
        <v>0</v>
      </c>
      <c r="R32" s="17">
        <v>52412.880000000005</v>
      </c>
      <c r="S32" s="12">
        <v>2238433.2799999998</v>
      </c>
    </row>
    <row r="33" spans="1:19" x14ac:dyDescent="0.3">
      <c r="A33" s="4" t="s">
        <v>23</v>
      </c>
      <c r="B33" s="92">
        <v>2901801.0699346904</v>
      </c>
      <c r="C33" s="87">
        <v>4132305.3165605869</v>
      </c>
      <c r="D33" s="87">
        <v>6711560.0567020681</v>
      </c>
      <c r="E33" s="87">
        <v>0</v>
      </c>
      <c r="F33" s="87">
        <v>0</v>
      </c>
      <c r="G33" s="93">
        <v>13745666.443197345</v>
      </c>
      <c r="H33" s="16">
        <v>2133865.0085006617</v>
      </c>
      <c r="I33" s="17">
        <v>4074496.8353441544</v>
      </c>
      <c r="J33" s="17">
        <v>6711560.0567020681</v>
      </c>
      <c r="K33" s="17">
        <v>0</v>
      </c>
      <c r="L33" s="17">
        <v>0</v>
      </c>
      <c r="M33" s="12">
        <v>12919921.900546884</v>
      </c>
      <c r="N33" s="16">
        <v>767936.0614340289</v>
      </c>
      <c r="O33" s="17">
        <v>57808.481216432381</v>
      </c>
      <c r="P33" s="17">
        <v>0</v>
      </c>
      <c r="Q33" s="17">
        <v>0</v>
      </c>
      <c r="R33" s="17">
        <v>0</v>
      </c>
      <c r="S33" s="12">
        <v>825744.54265046131</v>
      </c>
    </row>
    <row r="34" spans="1:19" ht="13.25" customHeight="1" x14ac:dyDescent="0.3">
      <c r="A34" s="4" t="s">
        <v>24</v>
      </c>
      <c r="B34" s="92">
        <v>7526938.9199999999</v>
      </c>
      <c r="C34" s="87">
        <v>3258362.1100000003</v>
      </c>
      <c r="D34" s="87">
        <v>15108148</v>
      </c>
      <c r="E34" s="87">
        <v>0</v>
      </c>
      <c r="F34" s="87">
        <v>3702537.8499999996</v>
      </c>
      <c r="G34" s="93">
        <v>29595986.879999999</v>
      </c>
      <c r="H34" s="16">
        <v>6499093.6500000004</v>
      </c>
      <c r="I34" s="17">
        <v>3036560.18</v>
      </c>
      <c r="J34" s="17">
        <v>15108148</v>
      </c>
      <c r="K34" s="17">
        <v>0</v>
      </c>
      <c r="L34" s="17">
        <v>3702537.8499999996</v>
      </c>
      <c r="M34" s="12">
        <v>28346339.68</v>
      </c>
      <c r="N34" s="16">
        <v>1027845.27</v>
      </c>
      <c r="O34" s="17">
        <v>221801.93</v>
      </c>
      <c r="P34" s="17">
        <v>0</v>
      </c>
      <c r="Q34" s="17">
        <v>0</v>
      </c>
      <c r="R34" s="17">
        <v>0</v>
      </c>
      <c r="S34" s="12">
        <v>1249647.2</v>
      </c>
    </row>
    <row r="35" spans="1:19" x14ac:dyDescent="0.3">
      <c r="A35" s="4" t="s">
        <v>25</v>
      </c>
      <c r="B35" s="92">
        <v>996834.61707195966</v>
      </c>
      <c r="C35" s="87">
        <v>1071583</v>
      </c>
      <c r="D35" s="87">
        <v>7715403.0793000301</v>
      </c>
      <c r="E35" s="87">
        <v>0</v>
      </c>
      <c r="F35" s="87">
        <v>433301</v>
      </c>
      <c r="G35" s="93">
        <v>10217121.696371989</v>
      </c>
      <c r="H35" s="16">
        <v>3955</v>
      </c>
      <c r="I35" s="17">
        <v>972082</v>
      </c>
      <c r="J35" s="17">
        <v>7696971.5665000305</v>
      </c>
      <c r="K35" s="17">
        <v>0</v>
      </c>
      <c r="L35" s="17">
        <v>105</v>
      </c>
      <c r="M35" s="12">
        <v>8673113.5665000305</v>
      </c>
      <c r="N35" s="16">
        <v>992879.61707195966</v>
      </c>
      <c r="O35" s="17">
        <v>99501</v>
      </c>
      <c r="P35" s="17">
        <v>18431.512799999997</v>
      </c>
      <c r="Q35" s="17">
        <v>0</v>
      </c>
      <c r="R35" s="17">
        <v>433196</v>
      </c>
      <c r="S35" s="12">
        <v>1544008.1298719596</v>
      </c>
    </row>
    <row r="36" spans="1:19" x14ac:dyDescent="0.3">
      <c r="A36" s="4" t="s">
        <v>26</v>
      </c>
      <c r="B36" s="92">
        <v>3531089.0999999987</v>
      </c>
      <c r="C36" s="87">
        <v>2719786.5999999996</v>
      </c>
      <c r="D36" s="87">
        <v>56812596.169999994</v>
      </c>
      <c r="E36" s="87">
        <v>0</v>
      </c>
      <c r="F36" s="87">
        <v>-2111206.0099999998</v>
      </c>
      <c r="G36" s="93">
        <v>60952265.859999992</v>
      </c>
      <c r="H36" s="16">
        <v>2876095.629999999</v>
      </c>
      <c r="I36" s="17">
        <v>2415323.5299999998</v>
      </c>
      <c r="J36" s="17">
        <v>56800466.949999996</v>
      </c>
      <c r="K36" s="17">
        <v>0</v>
      </c>
      <c r="L36" s="17">
        <v>248433.35</v>
      </c>
      <c r="M36" s="12">
        <v>62340319.459999993</v>
      </c>
      <c r="N36" s="16">
        <v>654993.47</v>
      </c>
      <c r="O36" s="17">
        <v>304463.07</v>
      </c>
      <c r="P36" s="17">
        <v>12129.22</v>
      </c>
      <c r="Q36" s="17">
        <v>0</v>
      </c>
      <c r="R36" s="17">
        <v>-2359639.36</v>
      </c>
      <c r="S36" s="12">
        <v>-1388053.5999999999</v>
      </c>
    </row>
    <row r="37" spans="1:19" x14ac:dyDescent="0.3">
      <c r="A37" s="4" t="s">
        <v>27</v>
      </c>
      <c r="B37" s="92">
        <v>3726909</v>
      </c>
      <c r="C37" s="87">
        <v>2558774</v>
      </c>
      <c r="D37" s="87">
        <v>22240011</v>
      </c>
      <c r="E37" s="87">
        <v>0</v>
      </c>
      <c r="F37" s="87">
        <v>0</v>
      </c>
      <c r="G37" s="93">
        <v>28525694</v>
      </c>
      <c r="H37" s="16">
        <v>1663468</v>
      </c>
      <c r="I37" s="17">
        <v>2161417</v>
      </c>
      <c r="J37" s="17">
        <v>22240011</v>
      </c>
      <c r="K37" s="17">
        <v>0</v>
      </c>
      <c r="L37" s="17">
        <v>0</v>
      </c>
      <c r="M37" s="12">
        <v>26064896</v>
      </c>
      <c r="N37" s="16">
        <v>2063441</v>
      </c>
      <c r="O37" s="17">
        <v>397357</v>
      </c>
      <c r="P37" s="17">
        <v>0</v>
      </c>
      <c r="Q37" s="17">
        <v>0</v>
      </c>
      <c r="R37" s="17">
        <v>0</v>
      </c>
      <c r="S37" s="12">
        <v>2460798</v>
      </c>
    </row>
    <row r="38" spans="1:19" x14ac:dyDescent="0.3">
      <c r="A38" s="4" t="s">
        <v>28</v>
      </c>
      <c r="B38" s="92">
        <v>3266061</v>
      </c>
      <c r="C38" s="87">
        <v>2800669</v>
      </c>
      <c r="D38" s="87">
        <v>5914726</v>
      </c>
      <c r="E38" s="87">
        <v>0</v>
      </c>
      <c r="F38" s="87">
        <v>39430</v>
      </c>
      <c r="G38" s="93">
        <v>12020886</v>
      </c>
      <c r="H38" s="16">
        <v>3133714</v>
      </c>
      <c r="I38" s="17">
        <v>2565011</v>
      </c>
      <c r="J38" s="17">
        <v>5914726</v>
      </c>
      <c r="K38" s="17">
        <v>0</v>
      </c>
      <c r="L38" s="17">
        <v>39430</v>
      </c>
      <c r="M38" s="12">
        <v>11652881</v>
      </c>
      <c r="N38" s="16">
        <v>132347</v>
      </c>
      <c r="O38" s="17">
        <v>235658</v>
      </c>
      <c r="P38" s="17">
        <v>0</v>
      </c>
      <c r="Q38" s="17">
        <v>0</v>
      </c>
      <c r="R38" s="17">
        <v>0</v>
      </c>
      <c r="S38" s="12">
        <v>368005</v>
      </c>
    </row>
    <row r="39" spans="1:19" x14ac:dyDescent="0.3">
      <c r="A39" s="4" t="s">
        <v>29</v>
      </c>
      <c r="B39" s="92">
        <v>1939350.04</v>
      </c>
      <c r="C39" s="87">
        <v>921922.38000000012</v>
      </c>
      <c r="D39" s="87">
        <v>3693249.19</v>
      </c>
      <c r="E39" s="87">
        <v>0</v>
      </c>
      <c r="F39" s="87">
        <v>0</v>
      </c>
      <c r="G39" s="93">
        <v>6554521.6100000003</v>
      </c>
      <c r="H39" s="16">
        <v>1275918.05</v>
      </c>
      <c r="I39" s="17">
        <v>1412466.36</v>
      </c>
      <c r="J39" s="17">
        <v>2430890.5699999998</v>
      </c>
      <c r="K39" s="17">
        <v>0</v>
      </c>
      <c r="L39" s="17">
        <v>0</v>
      </c>
      <c r="M39" s="12">
        <v>5119274.9800000004</v>
      </c>
      <c r="N39" s="16">
        <v>663431.99</v>
      </c>
      <c r="O39" s="17">
        <v>-490543.98</v>
      </c>
      <c r="P39" s="17">
        <v>1262358.6200000001</v>
      </c>
      <c r="Q39" s="17">
        <v>0</v>
      </c>
      <c r="R39" s="17">
        <v>0</v>
      </c>
      <c r="S39" s="12">
        <v>1435246.6300000001</v>
      </c>
    </row>
    <row r="40" spans="1:19" x14ac:dyDescent="0.3">
      <c r="A40" s="4" t="s">
        <v>30</v>
      </c>
      <c r="B40" s="92">
        <v>1091794</v>
      </c>
      <c r="C40" s="87">
        <v>3135006</v>
      </c>
      <c r="D40" s="87">
        <v>7638215</v>
      </c>
      <c r="E40" s="87">
        <v>0</v>
      </c>
      <c r="F40" s="87">
        <v>0</v>
      </c>
      <c r="G40" s="93">
        <v>11865015</v>
      </c>
      <c r="H40" s="16">
        <v>0</v>
      </c>
      <c r="I40" s="17">
        <v>3135006</v>
      </c>
      <c r="J40" s="17">
        <v>7638215</v>
      </c>
      <c r="K40" s="17">
        <v>0</v>
      </c>
      <c r="L40" s="17">
        <v>0</v>
      </c>
      <c r="M40" s="12">
        <v>10773221</v>
      </c>
      <c r="N40" s="16">
        <v>1091794</v>
      </c>
      <c r="O40" s="17">
        <v>0</v>
      </c>
      <c r="P40" s="17">
        <v>0</v>
      </c>
      <c r="Q40" s="17">
        <v>0</v>
      </c>
      <c r="R40" s="17">
        <v>0</v>
      </c>
      <c r="S40" s="12">
        <v>1091794</v>
      </c>
    </row>
    <row r="41" spans="1:19" x14ac:dyDescent="0.3">
      <c r="A41" s="4" t="s">
        <v>31</v>
      </c>
      <c r="B41" s="92">
        <v>5353398.6800395772</v>
      </c>
      <c r="C41" s="87">
        <v>1887025.2623592345</v>
      </c>
      <c r="D41" s="87">
        <v>9416390.0574011486</v>
      </c>
      <c r="E41" s="87">
        <v>0</v>
      </c>
      <c r="F41" s="87">
        <v>214735.3436841128</v>
      </c>
      <c r="G41" s="93">
        <v>16871549.343484074</v>
      </c>
      <c r="H41" s="16">
        <v>2494068.6099999994</v>
      </c>
      <c r="I41" s="17">
        <v>1149745.899999999</v>
      </c>
      <c r="J41" s="17">
        <v>9253966.6499999985</v>
      </c>
      <c r="K41" s="17">
        <v>0</v>
      </c>
      <c r="L41" s="17">
        <v>42590.99</v>
      </c>
      <c r="M41" s="12">
        <v>12940372.149999997</v>
      </c>
      <c r="N41" s="16">
        <v>2859330.0700395782</v>
      </c>
      <c r="O41" s="17">
        <v>737279.36235923553</v>
      </c>
      <c r="P41" s="17">
        <v>162423.40740114948</v>
      </c>
      <c r="Q41" s="17">
        <v>0</v>
      </c>
      <c r="R41" s="17">
        <v>172144.35368411281</v>
      </c>
      <c r="S41" s="12">
        <v>3931177.1934840763</v>
      </c>
    </row>
    <row r="42" spans="1:19" x14ac:dyDescent="0.3">
      <c r="A42" s="4" t="s">
        <v>32</v>
      </c>
      <c r="B42" s="92">
        <v>2680203.3620076906</v>
      </c>
      <c r="C42" s="87">
        <v>4057589.0728230746</v>
      </c>
      <c r="D42" s="87">
        <v>26139951.627914503</v>
      </c>
      <c r="E42" s="87">
        <v>0</v>
      </c>
      <c r="F42" s="87">
        <v>590448.82397379878</v>
      </c>
      <c r="G42" s="93">
        <v>33468192.886719067</v>
      </c>
      <c r="H42" s="16">
        <v>2680203.3620076906</v>
      </c>
      <c r="I42" s="17">
        <v>4057589.0728230746</v>
      </c>
      <c r="J42" s="17">
        <v>26139951.627914503</v>
      </c>
      <c r="K42" s="17">
        <v>0</v>
      </c>
      <c r="L42" s="17">
        <v>590448.82397379878</v>
      </c>
      <c r="M42" s="12">
        <v>33468192.886719067</v>
      </c>
      <c r="N42" s="16">
        <v>0</v>
      </c>
      <c r="O42" s="17">
        <v>0</v>
      </c>
      <c r="P42" s="17">
        <v>0</v>
      </c>
      <c r="Q42" s="17">
        <v>0</v>
      </c>
      <c r="R42" s="17">
        <v>0</v>
      </c>
      <c r="S42" s="12">
        <v>0</v>
      </c>
    </row>
    <row r="43" spans="1:19" x14ac:dyDescent="0.3">
      <c r="A43" s="4" t="s">
        <v>33</v>
      </c>
      <c r="B43" s="92">
        <v>2772744</v>
      </c>
      <c r="C43" s="87">
        <v>1147753</v>
      </c>
      <c r="D43" s="87">
        <v>3447317</v>
      </c>
      <c r="E43" s="87">
        <v>0</v>
      </c>
      <c r="F43" s="87">
        <v>329960</v>
      </c>
      <c r="G43" s="93">
        <v>7697774</v>
      </c>
      <c r="H43" s="16">
        <v>1465418</v>
      </c>
      <c r="I43" s="17">
        <v>124203</v>
      </c>
      <c r="J43" s="17">
        <v>3447317</v>
      </c>
      <c r="K43" s="17">
        <v>0</v>
      </c>
      <c r="L43" s="17">
        <v>186356</v>
      </c>
      <c r="M43" s="12">
        <v>5223294</v>
      </c>
      <c r="N43" s="16">
        <v>1307326</v>
      </c>
      <c r="O43" s="17">
        <v>1023550</v>
      </c>
      <c r="P43" s="17">
        <v>0</v>
      </c>
      <c r="Q43" s="17">
        <v>0</v>
      </c>
      <c r="R43" s="17">
        <v>143604</v>
      </c>
      <c r="S43" s="12">
        <v>2474480</v>
      </c>
    </row>
    <row r="44" spans="1:19" x14ac:dyDescent="0.3">
      <c r="A44" s="4" t="s">
        <v>34</v>
      </c>
      <c r="B44" s="92">
        <v>2614332.7800000003</v>
      </c>
      <c r="C44" s="87">
        <v>4296185.91</v>
      </c>
      <c r="D44" s="87">
        <v>9449120</v>
      </c>
      <c r="E44" s="87">
        <v>0</v>
      </c>
      <c r="F44" s="87">
        <v>0</v>
      </c>
      <c r="G44" s="93">
        <v>16359638.690000001</v>
      </c>
      <c r="H44" s="16">
        <v>2614332.7800000003</v>
      </c>
      <c r="I44" s="17">
        <v>4296185.91</v>
      </c>
      <c r="J44" s="17">
        <v>9449120</v>
      </c>
      <c r="K44" s="17">
        <v>0</v>
      </c>
      <c r="L44" s="17">
        <v>0</v>
      </c>
      <c r="M44" s="12">
        <v>16359638.690000001</v>
      </c>
      <c r="N44" s="16" t="s">
        <v>302</v>
      </c>
      <c r="O44" s="17" t="s">
        <v>302</v>
      </c>
      <c r="P44" s="17">
        <v>0</v>
      </c>
      <c r="Q44" s="17">
        <v>0</v>
      </c>
      <c r="R44" s="17">
        <v>0</v>
      </c>
      <c r="S44" s="12">
        <v>0</v>
      </c>
    </row>
    <row r="45" spans="1:19" x14ac:dyDescent="0.3">
      <c r="A45" s="4" t="s">
        <v>35</v>
      </c>
      <c r="B45" s="92">
        <v>1643673.7799999998</v>
      </c>
      <c r="C45" s="87">
        <v>1159189</v>
      </c>
      <c r="D45" s="87">
        <v>6486288.3300000001</v>
      </c>
      <c r="E45" s="87">
        <v>0</v>
      </c>
      <c r="F45" s="87">
        <v>0</v>
      </c>
      <c r="G45" s="93">
        <v>9289151.1099999994</v>
      </c>
      <c r="H45" s="16">
        <v>1151129.7799999998</v>
      </c>
      <c r="I45" s="17">
        <v>931525</v>
      </c>
      <c r="J45" s="17">
        <v>6486288.3300000001</v>
      </c>
      <c r="K45" s="17">
        <v>0</v>
      </c>
      <c r="L45" s="17">
        <v>0</v>
      </c>
      <c r="M45" s="12">
        <v>8568943.1099999994</v>
      </c>
      <c r="N45" s="16">
        <v>492544</v>
      </c>
      <c r="O45" s="17">
        <v>227664</v>
      </c>
      <c r="P45" s="17">
        <v>0</v>
      </c>
      <c r="Q45" s="17">
        <v>0</v>
      </c>
      <c r="R45" s="17">
        <v>0</v>
      </c>
      <c r="S45" s="12">
        <v>720208</v>
      </c>
    </row>
    <row r="46" spans="1:19" x14ac:dyDescent="0.3">
      <c r="A46" s="4" t="s">
        <v>36</v>
      </c>
      <c r="B46" s="92">
        <v>4637344.1611777777</v>
      </c>
      <c r="C46" s="87">
        <v>2017606.3007160414</v>
      </c>
      <c r="D46" s="87">
        <v>15815722.726355957</v>
      </c>
      <c r="E46" s="87">
        <v>0</v>
      </c>
      <c r="F46" s="87">
        <v>0</v>
      </c>
      <c r="G46" s="93">
        <v>22470673.188249778</v>
      </c>
      <c r="H46" s="16">
        <v>3386932.2179931989</v>
      </c>
      <c r="I46" s="17">
        <v>1575187.8620997223</v>
      </c>
      <c r="J46" s="17">
        <v>15777975.491880119</v>
      </c>
      <c r="K46" s="17">
        <v>0</v>
      </c>
      <c r="L46" s="17">
        <v>0</v>
      </c>
      <c r="M46" s="12">
        <v>20740095.571973041</v>
      </c>
      <c r="N46" s="16">
        <v>1250411.943184579</v>
      </c>
      <c r="O46" s="17">
        <v>442418.43861631904</v>
      </c>
      <c r="P46" s="17">
        <v>37747.234475838392</v>
      </c>
      <c r="Q46" s="17">
        <v>0</v>
      </c>
      <c r="R46" s="17">
        <v>0</v>
      </c>
      <c r="S46" s="12">
        <v>1730577.6162767366</v>
      </c>
    </row>
    <row r="47" spans="1:19" x14ac:dyDescent="0.3">
      <c r="A47" s="4" t="s">
        <v>37</v>
      </c>
      <c r="B47" s="92">
        <v>4020679.42</v>
      </c>
      <c r="C47" s="87">
        <v>722198.37</v>
      </c>
      <c r="D47" s="87">
        <v>8460536</v>
      </c>
      <c r="E47" s="87">
        <v>0</v>
      </c>
      <c r="F47" s="87">
        <v>0</v>
      </c>
      <c r="G47" s="93">
        <v>13203413.790000001</v>
      </c>
      <c r="H47" s="16">
        <v>2317030.71</v>
      </c>
      <c r="I47" s="17">
        <v>513834.91</v>
      </c>
      <c r="J47" s="17">
        <v>8460536</v>
      </c>
      <c r="K47" s="17">
        <v>0</v>
      </c>
      <c r="L47" s="17">
        <v>0</v>
      </c>
      <c r="M47" s="12">
        <v>11291401.620000001</v>
      </c>
      <c r="N47" s="16">
        <v>1703648.71</v>
      </c>
      <c r="O47" s="17">
        <v>208363.46</v>
      </c>
      <c r="P47" s="17">
        <v>0</v>
      </c>
      <c r="Q47" s="17">
        <v>0</v>
      </c>
      <c r="R47" s="17">
        <v>0</v>
      </c>
      <c r="S47" s="12">
        <v>1912012.17</v>
      </c>
    </row>
    <row r="48" spans="1:19" x14ac:dyDescent="0.3">
      <c r="A48" s="4" t="s">
        <v>38</v>
      </c>
      <c r="B48" s="92">
        <v>2838153</v>
      </c>
      <c r="C48" s="87">
        <v>4098840</v>
      </c>
      <c r="D48" s="87">
        <v>9636760</v>
      </c>
      <c r="E48" s="87">
        <v>0</v>
      </c>
      <c r="F48" s="87">
        <v>44305</v>
      </c>
      <c r="G48" s="93">
        <v>16618058</v>
      </c>
      <c r="H48" s="16">
        <v>1726012</v>
      </c>
      <c r="I48" s="17">
        <v>3866736</v>
      </c>
      <c r="J48" s="17">
        <v>9636760</v>
      </c>
      <c r="K48" s="17">
        <v>0</v>
      </c>
      <c r="L48" s="17">
        <v>2829</v>
      </c>
      <c r="M48" s="12">
        <v>15232337</v>
      </c>
      <c r="N48" s="16">
        <v>1112141</v>
      </c>
      <c r="O48" s="17">
        <v>232104</v>
      </c>
      <c r="P48" s="17">
        <v>0</v>
      </c>
      <c r="Q48" s="17">
        <v>0</v>
      </c>
      <c r="R48" s="17">
        <v>41476</v>
      </c>
      <c r="S48" s="12">
        <v>1385721</v>
      </c>
    </row>
    <row r="49" spans="1:19" x14ac:dyDescent="0.3">
      <c r="A49" s="4" t="s">
        <v>39</v>
      </c>
      <c r="B49" s="92">
        <v>2917095</v>
      </c>
      <c r="C49" s="87">
        <v>2746385</v>
      </c>
      <c r="D49" s="87">
        <v>12354127</v>
      </c>
      <c r="E49" s="87">
        <v>0</v>
      </c>
      <c r="F49" s="87">
        <v>435670</v>
      </c>
      <c r="G49" s="93">
        <v>18453277</v>
      </c>
      <c r="H49" s="16">
        <v>1776907</v>
      </c>
      <c r="I49" s="17">
        <v>1836058</v>
      </c>
      <c r="J49" s="17">
        <v>12354127</v>
      </c>
      <c r="K49" s="17">
        <v>0</v>
      </c>
      <c r="L49" s="17">
        <v>67001</v>
      </c>
      <c r="M49" s="12">
        <v>16034093</v>
      </c>
      <c r="N49" s="16">
        <v>1140188</v>
      </c>
      <c r="O49" s="17">
        <v>910327</v>
      </c>
      <c r="P49" s="17">
        <v>0</v>
      </c>
      <c r="Q49" s="17">
        <v>0</v>
      </c>
      <c r="R49" s="17">
        <v>368669</v>
      </c>
      <c r="S49" s="12">
        <v>2419184</v>
      </c>
    </row>
    <row r="50" spans="1:19" x14ac:dyDescent="0.3">
      <c r="A50" s="4" t="s">
        <v>40</v>
      </c>
      <c r="B50" s="92">
        <v>2398466.63</v>
      </c>
      <c r="C50" s="87">
        <v>1164705.5299999998</v>
      </c>
      <c r="D50" s="87">
        <v>3523732.57</v>
      </c>
      <c r="E50" s="87">
        <v>0</v>
      </c>
      <c r="F50" s="87">
        <v>0</v>
      </c>
      <c r="G50" s="93">
        <v>7086904.7299999995</v>
      </c>
      <c r="H50" s="16">
        <v>1267229.94</v>
      </c>
      <c r="I50" s="17">
        <v>625500.04999999993</v>
      </c>
      <c r="J50" s="17">
        <v>3523732.57</v>
      </c>
      <c r="K50" s="17">
        <v>0</v>
      </c>
      <c r="L50" s="17">
        <v>0</v>
      </c>
      <c r="M50" s="12">
        <v>5416462.5599999996</v>
      </c>
      <c r="N50" s="16">
        <v>1131236.69</v>
      </c>
      <c r="O50" s="17">
        <v>539205.47999999986</v>
      </c>
      <c r="P50" s="17">
        <v>0</v>
      </c>
      <c r="Q50" s="17">
        <v>0</v>
      </c>
      <c r="R50" s="17">
        <v>0</v>
      </c>
      <c r="S50" s="12">
        <v>1670442.17</v>
      </c>
    </row>
    <row r="51" spans="1:19" x14ac:dyDescent="0.3">
      <c r="A51" s="4" t="s">
        <v>41</v>
      </c>
      <c r="B51" s="92">
        <v>1737946</v>
      </c>
      <c r="C51" s="87">
        <v>6109918.9700000007</v>
      </c>
      <c r="D51" s="87">
        <v>6985782</v>
      </c>
      <c r="E51" s="87">
        <v>0</v>
      </c>
      <c r="F51" s="87">
        <v>1525319</v>
      </c>
      <c r="G51" s="93">
        <v>16358965.970000001</v>
      </c>
      <c r="H51" s="16">
        <v>1508704</v>
      </c>
      <c r="I51" s="17">
        <v>5436485.9700000007</v>
      </c>
      <c r="J51" s="17">
        <v>6985782</v>
      </c>
      <c r="K51" s="17">
        <v>0</v>
      </c>
      <c r="L51" s="17">
        <v>1525319</v>
      </c>
      <c r="M51" s="12">
        <v>15456290.970000001</v>
      </c>
      <c r="N51" s="16">
        <v>229242</v>
      </c>
      <c r="O51" s="17">
        <v>673433</v>
      </c>
      <c r="P51" s="17">
        <v>0</v>
      </c>
      <c r="Q51" s="17">
        <v>0</v>
      </c>
      <c r="R51" s="17">
        <v>0</v>
      </c>
      <c r="S51" s="12">
        <v>902675</v>
      </c>
    </row>
    <row r="52" spans="1:19" x14ac:dyDescent="0.3">
      <c r="A52" s="4" t="s">
        <v>42</v>
      </c>
      <c r="B52" s="92">
        <v>344249.34539145965</v>
      </c>
      <c r="C52" s="87">
        <v>357609.59858223348</v>
      </c>
      <c r="D52" s="87">
        <v>4907572</v>
      </c>
      <c r="E52" s="87">
        <v>0</v>
      </c>
      <c r="F52" s="87">
        <v>0</v>
      </c>
      <c r="G52" s="93">
        <v>5609430.9439736931</v>
      </c>
      <c r="H52" s="16">
        <v>344249.34539145965</v>
      </c>
      <c r="I52" s="17">
        <v>357609.59858223348</v>
      </c>
      <c r="J52" s="17">
        <v>4907572</v>
      </c>
      <c r="K52" s="17">
        <v>0</v>
      </c>
      <c r="L52" s="17">
        <v>0</v>
      </c>
      <c r="M52" s="12">
        <v>5609430.9439736931</v>
      </c>
      <c r="N52" s="16">
        <v>0</v>
      </c>
      <c r="O52" s="17">
        <v>0</v>
      </c>
      <c r="P52" s="17">
        <v>0</v>
      </c>
      <c r="Q52" s="17">
        <v>0</v>
      </c>
      <c r="R52" s="17">
        <v>0</v>
      </c>
      <c r="S52" s="12">
        <v>0</v>
      </c>
    </row>
    <row r="53" spans="1:19" x14ac:dyDescent="0.3">
      <c r="A53" s="4" t="s">
        <v>43</v>
      </c>
      <c r="B53" s="92">
        <v>4619000</v>
      </c>
      <c r="C53" s="87">
        <v>15476000</v>
      </c>
      <c r="D53" s="87">
        <v>43227000</v>
      </c>
      <c r="E53" s="87">
        <v>0</v>
      </c>
      <c r="F53" s="87">
        <v>5000</v>
      </c>
      <c r="G53" s="93">
        <v>63327000</v>
      </c>
      <c r="H53" s="16">
        <v>4619000</v>
      </c>
      <c r="I53" s="17">
        <v>15476000</v>
      </c>
      <c r="J53" s="17">
        <v>43227000</v>
      </c>
      <c r="K53" s="17">
        <v>0</v>
      </c>
      <c r="L53" s="17">
        <v>5000</v>
      </c>
      <c r="M53" s="12">
        <v>63327000</v>
      </c>
      <c r="N53" s="16">
        <v>0</v>
      </c>
      <c r="O53" s="17">
        <v>0</v>
      </c>
      <c r="P53" s="17">
        <v>0</v>
      </c>
      <c r="Q53" s="17">
        <v>0</v>
      </c>
      <c r="R53" s="17">
        <v>0</v>
      </c>
      <c r="S53" s="12">
        <v>0</v>
      </c>
    </row>
    <row r="54" spans="1:19" x14ac:dyDescent="0.3">
      <c r="A54" s="4" t="s">
        <v>262</v>
      </c>
      <c r="B54" s="92">
        <v>4299229.3599999994</v>
      </c>
      <c r="C54" s="87">
        <v>16449685.090000002</v>
      </c>
      <c r="D54" s="87">
        <v>16703560.110000001</v>
      </c>
      <c r="E54" s="87">
        <v>0</v>
      </c>
      <c r="F54" s="87">
        <v>0</v>
      </c>
      <c r="G54" s="93">
        <v>37452474.560000002</v>
      </c>
      <c r="H54" s="16">
        <v>3617139.63</v>
      </c>
      <c r="I54" s="17">
        <v>16068281.190000001</v>
      </c>
      <c r="J54" s="17">
        <v>16703560.110000001</v>
      </c>
      <c r="K54" s="17">
        <v>0</v>
      </c>
      <c r="L54" s="17">
        <v>0</v>
      </c>
      <c r="M54" s="12">
        <v>36388980.93</v>
      </c>
      <c r="N54" s="16">
        <v>682089.73</v>
      </c>
      <c r="O54" s="17">
        <v>381403.9</v>
      </c>
      <c r="P54" s="17">
        <v>0</v>
      </c>
      <c r="Q54" s="17">
        <v>0</v>
      </c>
      <c r="R54" s="17">
        <v>0</v>
      </c>
      <c r="S54" s="12">
        <v>1063493.6299999999</v>
      </c>
    </row>
    <row r="55" spans="1:19" x14ac:dyDescent="0.3">
      <c r="A55" s="4" t="s">
        <v>324</v>
      </c>
      <c r="B55" s="92">
        <v>2053533.7768265812</v>
      </c>
      <c r="C55" s="87">
        <v>261777.38741651984</v>
      </c>
      <c r="D55" s="87">
        <v>8640697.7726999503</v>
      </c>
      <c r="E55" s="87">
        <v>0</v>
      </c>
      <c r="F55" s="87">
        <v>0</v>
      </c>
      <c r="G55" s="93">
        <v>10956008.936943052</v>
      </c>
      <c r="H55" s="16">
        <v>1905934</v>
      </c>
      <c r="I55" s="17">
        <v>232154.81</v>
      </c>
      <c r="J55" s="17">
        <v>8635457.6242999509</v>
      </c>
      <c r="K55" s="17">
        <v>0</v>
      </c>
      <c r="L55" s="17">
        <v>0</v>
      </c>
      <c r="M55" s="12">
        <v>10773546.434299951</v>
      </c>
      <c r="N55" s="16">
        <v>147599.77682658113</v>
      </c>
      <c r="O55" s="17">
        <v>29622.577416519827</v>
      </c>
      <c r="P55" s="17">
        <v>5240.1483999999982</v>
      </c>
      <c r="Q55" s="17">
        <v>0</v>
      </c>
      <c r="R55" s="17">
        <v>0</v>
      </c>
      <c r="S55" s="12">
        <v>182462.50264310098</v>
      </c>
    </row>
    <row r="56" spans="1:19" x14ac:dyDescent="0.3">
      <c r="A56" s="4" t="s">
        <v>44</v>
      </c>
      <c r="B56" s="92">
        <v>3949000</v>
      </c>
      <c r="C56" s="87">
        <v>4014000</v>
      </c>
      <c r="D56" s="87">
        <v>10892000</v>
      </c>
      <c r="E56" s="87">
        <v>0</v>
      </c>
      <c r="F56" s="87">
        <v>0</v>
      </c>
      <c r="G56" s="93">
        <v>18855000</v>
      </c>
      <c r="H56" s="16">
        <v>3949000</v>
      </c>
      <c r="I56" s="17">
        <v>4014000</v>
      </c>
      <c r="J56" s="17">
        <v>10892000</v>
      </c>
      <c r="K56" s="17">
        <v>0</v>
      </c>
      <c r="L56" s="17">
        <v>0</v>
      </c>
      <c r="M56" s="12">
        <v>18855000</v>
      </c>
      <c r="N56" s="16">
        <v>0</v>
      </c>
      <c r="O56" s="17">
        <v>0</v>
      </c>
      <c r="P56" s="17">
        <v>0</v>
      </c>
      <c r="Q56" s="17">
        <v>0</v>
      </c>
      <c r="R56" s="17">
        <v>0</v>
      </c>
      <c r="S56" s="12">
        <v>0</v>
      </c>
    </row>
    <row r="57" spans="1:19" x14ac:dyDescent="0.3">
      <c r="A57" s="4" t="s">
        <v>45</v>
      </c>
      <c r="B57" s="92">
        <v>5437098.96</v>
      </c>
      <c r="C57" s="87">
        <v>4293390.17</v>
      </c>
      <c r="D57" s="87">
        <v>12745518.75</v>
      </c>
      <c r="E57" s="87">
        <v>0</v>
      </c>
      <c r="F57" s="87">
        <v>176069.76000000001</v>
      </c>
      <c r="G57" s="93">
        <v>22652077.640000001</v>
      </c>
      <c r="H57" s="16">
        <v>2573128.67</v>
      </c>
      <c r="I57" s="17">
        <v>3849709.35</v>
      </c>
      <c r="J57" s="17">
        <v>5692004.2199999997</v>
      </c>
      <c r="K57" s="17">
        <v>0</v>
      </c>
      <c r="L57" s="17">
        <v>2656.84</v>
      </c>
      <c r="M57" s="12">
        <v>12117499.079999998</v>
      </c>
      <c r="N57" s="16">
        <v>2863970.29</v>
      </c>
      <c r="O57" s="17">
        <v>443680.82</v>
      </c>
      <c r="P57" s="17">
        <v>7053514.5300000003</v>
      </c>
      <c r="Q57" s="17">
        <v>0</v>
      </c>
      <c r="R57" s="17">
        <v>173412.92</v>
      </c>
      <c r="S57" s="12">
        <v>10534578.560000001</v>
      </c>
    </row>
    <row r="58" spans="1:19" x14ac:dyDescent="0.3">
      <c r="A58" s="4" t="s">
        <v>46</v>
      </c>
      <c r="B58" s="92">
        <v>2795433</v>
      </c>
      <c r="C58" s="87">
        <v>4655950</v>
      </c>
      <c r="D58" s="87">
        <v>7744956</v>
      </c>
      <c r="E58" s="87">
        <v>0</v>
      </c>
      <c r="F58" s="87">
        <v>0</v>
      </c>
      <c r="G58" s="93">
        <v>15196339</v>
      </c>
      <c r="H58" s="16">
        <v>1150621</v>
      </c>
      <c r="I58" s="17">
        <v>4454075</v>
      </c>
      <c r="J58" s="17">
        <v>7744956</v>
      </c>
      <c r="K58" s="17">
        <v>0</v>
      </c>
      <c r="L58" s="17">
        <v>0</v>
      </c>
      <c r="M58" s="12">
        <v>13349652</v>
      </c>
      <c r="N58" s="16">
        <v>1644812</v>
      </c>
      <c r="O58" s="17">
        <v>201875</v>
      </c>
      <c r="P58" s="17">
        <v>0</v>
      </c>
      <c r="Q58" s="17">
        <v>0</v>
      </c>
      <c r="R58" s="17">
        <v>0</v>
      </c>
      <c r="S58" s="12">
        <v>1846687</v>
      </c>
    </row>
    <row r="59" spans="1:19" x14ac:dyDescent="0.3">
      <c r="A59" s="4" t="s">
        <v>47</v>
      </c>
      <c r="B59" s="92">
        <v>412201</v>
      </c>
      <c r="C59" s="87">
        <v>1341287</v>
      </c>
      <c r="D59" s="87">
        <v>6312669</v>
      </c>
      <c r="E59" s="87">
        <v>0</v>
      </c>
      <c r="F59" s="87">
        <v>8246</v>
      </c>
      <c r="G59" s="93">
        <v>8074403</v>
      </c>
      <c r="H59" s="16">
        <v>412201</v>
      </c>
      <c r="I59" s="17">
        <v>1341287</v>
      </c>
      <c r="J59" s="17">
        <v>6312669</v>
      </c>
      <c r="K59" s="17">
        <v>0</v>
      </c>
      <c r="L59" s="17">
        <v>8195</v>
      </c>
      <c r="M59" s="12">
        <v>8074352</v>
      </c>
      <c r="N59" s="16">
        <v>0</v>
      </c>
      <c r="O59" s="17">
        <v>0</v>
      </c>
      <c r="P59" s="17">
        <v>0</v>
      </c>
      <c r="Q59" s="17">
        <v>0</v>
      </c>
      <c r="R59" s="17">
        <v>51</v>
      </c>
      <c r="S59" s="12">
        <v>51</v>
      </c>
    </row>
    <row r="60" spans="1:19" x14ac:dyDescent="0.3">
      <c r="A60" s="4" t="s">
        <v>48</v>
      </c>
      <c r="B60" s="92">
        <v>3316247.8039999986</v>
      </c>
      <c r="C60" s="87">
        <v>2131759.6650000038</v>
      </c>
      <c r="D60" s="87">
        <v>11363265.810000001</v>
      </c>
      <c r="E60" s="87">
        <v>0</v>
      </c>
      <c r="F60" s="87">
        <v>178802.87949999998</v>
      </c>
      <c r="G60" s="93">
        <v>16990076.158500001</v>
      </c>
      <c r="H60" s="16">
        <v>2052864.6099999992</v>
      </c>
      <c r="I60" s="17">
        <v>1626484.24</v>
      </c>
      <c r="J60" s="17">
        <v>11363265.810000001</v>
      </c>
      <c r="K60" s="17">
        <v>0</v>
      </c>
      <c r="L60" s="17">
        <v>93833.02999999997</v>
      </c>
      <c r="M60" s="12">
        <v>15136447.689999999</v>
      </c>
      <c r="N60" s="16">
        <v>1263383.1939999992</v>
      </c>
      <c r="O60" s="17">
        <v>505275.42500000395</v>
      </c>
      <c r="P60" s="17">
        <v>0</v>
      </c>
      <c r="Q60" s="17">
        <v>0</v>
      </c>
      <c r="R60" s="17">
        <v>84969.849500000011</v>
      </c>
      <c r="S60" s="12">
        <v>1853628.4685000032</v>
      </c>
    </row>
    <row r="61" spans="1:19" x14ac:dyDescent="0.3">
      <c r="A61" s="4" t="s">
        <v>49</v>
      </c>
      <c r="B61" s="92">
        <v>2866720.8499999996</v>
      </c>
      <c r="C61" s="87">
        <v>1756759.61</v>
      </c>
      <c r="D61" s="87">
        <v>7393943.3200000003</v>
      </c>
      <c r="E61" s="87">
        <v>0</v>
      </c>
      <c r="F61" s="87">
        <v>412.7</v>
      </c>
      <c r="G61" s="93">
        <v>12017836.48</v>
      </c>
      <c r="H61" s="16">
        <v>1474701.72</v>
      </c>
      <c r="I61" s="17">
        <v>1426606.36</v>
      </c>
      <c r="J61" s="17">
        <v>7393943.3200000003</v>
      </c>
      <c r="K61" s="17">
        <v>0</v>
      </c>
      <c r="L61" s="17">
        <v>412.7</v>
      </c>
      <c r="M61" s="12">
        <v>10295664.1</v>
      </c>
      <c r="N61" s="16">
        <v>1392019.13</v>
      </c>
      <c r="O61" s="17">
        <v>330153.25</v>
      </c>
      <c r="P61" s="17">
        <v>0</v>
      </c>
      <c r="Q61" s="17">
        <v>0</v>
      </c>
      <c r="R61" s="17">
        <v>0</v>
      </c>
      <c r="S61" s="12">
        <v>1722172.38</v>
      </c>
    </row>
    <row r="62" spans="1:19" x14ac:dyDescent="0.3">
      <c r="A62" s="4" t="s">
        <v>50</v>
      </c>
      <c r="B62" s="92">
        <v>950744.87999999989</v>
      </c>
      <c r="C62" s="87">
        <v>13398485.27</v>
      </c>
      <c r="D62" s="87">
        <v>0</v>
      </c>
      <c r="E62" s="87">
        <v>0</v>
      </c>
      <c r="F62" s="87">
        <v>2388.96</v>
      </c>
      <c r="G62" s="93">
        <v>14351619.109999999</v>
      </c>
      <c r="H62" s="16">
        <v>949662.69</v>
      </c>
      <c r="I62" s="17">
        <v>13398485.27</v>
      </c>
      <c r="J62" s="17">
        <v>0</v>
      </c>
      <c r="K62" s="17">
        <v>0</v>
      </c>
      <c r="L62" s="17">
        <v>2388.96</v>
      </c>
      <c r="M62" s="12">
        <v>14350536.92</v>
      </c>
      <c r="N62" s="16">
        <v>1082.19</v>
      </c>
      <c r="O62" s="17">
        <v>0</v>
      </c>
      <c r="P62" s="17">
        <v>0</v>
      </c>
      <c r="Q62" s="17">
        <v>0</v>
      </c>
      <c r="R62" s="17">
        <v>0</v>
      </c>
      <c r="S62" s="12">
        <v>1082.19</v>
      </c>
    </row>
    <row r="63" spans="1:19" x14ac:dyDescent="0.3">
      <c r="A63" s="4" t="s">
        <v>51</v>
      </c>
      <c r="B63" s="92">
        <v>2464074</v>
      </c>
      <c r="C63" s="87">
        <v>1524388</v>
      </c>
      <c r="D63" s="87">
        <v>5097723</v>
      </c>
      <c r="E63" s="87">
        <v>0</v>
      </c>
      <c r="F63" s="87">
        <v>0</v>
      </c>
      <c r="G63" s="93">
        <v>9086185</v>
      </c>
      <c r="H63" s="16">
        <v>1143987</v>
      </c>
      <c r="I63" s="17">
        <v>1247662</v>
      </c>
      <c r="J63" s="17">
        <v>5097723</v>
      </c>
      <c r="K63" s="17">
        <v>0</v>
      </c>
      <c r="L63" s="17">
        <v>0</v>
      </c>
      <c r="M63" s="12">
        <v>7489372</v>
      </c>
      <c r="N63" s="16">
        <v>1320087</v>
      </c>
      <c r="O63" s="17">
        <v>276726</v>
      </c>
      <c r="P63" s="17">
        <v>0</v>
      </c>
      <c r="Q63" s="17">
        <v>0</v>
      </c>
      <c r="R63" s="17">
        <v>0</v>
      </c>
      <c r="S63" s="12">
        <v>1596813</v>
      </c>
    </row>
    <row r="64" spans="1:19" x14ac:dyDescent="0.3">
      <c r="A64" s="4" t="s">
        <v>52</v>
      </c>
      <c r="B64" s="92">
        <v>4187203</v>
      </c>
      <c r="C64" s="87">
        <v>5132050</v>
      </c>
      <c r="D64" s="87">
        <v>13872366</v>
      </c>
      <c r="E64" s="87">
        <v>0</v>
      </c>
      <c r="F64" s="87">
        <v>0</v>
      </c>
      <c r="G64" s="93">
        <v>23191619</v>
      </c>
      <c r="H64" s="16">
        <v>4187203</v>
      </c>
      <c r="I64" s="17">
        <v>5132050</v>
      </c>
      <c r="J64" s="17">
        <v>13872366</v>
      </c>
      <c r="K64" s="17">
        <v>0</v>
      </c>
      <c r="L64" s="17">
        <v>0</v>
      </c>
      <c r="M64" s="12">
        <v>23191619</v>
      </c>
      <c r="N64" s="16">
        <v>0</v>
      </c>
      <c r="O64" s="17">
        <v>0</v>
      </c>
      <c r="P64" s="17">
        <v>0</v>
      </c>
      <c r="Q64" s="17">
        <v>0</v>
      </c>
      <c r="R64" s="17">
        <v>0</v>
      </c>
      <c r="S64" s="12">
        <v>0</v>
      </c>
    </row>
    <row r="65" spans="1:19" x14ac:dyDescent="0.3">
      <c r="A65" s="4" t="s">
        <v>53</v>
      </c>
      <c r="B65" s="92">
        <v>2385606</v>
      </c>
      <c r="C65" s="87">
        <v>2474857</v>
      </c>
      <c r="D65" s="87">
        <v>5503840</v>
      </c>
      <c r="E65" s="87">
        <v>0</v>
      </c>
      <c r="F65" s="87">
        <v>8844</v>
      </c>
      <c r="G65" s="93">
        <v>10373147</v>
      </c>
      <c r="H65" s="16">
        <v>1733785</v>
      </c>
      <c r="I65" s="17">
        <v>2054851</v>
      </c>
      <c r="J65" s="17">
        <v>5482224</v>
      </c>
      <c r="K65" s="17">
        <v>0</v>
      </c>
      <c r="L65" s="17">
        <v>8844</v>
      </c>
      <c r="M65" s="12">
        <v>9279704</v>
      </c>
      <c r="N65" s="16">
        <v>651821</v>
      </c>
      <c r="O65" s="17">
        <v>420006</v>
      </c>
      <c r="P65" s="17">
        <v>21616</v>
      </c>
      <c r="Q65" s="17">
        <v>0</v>
      </c>
      <c r="R65" s="17">
        <v>0</v>
      </c>
      <c r="S65" s="12">
        <v>1093443</v>
      </c>
    </row>
    <row r="66" spans="1:19" x14ac:dyDescent="0.3">
      <c r="A66" s="4" t="s">
        <v>54</v>
      </c>
      <c r="B66" s="92">
        <v>3673000</v>
      </c>
      <c r="C66" s="87">
        <v>2638000</v>
      </c>
      <c r="D66" s="87">
        <v>3926028.3</v>
      </c>
      <c r="E66" s="87">
        <v>0</v>
      </c>
      <c r="F66" s="87">
        <v>99000</v>
      </c>
      <c r="G66" s="93">
        <v>10336028.300000001</v>
      </c>
      <c r="H66" s="16">
        <v>3673000</v>
      </c>
      <c r="I66" s="17">
        <v>2638000</v>
      </c>
      <c r="J66" s="17">
        <v>3926028.3</v>
      </c>
      <c r="K66" s="17">
        <v>0</v>
      </c>
      <c r="L66" s="17">
        <v>99000</v>
      </c>
      <c r="M66" s="12">
        <v>10336028.300000001</v>
      </c>
      <c r="N66" s="16">
        <v>0</v>
      </c>
      <c r="O66" s="17">
        <v>0</v>
      </c>
      <c r="P66" s="17">
        <v>0</v>
      </c>
      <c r="Q66" s="17">
        <v>0</v>
      </c>
      <c r="R66" s="17">
        <v>0</v>
      </c>
      <c r="S66" s="12">
        <v>0</v>
      </c>
    </row>
    <row r="67" spans="1:19" x14ac:dyDescent="0.3">
      <c r="A67" s="4" t="s">
        <v>55</v>
      </c>
      <c r="B67" s="92">
        <v>3501431</v>
      </c>
      <c r="C67" s="87">
        <v>1519849.5200000033</v>
      </c>
      <c r="D67" s="87">
        <v>13264170.040482696</v>
      </c>
      <c r="E67" s="87">
        <v>0</v>
      </c>
      <c r="F67" s="87">
        <v>1617.9700000000003</v>
      </c>
      <c r="G67" s="93">
        <v>18287068.530482702</v>
      </c>
      <c r="H67" s="16">
        <v>2947180</v>
      </c>
      <c r="I67" s="17">
        <v>1433780.8500000034</v>
      </c>
      <c r="J67" s="17">
        <v>13264170.040482696</v>
      </c>
      <c r="K67" s="17">
        <v>0</v>
      </c>
      <c r="L67" s="17">
        <v>91.949999999999989</v>
      </c>
      <c r="M67" s="12">
        <v>17645222.840482701</v>
      </c>
      <c r="N67" s="16">
        <v>554251</v>
      </c>
      <c r="O67" s="17">
        <v>86068.67</v>
      </c>
      <c r="P67" s="17">
        <v>0</v>
      </c>
      <c r="Q67" s="17">
        <v>0</v>
      </c>
      <c r="R67" s="17">
        <v>1526.0200000000002</v>
      </c>
      <c r="S67" s="12">
        <v>641845.69000000006</v>
      </c>
    </row>
    <row r="68" spans="1:19" x14ac:dyDescent="0.3">
      <c r="A68" s="4" t="s">
        <v>56</v>
      </c>
      <c r="B68" s="92">
        <v>4695028.05</v>
      </c>
      <c r="C68" s="87">
        <v>11419617.609999999</v>
      </c>
      <c r="D68" s="87">
        <v>4478763.5499999765</v>
      </c>
      <c r="E68" s="87">
        <v>0</v>
      </c>
      <c r="F68" s="87">
        <v>59018.01</v>
      </c>
      <c r="G68" s="93">
        <v>20652427.219999976</v>
      </c>
      <c r="H68" s="16">
        <v>1700751.5</v>
      </c>
      <c r="I68" s="17">
        <v>4678246.6100000003</v>
      </c>
      <c r="J68" s="17">
        <v>0</v>
      </c>
      <c r="K68" s="17">
        <v>0</v>
      </c>
      <c r="L68" s="17">
        <v>35641.71</v>
      </c>
      <c r="M68" s="12">
        <v>6414639.8200000003</v>
      </c>
      <c r="N68" s="16">
        <v>2994276.55</v>
      </c>
      <c r="O68" s="17">
        <v>6741371</v>
      </c>
      <c r="P68" s="17">
        <v>4478763.5499999765</v>
      </c>
      <c r="Q68" s="17">
        <v>0</v>
      </c>
      <c r="R68" s="17">
        <v>23376.300000000003</v>
      </c>
      <c r="S68" s="12">
        <v>14237787.399999978</v>
      </c>
    </row>
    <row r="69" spans="1:19" x14ac:dyDescent="0.3">
      <c r="A69" s="4" t="s">
        <v>57</v>
      </c>
      <c r="B69" s="92">
        <v>923755</v>
      </c>
      <c r="C69" s="87">
        <v>1479304</v>
      </c>
      <c r="D69" s="87">
        <v>5048039</v>
      </c>
      <c r="E69" s="87">
        <v>0</v>
      </c>
      <c r="F69" s="87">
        <v>0</v>
      </c>
      <c r="G69" s="93">
        <v>7451098</v>
      </c>
      <c r="H69" s="16">
        <v>923755</v>
      </c>
      <c r="I69" s="17">
        <v>1479304</v>
      </c>
      <c r="J69" s="17">
        <v>5048039</v>
      </c>
      <c r="K69" s="17">
        <v>0</v>
      </c>
      <c r="L69" s="17">
        <v>0</v>
      </c>
      <c r="M69" s="12">
        <v>7451098</v>
      </c>
      <c r="N69" s="16">
        <v>0</v>
      </c>
      <c r="O69" s="17">
        <v>0</v>
      </c>
      <c r="P69" s="17">
        <v>0</v>
      </c>
      <c r="Q69" s="17">
        <v>0</v>
      </c>
      <c r="R69" s="17">
        <v>0</v>
      </c>
      <c r="S69" s="12">
        <v>0</v>
      </c>
    </row>
    <row r="70" spans="1:19" x14ac:dyDescent="0.3">
      <c r="A70" s="4" t="s">
        <v>58</v>
      </c>
      <c r="B70" s="92">
        <v>65066</v>
      </c>
      <c r="C70" s="87">
        <v>230741.15719411004</v>
      </c>
      <c r="D70" s="87">
        <v>274609.8338915545</v>
      </c>
      <c r="E70" s="87">
        <v>0</v>
      </c>
      <c r="F70" s="87">
        <v>0</v>
      </c>
      <c r="G70" s="93">
        <v>570416.9910856646</v>
      </c>
      <c r="H70" s="16">
        <v>29209</v>
      </c>
      <c r="I70" s="17">
        <v>230741.15719411004</v>
      </c>
      <c r="J70" s="17">
        <v>274609.8338915545</v>
      </c>
      <c r="K70" s="17">
        <v>0</v>
      </c>
      <c r="L70" s="17">
        <v>0</v>
      </c>
      <c r="M70" s="12">
        <v>534559.9910856646</v>
      </c>
      <c r="N70" s="16">
        <v>35857</v>
      </c>
      <c r="O70" s="17">
        <v>0</v>
      </c>
      <c r="P70" s="17">
        <v>0</v>
      </c>
      <c r="Q70" s="17">
        <v>0</v>
      </c>
      <c r="R70" s="17">
        <v>0</v>
      </c>
      <c r="S70" s="12">
        <v>35857</v>
      </c>
    </row>
    <row r="71" spans="1:19" x14ac:dyDescent="0.3">
      <c r="A71" s="4" t="s">
        <v>59</v>
      </c>
      <c r="B71" s="92">
        <v>4279932</v>
      </c>
      <c r="C71" s="87">
        <v>5610333</v>
      </c>
      <c r="D71" s="87">
        <v>5695936</v>
      </c>
      <c r="E71" s="87">
        <v>0</v>
      </c>
      <c r="F71" s="87">
        <v>2238</v>
      </c>
      <c r="G71" s="93">
        <v>15588439</v>
      </c>
      <c r="H71" s="16">
        <v>2963413</v>
      </c>
      <c r="I71" s="17">
        <v>5373204</v>
      </c>
      <c r="J71" s="17">
        <v>5695936</v>
      </c>
      <c r="K71" s="17">
        <v>0</v>
      </c>
      <c r="L71" s="17">
        <v>2238</v>
      </c>
      <c r="M71" s="12">
        <v>14034791</v>
      </c>
      <c r="N71" s="16">
        <v>1316519</v>
      </c>
      <c r="O71" s="17">
        <v>237129</v>
      </c>
      <c r="P71" s="17">
        <v>0</v>
      </c>
      <c r="Q71" s="17">
        <v>0</v>
      </c>
      <c r="R71" s="17">
        <v>0</v>
      </c>
      <c r="S71" s="12">
        <v>1553648</v>
      </c>
    </row>
    <row r="72" spans="1:19" x14ac:dyDescent="0.3">
      <c r="A72" s="4" t="s">
        <v>60</v>
      </c>
      <c r="B72" s="92">
        <v>3796102.58</v>
      </c>
      <c r="C72" s="87">
        <v>2450239.59</v>
      </c>
      <c r="D72" s="87">
        <v>10789769.200000001</v>
      </c>
      <c r="E72" s="87">
        <v>0</v>
      </c>
      <c r="F72" s="87">
        <v>45175.24</v>
      </c>
      <c r="G72" s="93">
        <v>17081286.609999999</v>
      </c>
      <c r="H72" s="16">
        <v>1643331.05</v>
      </c>
      <c r="I72" s="17">
        <v>2017620.44</v>
      </c>
      <c r="J72" s="17">
        <v>9669495.4700000007</v>
      </c>
      <c r="K72" s="17">
        <v>0</v>
      </c>
      <c r="L72" s="17">
        <v>0</v>
      </c>
      <c r="M72" s="12">
        <v>13330446.960000001</v>
      </c>
      <c r="N72" s="16">
        <v>2152771.5299999998</v>
      </c>
      <c r="O72" s="17">
        <v>432619.15</v>
      </c>
      <c r="P72" s="17">
        <v>1120273.73</v>
      </c>
      <c r="Q72" s="17">
        <v>0</v>
      </c>
      <c r="R72" s="17">
        <v>45175.24</v>
      </c>
      <c r="S72" s="12">
        <v>3750839.65</v>
      </c>
    </row>
    <row r="73" spans="1:19" x14ac:dyDescent="0.3">
      <c r="A73" s="4" t="s">
        <v>61</v>
      </c>
      <c r="B73" s="92">
        <v>1331780</v>
      </c>
      <c r="C73" s="87">
        <v>596241</v>
      </c>
      <c r="D73" s="87">
        <v>8847596</v>
      </c>
      <c r="E73" s="87">
        <v>0</v>
      </c>
      <c r="F73" s="87">
        <v>4588</v>
      </c>
      <c r="G73" s="93">
        <v>10780205</v>
      </c>
      <c r="H73" s="16">
        <v>73926</v>
      </c>
      <c r="I73" s="17">
        <v>453274</v>
      </c>
      <c r="J73" s="17">
        <v>8847596</v>
      </c>
      <c r="K73" s="17">
        <v>0</v>
      </c>
      <c r="L73" s="17">
        <v>3600</v>
      </c>
      <c r="M73" s="12">
        <v>9378396</v>
      </c>
      <c r="N73" s="16">
        <v>1257854</v>
      </c>
      <c r="O73" s="17">
        <v>142967</v>
      </c>
      <c r="P73" s="17">
        <v>0</v>
      </c>
      <c r="Q73" s="17">
        <v>0</v>
      </c>
      <c r="R73" s="17">
        <v>988</v>
      </c>
      <c r="S73" s="12">
        <v>1401809</v>
      </c>
    </row>
    <row r="74" spans="1:19" x14ac:dyDescent="0.3">
      <c r="A74" s="4" t="s">
        <v>62</v>
      </c>
      <c r="B74" s="92">
        <v>4329065.1300000008</v>
      </c>
      <c r="C74" s="87">
        <v>4172719.4199999995</v>
      </c>
      <c r="D74" s="87">
        <v>343480.43000000005</v>
      </c>
      <c r="E74" s="87">
        <v>0</v>
      </c>
      <c r="F74" s="87">
        <v>422372.61999999994</v>
      </c>
      <c r="G74" s="93">
        <v>9267637.5999999996</v>
      </c>
      <c r="H74" s="16">
        <v>2939616.6700000004</v>
      </c>
      <c r="I74" s="17">
        <v>3534651.9799999995</v>
      </c>
      <c r="J74" s="17">
        <v>326274.97000000003</v>
      </c>
      <c r="K74" s="17">
        <v>0</v>
      </c>
      <c r="L74" s="17">
        <v>377645.69999999995</v>
      </c>
      <c r="M74" s="12">
        <v>7178189.3200000003</v>
      </c>
      <c r="N74" s="16">
        <v>1389448.4600000002</v>
      </c>
      <c r="O74" s="17">
        <v>638067.43999999994</v>
      </c>
      <c r="P74" s="17">
        <v>17205.46</v>
      </c>
      <c r="Q74" s="17">
        <v>0</v>
      </c>
      <c r="R74" s="17">
        <v>44726.92</v>
      </c>
      <c r="S74" s="12">
        <v>2089448.28</v>
      </c>
    </row>
    <row r="75" spans="1:19" x14ac:dyDescent="0.3">
      <c r="A75" s="4" t="s">
        <v>63</v>
      </c>
      <c r="B75" s="92">
        <v>2032808.9399999967</v>
      </c>
      <c r="C75" s="87">
        <v>3287304.6300000027</v>
      </c>
      <c r="D75" s="87">
        <v>9791827.5800000001</v>
      </c>
      <c r="E75" s="87">
        <v>0</v>
      </c>
      <c r="F75" s="87">
        <v>158965.89000000001</v>
      </c>
      <c r="G75" s="93">
        <v>15270907.039999999</v>
      </c>
      <c r="H75" s="16">
        <v>2032808.9399999967</v>
      </c>
      <c r="I75" s="17">
        <v>3287304.6300000027</v>
      </c>
      <c r="J75" s="17">
        <v>9791827.5800000001</v>
      </c>
      <c r="K75" s="17">
        <v>0</v>
      </c>
      <c r="L75" s="17">
        <v>158965.89000000001</v>
      </c>
      <c r="M75" s="12">
        <v>15270907.039999999</v>
      </c>
      <c r="N75" s="16">
        <v>0</v>
      </c>
      <c r="O75" s="17">
        <v>0</v>
      </c>
      <c r="P75" s="17">
        <v>0</v>
      </c>
      <c r="Q75" s="17">
        <v>0</v>
      </c>
      <c r="R75" s="17">
        <v>0</v>
      </c>
      <c r="S75" s="12">
        <v>0</v>
      </c>
    </row>
    <row r="76" spans="1:19" x14ac:dyDescent="0.3">
      <c r="A76" s="4" t="s">
        <v>64</v>
      </c>
      <c r="B76" s="92">
        <v>1872767.081367217</v>
      </c>
      <c r="C76" s="87">
        <v>1805679.1811027117</v>
      </c>
      <c r="D76" s="87">
        <v>8056554.2065010183</v>
      </c>
      <c r="E76" s="87">
        <v>0</v>
      </c>
      <c r="F76" s="87">
        <v>-1312.7509830483098</v>
      </c>
      <c r="G76" s="93">
        <v>11733687.717987899</v>
      </c>
      <c r="H76" s="16">
        <v>1783745.088413957</v>
      </c>
      <c r="I76" s="17">
        <v>1692043.9208794199</v>
      </c>
      <c r="J76" s="17">
        <v>8056554.2065010183</v>
      </c>
      <c r="K76" s="17">
        <v>0</v>
      </c>
      <c r="L76" s="17">
        <v>-1263.3342699878822</v>
      </c>
      <c r="M76" s="12">
        <v>11531079.881524408</v>
      </c>
      <c r="N76" s="16">
        <v>89021.992953260051</v>
      </c>
      <c r="O76" s="17">
        <v>113635.26022329176</v>
      </c>
      <c r="P76" s="17">
        <v>0</v>
      </c>
      <c r="Q76" s="17">
        <v>0</v>
      </c>
      <c r="R76" s="17">
        <v>-49.416713060427554</v>
      </c>
      <c r="S76" s="12">
        <v>202607.83646349137</v>
      </c>
    </row>
    <row r="77" spans="1:19" x14ac:dyDescent="0.3">
      <c r="A77" s="4" t="s">
        <v>65</v>
      </c>
      <c r="B77" s="92">
        <v>2993605</v>
      </c>
      <c r="C77" s="87">
        <v>3522921</v>
      </c>
      <c r="D77" s="87">
        <v>4299218</v>
      </c>
      <c r="E77" s="87">
        <v>166</v>
      </c>
      <c r="F77" s="87">
        <v>85272</v>
      </c>
      <c r="G77" s="93">
        <v>10901182</v>
      </c>
      <c r="H77" s="16">
        <v>1408710</v>
      </c>
      <c r="I77" s="17">
        <v>1404154</v>
      </c>
      <c r="J77" s="17">
        <v>4299218</v>
      </c>
      <c r="K77" s="17">
        <v>0</v>
      </c>
      <c r="L77" s="17">
        <v>85272</v>
      </c>
      <c r="M77" s="12">
        <v>7197354</v>
      </c>
      <c r="N77" s="16">
        <v>1584895</v>
      </c>
      <c r="O77" s="17">
        <v>2118767</v>
      </c>
      <c r="P77" s="17">
        <v>0</v>
      </c>
      <c r="Q77" s="17">
        <v>166</v>
      </c>
      <c r="R77" s="17">
        <v>0</v>
      </c>
      <c r="S77" s="12">
        <v>3703828</v>
      </c>
    </row>
    <row r="78" spans="1:19" x14ac:dyDescent="0.3">
      <c r="A78" s="4" t="s">
        <v>66</v>
      </c>
      <c r="B78" s="92">
        <v>4508997</v>
      </c>
      <c r="C78" s="87">
        <v>3246120.2100000069</v>
      </c>
      <c r="D78" s="87">
        <v>17200163</v>
      </c>
      <c r="E78" s="87">
        <v>7477</v>
      </c>
      <c r="F78" s="87">
        <v>13374246</v>
      </c>
      <c r="G78" s="93">
        <v>38337003.210000008</v>
      </c>
      <c r="H78" s="16">
        <v>4508997</v>
      </c>
      <c r="I78" s="17">
        <v>3246120.2100000069</v>
      </c>
      <c r="J78" s="17">
        <v>17200163</v>
      </c>
      <c r="K78" s="17">
        <v>7477</v>
      </c>
      <c r="L78" s="17">
        <v>13374246</v>
      </c>
      <c r="M78" s="12">
        <v>38337003.210000008</v>
      </c>
      <c r="N78" s="16">
        <v>0</v>
      </c>
      <c r="O78" s="17">
        <v>0</v>
      </c>
      <c r="P78" s="17">
        <v>0</v>
      </c>
      <c r="Q78" s="17">
        <v>0</v>
      </c>
      <c r="R78" s="17">
        <v>0</v>
      </c>
      <c r="S78" s="12">
        <v>0</v>
      </c>
    </row>
    <row r="79" spans="1:19" x14ac:dyDescent="0.3">
      <c r="A79" s="4" t="s">
        <v>67</v>
      </c>
      <c r="B79" s="92">
        <v>2840296</v>
      </c>
      <c r="C79" s="87">
        <v>1994282</v>
      </c>
      <c r="D79" s="87">
        <v>16159835.91</v>
      </c>
      <c r="E79" s="87">
        <v>0</v>
      </c>
      <c r="F79" s="87">
        <v>0</v>
      </c>
      <c r="G79" s="93">
        <v>20994413.91</v>
      </c>
      <c r="H79" s="16">
        <v>2438155</v>
      </c>
      <c r="I79" s="17">
        <v>1827408</v>
      </c>
      <c r="J79" s="17">
        <v>16159835.91</v>
      </c>
      <c r="K79" s="17">
        <v>0</v>
      </c>
      <c r="L79" s="17">
        <v>0</v>
      </c>
      <c r="M79" s="12">
        <v>20425398.91</v>
      </c>
      <c r="N79" s="16">
        <v>402141</v>
      </c>
      <c r="O79" s="17">
        <v>166874</v>
      </c>
      <c r="P79" s="17">
        <v>0</v>
      </c>
      <c r="Q79" s="17">
        <v>0</v>
      </c>
      <c r="R79" s="17">
        <v>0</v>
      </c>
      <c r="S79" s="12">
        <v>569015</v>
      </c>
    </row>
    <row r="80" spans="1:19" x14ac:dyDescent="0.3">
      <c r="A80" s="4" t="s">
        <v>68</v>
      </c>
      <c r="B80" s="92">
        <v>4515652.0952000022</v>
      </c>
      <c r="C80" s="87">
        <v>3205162.5400000014</v>
      </c>
      <c r="D80" s="87">
        <v>13672965.16</v>
      </c>
      <c r="E80" s="87">
        <v>0</v>
      </c>
      <c r="F80" s="87">
        <v>0</v>
      </c>
      <c r="G80" s="93">
        <v>21393779.795200005</v>
      </c>
      <c r="H80" s="16">
        <v>1771045.08</v>
      </c>
      <c r="I80" s="17">
        <v>4012907.5000000009</v>
      </c>
      <c r="J80" s="17">
        <v>13672965.16</v>
      </c>
      <c r="K80" s="17">
        <v>0</v>
      </c>
      <c r="L80" s="17">
        <v>0</v>
      </c>
      <c r="M80" s="12">
        <v>19456917.740000002</v>
      </c>
      <c r="N80" s="16">
        <v>2744607.0152000017</v>
      </c>
      <c r="O80" s="17">
        <v>-807744.95999999961</v>
      </c>
      <c r="P80" s="17">
        <v>0</v>
      </c>
      <c r="Q80" s="17">
        <v>0</v>
      </c>
      <c r="R80" s="17">
        <v>0</v>
      </c>
      <c r="S80" s="12">
        <v>1936862.0552000022</v>
      </c>
    </row>
    <row r="81" spans="1:19" x14ac:dyDescent="0.3">
      <c r="A81" s="4" t="s">
        <v>69</v>
      </c>
      <c r="B81" s="92">
        <v>1928751</v>
      </c>
      <c r="C81" s="87">
        <v>4642197</v>
      </c>
      <c r="D81" s="87">
        <v>5818303</v>
      </c>
      <c r="E81" s="87">
        <v>0</v>
      </c>
      <c r="F81" s="87">
        <v>526</v>
      </c>
      <c r="G81" s="93">
        <v>12389777</v>
      </c>
      <c r="H81" s="16">
        <v>1928751</v>
      </c>
      <c r="I81" s="17">
        <v>4642197</v>
      </c>
      <c r="J81" s="17">
        <v>5818303</v>
      </c>
      <c r="K81" s="17">
        <v>0</v>
      </c>
      <c r="L81" s="17">
        <v>526</v>
      </c>
      <c r="M81" s="12">
        <v>12389777</v>
      </c>
      <c r="N81" s="16">
        <v>0</v>
      </c>
      <c r="O81" s="17">
        <v>0</v>
      </c>
      <c r="P81" s="17">
        <v>0</v>
      </c>
      <c r="Q81" s="17">
        <v>0</v>
      </c>
      <c r="R81" s="17">
        <v>0</v>
      </c>
      <c r="S81" s="12">
        <v>0</v>
      </c>
    </row>
    <row r="82" spans="1:19" x14ac:dyDescent="0.3">
      <c r="A82" s="4" t="s">
        <v>70</v>
      </c>
      <c r="B82" s="92">
        <v>1738243</v>
      </c>
      <c r="C82" s="87">
        <v>1409921</v>
      </c>
      <c r="D82" s="87">
        <v>2292645</v>
      </c>
      <c r="E82" s="87">
        <v>0</v>
      </c>
      <c r="F82" s="87">
        <v>2721</v>
      </c>
      <c r="G82" s="93">
        <v>5443530</v>
      </c>
      <c r="H82" s="16">
        <v>1565362</v>
      </c>
      <c r="I82" s="17">
        <v>1380420</v>
      </c>
      <c r="J82" s="17">
        <v>2292645</v>
      </c>
      <c r="K82" s="17">
        <v>0</v>
      </c>
      <c r="L82" s="17">
        <v>4464</v>
      </c>
      <c r="M82" s="12">
        <v>5242891</v>
      </c>
      <c r="N82" s="16">
        <v>172881</v>
      </c>
      <c r="O82" s="17">
        <v>29501</v>
      </c>
      <c r="P82" s="17">
        <v>0</v>
      </c>
      <c r="Q82" s="17">
        <v>0</v>
      </c>
      <c r="R82" s="17">
        <v>-1743</v>
      </c>
      <c r="S82" s="12">
        <v>200639</v>
      </c>
    </row>
    <row r="83" spans="1:19" x14ac:dyDescent="0.3">
      <c r="A83" s="4" t="s">
        <v>71</v>
      </c>
      <c r="B83" s="92">
        <v>6265215</v>
      </c>
      <c r="C83" s="87">
        <v>2592397</v>
      </c>
      <c r="D83" s="87">
        <v>13381898.028100161</v>
      </c>
      <c r="E83" s="87">
        <v>0</v>
      </c>
      <c r="F83" s="87">
        <v>2203404</v>
      </c>
      <c r="G83" s="93">
        <v>24442914.028100163</v>
      </c>
      <c r="H83" s="16">
        <v>5389229</v>
      </c>
      <c r="I83" s="17">
        <v>2511333</v>
      </c>
      <c r="J83" s="17">
        <v>13381898.028100161</v>
      </c>
      <c r="K83" s="17">
        <v>0</v>
      </c>
      <c r="L83" s="17">
        <v>1827150</v>
      </c>
      <c r="M83" s="12">
        <v>23109610.028100163</v>
      </c>
      <c r="N83" s="16">
        <v>875986</v>
      </c>
      <c r="O83" s="17">
        <v>81064</v>
      </c>
      <c r="P83" s="17">
        <v>0</v>
      </c>
      <c r="Q83" s="17">
        <v>0</v>
      </c>
      <c r="R83" s="17">
        <v>376254</v>
      </c>
      <c r="S83" s="12">
        <v>1333304</v>
      </c>
    </row>
    <row r="84" spans="1:19" x14ac:dyDescent="0.3">
      <c r="A84" s="4" t="s">
        <v>72</v>
      </c>
      <c r="B84" s="92">
        <v>531555.87997021805</v>
      </c>
      <c r="C84" s="87">
        <v>448891.58239999996</v>
      </c>
      <c r="D84" s="87">
        <v>7346482</v>
      </c>
      <c r="E84" s="87">
        <v>0</v>
      </c>
      <c r="F84" s="87">
        <v>0</v>
      </c>
      <c r="G84" s="93">
        <v>8326929.4623702178</v>
      </c>
      <c r="H84" s="16">
        <v>531555.87997021805</v>
      </c>
      <c r="I84" s="17">
        <v>448891.58239999996</v>
      </c>
      <c r="J84" s="17">
        <v>7346482</v>
      </c>
      <c r="K84" s="17">
        <v>0</v>
      </c>
      <c r="L84" s="17">
        <v>0</v>
      </c>
      <c r="M84" s="12">
        <v>8326929.4623702178</v>
      </c>
      <c r="N84" s="16">
        <v>0</v>
      </c>
      <c r="O84" s="17">
        <v>0</v>
      </c>
      <c r="P84" s="17">
        <v>0</v>
      </c>
      <c r="Q84" s="17">
        <v>0</v>
      </c>
      <c r="R84" s="17">
        <v>0</v>
      </c>
      <c r="S84" s="12">
        <v>0</v>
      </c>
    </row>
    <row r="85" spans="1:19" x14ac:dyDescent="0.3">
      <c r="A85" s="4" t="s">
        <v>73</v>
      </c>
      <c r="B85" s="92">
        <v>3445322.8245006003</v>
      </c>
      <c r="C85" s="87">
        <v>4560594.9194770157</v>
      </c>
      <c r="D85" s="87">
        <v>53987530.382424578</v>
      </c>
      <c r="E85" s="87">
        <v>0</v>
      </c>
      <c r="F85" s="87">
        <v>441.99170804845909</v>
      </c>
      <c r="G85" s="93">
        <v>61993890.11811024</v>
      </c>
      <c r="H85" s="16">
        <v>3445322.8245006003</v>
      </c>
      <c r="I85" s="17">
        <v>4560594.9194770157</v>
      </c>
      <c r="J85" s="17">
        <v>53987530.382424578</v>
      </c>
      <c r="K85" s="17">
        <v>0</v>
      </c>
      <c r="L85" s="17">
        <v>441.99170804845909</v>
      </c>
      <c r="M85" s="12">
        <v>61993890.11811024</v>
      </c>
      <c r="N85" s="16">
        <v>0</v>
      </c>
      <c r="O85" s="17">
        <v>0</v>
      </c>
      <c r="P85" s="17">
        <v>0</v>
      </c>
      <c r="Q85" s="17">
        <v>0</v>
      </c>
      <c r="R85" s="17">
        <v>0</v>
      </c>
      <c r="S85" s="12">
        <v>0</v>
      </c>
    </row>
    <row r="86" spans="1:19" x14ac:dyDescent="0.3">
      <c r="A86" s="4" t="s">
        <v>74</v>
      </c>
      <c r="B86" s="92">
        <v>4061430.0999999996</v>
      </c>
      <c r="C86" s="87">
        <v>1589259.05</v>
      </c>
      <c r="D86" s="87">
        <v>7987023.3100000005</v>
      </c>
      <c r="E86" s="87">
        <v>0</v>
      </c>
      <c r="F86" s="87">
        <v>0</v>
      </c>
      <c r="G86" s="93">
        <v>13637712.460000001</v>
      </c>
      <c r="H86" s="16">
        <v>2902730.53</v>
      </c>
      <c r="I86" s="17">
        <v>1147862.74</v>
      </c>
      <c r="J86" s="17">
        <v>7987023.3100000005</v>
      </c>
      <c r="K86" s="17">
        <v>0</v>
      </c>
      <c r="L86" s="17">
        <v>0</v>
      </c>
      <c r="M86" s="12">
        <v>12037616.58</v>
      </c>
      <c r="N86" s="16">
        <v>1158699.5699999998</v>
      </c>
      <c r="O86" s="17">
        <v>441396.31</v>
      </c>
      <c r="P86" s="17">
        <v>0</v>
      </c>
      <c r="Q86" s="17">
        <v>0</v>
      </c>
      <c r="R86" s="17">
        <v>0</v>
      </c>
      <c r="S86" s="12">
        <v>1600095.88</v>
      </c>
    </row>
    <row r="87" spans="1:19" x14ac:dyDescent="0.3">
      <c r="A87" s="4" t="s">
        <v>75</v>
      </c>
      <c r="B87" s="92">
        <v>4274781.9499999993</v>
      </c>
      <c r="C87" s="87">
        <v>10502526.589999998</v>
      </c>
      <c r="D87" s="87">
        <v>817608.52</v>
      </c>
      <c r="E87" s="87">
        <v>0</v>
      </c>
      <c r="F87" s="87">
        <v>22308.19</v>
      </c>
      <c r="G87" s="93">
        <v>15617225.249999998</v>
      </c>
      <c r="H87" s="16">
        <v>4273352.3899999997</v>
      </c>
      <c r="I87" s="17">
        <v>10499577.399999999</v>
      </c>
      <c r="J87" s="17">
        <v>817608.52</v>
      </c>
      <c r="K87" s="17">
        <v>0</v>
      </c>
      <c r="L87" s="17">
        <v>22308.19</v>
      </c>
      <c r="M87" s="12">
        <v>15612846.499999998</v>
      </c>
      <c r="N87" s="16">
        <v>1429.56</v>
      </c>
      <c r="O87" s="17">
        <v>2949.19</v>
      </c>
      <c r="P87" s="17">
        <v>0</v>
      </c>
      <c r="Q87" s="17">
        <v>0</v>
      </c>
      <c r="R87" s="17">
        <v>0</v>
      </c>
      <c r="S87" s="12">
        <v>4378.75</v>
      </c>
    </row>
    <row r="88" spans="1:19" x14ac:dyDescent="0.3">
      <c r="A88" s="4" t="s">
        <v>76</v>
      </c>
      <c r="B88" s="92">
        <v>4960052.4400000004</v>
      </c>
      <c r="C88" s="87">
        <v>3202310.62</v>
      </c>
      <c r="D88" s="87">
        <v>4764170.5000000009</v>
      </c>
      <c r="E88" s="87">
        <v>0</v>
      </c>
      <c r="F88" s="87">
        <v>330020.46999999997</v>
      </c>
      <c r="G88" s="93">
        <v>13256554.030000001</v>
      </c>
      <c r="H88" s="16">
        <v>2530884.5700000003</v>
      </c>
      <c r="I88" s="17">
        <v>2819414.25</v>
      </c>
      <c r="J88" s="17">
        <v>4647202.7200000007</v>
      </c>
      <c r="K88" s="17">
        <v>0</v>
      </c>
      <c r="L88" s="17">
        <v>308149.69</v>
      </c>
      <c r="M88" s="12">
        <v>10305651.23</v>
      </c>
      <c r="N88" s="16">
        <v>2429167.87</v>
      </c>
      <c r="O88" s="17">
        <v>382896.37</v>
      </c>
      <c r="P88" s="17">
        <v>116967.78</v>
      </c>
      <c r="Q88" s="17">
        <v>0</v>
      </c>
      <c r="R88" s="17">
        <v>21870.78</v>
      </c>
      <c r="S88" s="12">
        <v>2950902.8</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238082269.14886788</v>
      </c>
      <c r="C90" s="32">
        <f t="shared" si="0"/>
        <v>261284193.55572882</v>
      </c>
      <c r="D90" s="32">
        <f t="shared" si="0"/>
        <v>815820315.72017646</v>
      </c>
      <c r="E90" s="32">
        <f t="shared" si="0"/>
        <v>50016.78</v>
      </c>
      <c r="F90" s="32">
        <f t="shared" si="0"/>
        <v>24180338.512910459</v>
      </c>
      <c r="G90" s="33">
        <f t="shared" si="0"/>
        <v>1339417133.7176845</v>
      </c>
      <c r="H90" s="31">
        <f t="shared" ref="H90:S90" si="1">SUM(H9:H89)</f>
        <v>170732432.78574774</v>
      </c>
      <c r="I90" s="32">
        <f t="shared" si="1"/>
        <v>236094202.72974214</v>
      </c>
      <c r="J90" s="32">
        <f t="shared" si="1"/>
        <v>780872330.33590198</v>
      </c>
      <c r="K90" s="32">
        <f t="shared" si="1"/>
        <v>43259.78</v>
      </c>
      <c r="L90" s="32">
        <f t="shared" si="1"/>
        <v>24289344.121411864</v>
      </c>
      <c r="M90" s="33">
        <f t="shared" si="1"/>
        <v>1212031569.7528038</v>
      </c>
      <c r="N90" s="31">
        <f t="shared" si="1"/>
        <v>67349836.363120079</v>
      </c>
      <c r="O90" s="32">
        <f t="shared" si="1"/>
        <v>25189990.825986698</v>
      </c>
      <c r="P90" s="32">
        <f t="shared" si="1"/>
        <v>34947985.384274632</v>
      </c>
      <c r="Q90" s="32">
        <f t="shared" si="1"/>
        <v>6757</v>
      </c>
      <c r="R90" s="32">
        <f t="shared" si="1"/>
        <v>-109005.60850140025</v>
      </c>
      <c r="S90" s="33">
        <f t="shared" si="1"/>
        <v>127385563.96487999</v>
      </c>
    </row>
    <row r="91" spans="1:19"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2023-24</v>
      </c>
    </row>
    <row r="4" spans="1:19" ht="15.5" x14ac:dyDescent="0.35">
      <c r="A4" s="82" t="s">
        <v>235</v>
      </c>
      <c r="B4" s="83"/>
      <c r="C4" s="83"/>
      <c r="D4" s="83"/>
      <c r="E4" s="83"/>
      <c r="F4" s="83"/>
      <c r="G4" s="84"/>
      <c r="H4" s="85"/>
      <c r="I4" s="83"/>
      <c r="J4" s="83"/>
      <c r="K4" s="83"/>
      <c r="L4" s="83"/>
      <c r="M4" s="83"/>
      <c r="N4" s="85"/>
      <c r="O4" s="83"/>
      <c r="P4" s="83"/>
      <c r="Q4" s="83"/>
      <c r="R4" s="83"/>
      <c r="S4" s="84" t="s">
        <v>284</v>
      </c>
    </row>
    <row r="5" spans="1:19" s="60" customFormat="1" ht="13" x14ac:dyDescent="0.3">
      <c r="A5" s="49"/>
      <c r="B5" s="65" t="s">
        <v>238</v>
      </c>
      <c r="C5" s="62"/>
      <c r="D5" s="62"/>
      <c r="E5" s="62"/>
      <c r="F5" s="62"/>
      <c r="G5" s="63"/>
      <c r="H5" s="64" t="s">
        <v>236</v>
      </c>
      <c r="I5" s="65"/>
      <c r="J5" s="65"/>
      <c r="K5" s="65"/>
      <c r="L5" s="65"/>
      <c r="M5" s="66"/>
      <c r="N5" s="65" t="s">
        <v>237</v>
      </c>
      <c r="O5" s="65"/>
      <c r="P5" s="65"/>
      <c r="Q5" s="65"/>
      <c r="R5" s="65"/>
      <c r="S5" s="66"/>
    </row>
    <row r="6" spans="1:19" s="60" customFormat="1" ht="13" x14ac:dyDescent="0.3">
      <c r="A6" s="49"/>
      <c r="B6" s="50" t="str">
        <f>$A$4&amp;" Total"</f>
        <v>Main Roads Total</v>
      </c>
      <c r="C6" s="51"/>
      <c r="D6" s="51"/>
      <c r="E6" s="51"/>
      <c r="F6" s="51"/>
      <c r="G6" s="52"/>
      <c r="H6" s="50" t="s">
        <v>239</v>
      </c>
      <c r="I6" s="51"/>
      <c r="J6" s="51"/>
      <c r="K6" s="51"/>
      <c r="L6" s="51"/>
      <c r="M6" s="52"/>
      <c r="N6" s="51" t="s">
        <v>240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0</v>
      </c>
      <c r="C10" s="87">
        <v>292694</v>
      </c>
      <c r="D10" s="87">
        <v>0</v>
      </c>
      <c r="E10" s="87">
        <v>0</v>
      </c>
      <c r="F10" s="87">
        <v>0</v>
      </c>
      <c r="G10" s="93">
        <v>292694</v>
      </c>
      <c r="H10" s="16">
        <v>0</v>
      </c>
      <c r="I10" s="17">
        <v>292694</v>
      </c>
      <c r="J10" s="17">
        <v>0</v>
      </c>
      <c r="K10" s="17">
        <v>0</v>
      </c>
      <c r="L10" s="17">
        <v>0</v>
      </c>
      <c r="M10" s="12">
        <v>292694</v>
      </c>
      <c r="N10" s="16">
        <v>0</v>
      </c>
      <c r="O10" s="17">
        <v>0</v>
      </c>
      <c r="P10" s="17">
        <v>0</v>
      </c>
      <c r="Q10" s="17">
        <v>0</v>
      </c>
      <c r="R10" s="17">
        <v>0</v>
      </c>
      <c r="S10" s="12">
        <v>0</v>
      </c>
    </row>
    <row r="11" spans="1:19" x14ac:dyDescent="0.3">
      <c r="A11" s="4" t="s">
        <v>1</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3">
      <c r="A12" s="4" t="s">
        <v>2</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3">
      <c r="A13" s="4" t="s">
        <v>3</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3">
      <c r="A14" s="4" t="s">
        <v>4</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3">
      <c r="A16" s="4" t="s">
        <v>6</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3">
      <c r="A17" s="4" t="s">
        <v>7</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3">
      <c r="A18" s="4" t="s">
        <v>8</v>
      </c>
      <c r="B18" s="92">
        <v>200697</v>
      </c>
      <c r="C18" s="87">
        <v>261366</v>
      </c>
      <c r="D18" s="87">
        <v>0</v>
      </c>
      <c r="E18" s="87">
        <v>0</v>
      </c>
      <c r="F18" s="87">
        <v>0</v>
      </c>
      <c r="G18" s="93">
        <v>462063</v>
      </c>
      <c r="H18" s="16">
        <v>200697</v>
      </c>
      <c r="I18" s="17">
        <v>261366</v>
      </c>
      <c r="J18" s="17">
        <v>0</v>
      </c>
      <c r="K18" s="17">
        <v>0</v>
      </c>
      <c r="L18" s="17">
        <v>0</v>
      </c>
      <c r="M18" s="12">
        <v>462063</v>
      </c>
      <c r="N18" s="16">
        <v>0</v>
      </c>
      <c r="O18" s="17">
        <v>0</v>
      </c>
      <c r="P18" s="17">
        <v>0</v>
      </c>
      <c r="Q18" s="17">
        <v>0</v>
      </c>
      <c r="R18" s="17">
        <v>0</v>
      </c>
      <c r="S18" s="12">
        <v>0</v>
      </c>
    </row>
    <row r="19" spans="1:19" x14ac:dyDescent="0.3">
      <c r="A19" s="4" t="s">
        <v>9</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3">
      <c r="A20" s="4" t="s">
        <v>10</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3">
      <c r="A21" s="4" t="s">
        <v>11</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3">
      <c r="A22" s="4" t="s">
        <v>12</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3">
      <c r="A23" s="4" t="s">
        <v>13</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3">
      <c r="A24" s="4" t="s">
        <v>14</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3">
      <c r="A25" s="4" t="s">
        <v>15</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3">
      <c r="A26" s="4" t="s">
        <v>16</v>
      </c>
      <c r="B26" s="92">
        <v>0</v>
      </c>
      <c r="C26" s="87">
        <v>0</v>
      </c>
      <c r="D26" s="87">
        <v>0</v>
      </c>
      <c r="E26" s="87">
        <v>0</v>
      </c>
      <c r="F26" s="87">
        <v>0</v>
      </c>
      <c r="G26" s="93">
        <v>0</v>
      </c>
      <c r="H26" s="16">
        <v>0</v>
      </c>
      <c r="I26" s="17">
        <v>0</v>
      </c>
      <c r="J26" s="17">
        <v>0</v>
      </c>
      <c r="K26" s="17">
        <v>0</v>
      </c>
      <c r="L26" s="17">
        <v>0</v>
      </c>
      <c r="M26" s="12">
        <v>0</v>
      </c>
      <c r="N26" s="16">
        <v>0</v>
      </c>
      <c r="O26" s="17">
        <v>0</v>
      </c>
      <c r="P26" s="17">
        <v>0</v>
      </c>
      <c r="Q26" s="17">
        <v>0</v>
      </c>
      <c r="R26" s="17">
        <v>0</v>
      </c>
      <c r="S26" s="12">
        <v>0</v>
      </c>
    </row>
    <row r="27" spans="1:19" x14ac:dyDescent="0.3">
      <c r="A27" s="4" t="s">
        <v>17</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3">
      <c r="A28" s="4" t="s">
        <v>18</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3">
      <c r="A29" s="4" t="s">
        <v>19</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3">
      <c r="A30" s="4" t="s">
        <v>20</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3">
      <c r="A31" s="4" t="s">
        <v>21</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3">
      <c r="A32" s="4" t="s">
        <v>22</v>
      </c>
      <c r="B32" s="92">
        <v>0</v>
      </c>
      <c r="C32" s="87">
        <v>0</v>
      </c>
      <c r="D32" s="87">
        <v>0</v>
      </c>
      <c r="E32" s="87">
        <v>0</v>
      </c>
      <c r="F32" s="87">
        <v>0</v>
      </c>
      <c r="G32" s="93">
        <v>0</v>
      </c>
      <c r="H32" s="16">
        <v>0</v>
      </c>
      <c r="I32" s="17">
        <v>0</v>
      </c>
      <c r="J32" s="17">
        <v>0</v>
      </c>
      <c r="K32" s="17">
        <v>0</v>
      </c>
      <c r="L32" s="17">
        <v>0</v>
      </c>
      <c r="M32" s="12">
        <v>0</v>
      </c>
      <c r="N32" s="16">
        <v>0</v>
      </c>
      <c r="O32" s="17">
        <v>0</v>
      </c>
      <c r="P32" s="17">
        <v>0</v>
      </c>
      <c r="Q32" s="17">
        <v>0</v>
      </c>
      <c r="R32" s="17">
        <v>0</v>
      </c>
      <c r="S32" s="12">
        <v>0</v>
      </c>
    </row>
    <row r="33" spans="1:19" x14ac:dyDescent="0.3">
      <c r="A33" s="4" t="s">
        <v>23</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25" customHeight="1" x14ac:dyDescent="0.3">
      <c r="A34" s="4" t="s">
        <v>24</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3">
      <c r="A35" s="4" t="s">
        <v>25</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3">
      <c r="A36" s="4" t="s">
        <v>26</v>
      </c>
      <c r="B36" s="92">
        <v>0</v>
      </c>
      <c r="C36" s="87">
        <v>0</v>
      </c>
      <c r="D36" s="87">
        <v>0</v>
      </c>
      <c r="E36" s="87">
        <v>0</v>
      </c>
      <c r="F36" s="87">
        <v>0</v>
      </c>
      <c r="G36" s="93">
        <v>0</v>
      </c>
      <c r="H36" s="16">
        <v>0</v>
      </c>
      <c r="I36" s="17">
        <v>0</v>
      </c>
      <c r="J36" s="17">
        <v>0</v>
      </c>
      <c r="K36" s="17">
        <v>0</v>
      </c>
      <c r="L36" s="17">
        <v>0</v>
      </c>
      <c r="M36" s="12">
        <v>0</v>
      </c>
      <c r="N36" s="16">
        <v>0</v>
      </c>
      <c r="O36" s="17">
        <v>0</v>
      </c>
      <c r="P36" s="17">
        <v>0</v>
      </c>
      <c r="Q36" s="17">
        <v>0</v>
      </c>
      <c r="R36" s="17">
        <v>0</v>
      </c>
      <c r="S36" s="12">
        <v>0</v>
      </c>
    </row>
    <row r="37" spans="1:19" x14ac:dyDescent="0.3">
      <c r="A37" s="4" t="s">
        <v>27</v>
      </c>
      <c r="B37" s="92">
        <v>0</v>
      </c>
      <c r="C37" s="87">
        <v>63765</v>
      </c>
      <c r="D37" s="87">
        <v>0</v>
      </c>
      <c r="E37" s="87">
        <v>0</v>
      </c>
      <c r="F37" s="87">
        <v>0</v>
      </c>
      <c r="G37" s="93">
        <v>63765</v>
      </c>
      <c r="H37" s="16">
        <v>0</v>
      </c>
      <c r="I37" s="17">
        <v>63765</v>
      </c>
      <c r="J37" s="17">
        <v>0</v>
      </c>
      <c r="K37" s="17">
        <v>0</v>
      </c>
      <c r="L37" s="17">
        <v>0</v>
      </c>
      <c r="M37" s="12">
        <v>63765</v>
      </c>
      <c r="N37" s="16">
        <v>0</v>
      </c>
      <c r="O37" s="17">
        <v>0</v>
      </c>
      <c r="P37" s="17">
        <v>0</v>
      </c>
      <c r="Q37" s="17">
        <v>0</v>
      </c>
      <c r="R37" s="17">
        <v>0</v>
      </c>
      <c r="S37" s="12">
        <v>0</v>
      </c>
    </row>
    <row r="38" spans="1:19" x14ac:dyDescent="0.3">
      <c r="A38" s="4" t="s">
        <v>28</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3">
      <c r="A39" s="4" t="s">
        <v>29</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3">
      <c r="A40" s="4" t="s">
        <v>30</v>
      </c>
      <c r="B40" s="92">
        <v>0</v>
      </c>
      <c r="C40" s="87">
        <v>0</v>
      </c>
      <c r="D40" s="87">
        <v>441053</v>
      </c>
      <c r="E40" s="87">
        <v>0</v>
      </c>
      <c r="F40" s="87">
        <v>0</v>
      </c>
      <c r="G40" s="93">
        <v>441053</v>
      </c>
      <c r="H40" s="16">
        <v>0</v>
      </c>
      <c r="I40" s="17">
        <v>0</v>
      </c>
      <c r="J40" s="17">
        <v>441053</v>
      </c>
      <c r="K40" s="17">
        <v>0</v>
      </c>
      <c r="L40" s="17">
        <v>0</v>
      </c>
      <c r="M40" s="12">
        <v>441053</v>
      </c>
      <c r="N40" s="16">
        <v>0</v>
      </c>
      <c r="O40" s="17">
        <v>0</v>
      </c>
      <c r="P40" s="17">
        <v>0</v>
      </c>
      <c r="Q40" s="17">
        <v>0</v>
      </c>
      <c r="R40" s="17">
        <v>0</v>
      </c>
      <c r="S40" s="12">
        <v>0</v>
      </c>
    </row>
    <row r="41" spans="1:19" x14ac:dyDescent="0.3">
      <c r="A41" s="4" t="s">
        <v>31</v>
      </c>
      <c r="B41" s="92">
        <v>130467.71</v>
      </c>
      <c r="C41" s="87">
        <v>154485.06</v>
      </c>
      <c r="D41" s="87">
        <v>0</v>
      </c>
      <c r="E41" s="87">
        <v>0</v>
      </c>
      <c r="F41" s="87">
        <v>0</v>
      </c>
      <c r="G41" s="93">
        <v>284952.77</v>
      </c>
      <c r="H41" s="16">
        <v>130467.71</v>
      </c>
      <c r="I41" s="17">
        <v>154485.06</v>
      </c>
      <c r="J41" s="17">
        <v>0</v>
      </c>
      <c r="K41" s="17">
        <v>0</v>
      </c>
      <c r="L41" s="17">
        <v>0</v>
      </c>
      <c r="M41" s="12">
        <v>284952.77</v>
      </c>
      <c r="N41" s="16">
        <v>0</v>
      </c>
      <c r="O41" s="17">
        <v>0</v>
      </c>
      <c r="P41" s="17">
        <v>0</v>
      </c>
      <c r="Q41" s="17">
        <v>0</v>
      </c>
      <c r="R41" s="17">
        <v>0</v>
      </c>
      <c r="S41" s="12">
        <v>0</v>
      </c>
    </row>
    <row r="42" spans="1:19" x14ac:dyDescent="0.3">
      <c r="A42" s="4" t="s">
        <v>32</v>
      </c>
      <c r="B42" s="92">
        <v>0</v>
      </c>
      <c r="C42" s="87">
        <v>0</v>
      </c>
      <c r="D42" s="87">
        <v>0</v>
      </c>
      <c r="E42" s="87">
        <v>0</v>
      </c>
      <c r="F42" s="87">
        <v>0</v>
      </c>
      <c r="G42" s="93">
        <v>0</v>
      </c>
      <c r="H42" s="16">
        <v>0</v>
      </c>
      <c r="I42" s="17">
        <v>0</v>
      </c>
      <c r="J42" s="17">
        <v>0</v>
      </c>
      <c r="K42" s="17">
        <v>0</v>
      </c>
      <c r="L42" s="17">
        <v>0</v>
      </c>
      <c r="M42" s="12">
        <v>0</v>
      </c>
      <c r="N42" s="16">
        <v>0</v>
      </c>
      <c r="O42" s="17">
        <v>0</v>
      </c>
      <c r="P42" s="17">
        <v>0</v>
      </c>
      <c r="Q42" s="17">
        <v>0</v>
      </c>
      <c r="R42" s="17">
        <v>0</v>
      </c>
      <c r="S42" s="12">
        <v>0</v>
      </c>
    </row>
    <row r="43" spans="1:19" x14ac:dyDescent="0.3">
      <c r="A43" s="4" t="s">
        <v>33</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3">
      <c r="A44" s="4" t="s">
        <v>34</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3">
      <c r="A45" s="4" t="s">
        <v>35</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3">
      <c r="A46" s="4" t="s">
        <v>36</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3">
      <c r="A47" s="4" t="s">
        <v>37</v>
      </c>
      <c r="B47" s="92">
        <v>101616.33</v>
      </c>
      <c r="C47" s="87">
        <v>158263.75</v>
      </c>
      <c r="D47" s="87">
        <v>0</v>
      </c>
      <c r="E47" s="87">
        <v>0</v>
      </c>
      <c r="F47" s="87">
        <v>0</v>
      </c>
      <c r="G47" s="93">
        <v>259880.08000000002</v>
      </c>
      <c r="H47" s="16">
        <v>101616.33</v>
      </c>
      <c r="I47" s="17">
        <v>158263.75</v>
      </c>
      <c r="J47" s="17">
        <v>0</v>
      </c>
      <c r="K47" s="17">
        <v>0</v>
      </c>
      <c r="L47" s="17">
        <v>0</v>
      </c>
      <c r="M47" s="12">
        <v>259880.08000000002</v>
      </c>
      <c r="N47" s="16">
        <v>0</v>
      </c>
      <c r="O47" s="17">
        <v>0</v>
      </c>
      <c r="P47" s="17">
        <v>0</v>
      </c>
      <c r="Q47" s="17">
        <v>0</v>
      </c>
      <c r="R47" s="17">
        <v>0</v>
      </c>
      <c r="S47" s="12">
        <v>0</v>
      </c>
    </row>
    <row r="48" spans="1:19" x14ac:dyDescent="0.3">
      <c r="A48" s="4" t="s">
        <v>38</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3">
      <c r="A49" s="4" t="s">
        <v>39</v>
      </c>
      <c r="B49" s="92">
        <v>50812</v>
      </c>
      <c r="C49" s="87">
        <v>413263</v>
      </c>
      <c r="D49" s="87">
        <v>0</v>
      </c>
      <c r="E49" s="87">
        <v>0</v>
      </c>
      <c r="F49" s="87">
        <v>0</v>
      </c>
      <c r="G49" s="93">
        <v>464075</v>
      </c>
      <c r="H49" s="16">
        <v>50812</v>
      </c>
      <c r="I49" s="17">
        <v>413263</v>
      </c>
      <c r="J49" s="17">
        <v>0</v>
      </c>
      <c r="K49" s="17">
        <v>0</v>
      </c>
      <c r="L49" s="17">
        <v>0</v>
      </c>
      <c r="M49" s="12">
        <v>464075</v>
      </c>
      <c r="N49" s="16">
        <v>0</v>
      </c>
      <c r="O49" s="17">
        <v>0</v>
      </c>
      <c r="P49" s="17">
        <v>0</v>
      </c>
      <c r="Q49" s="17">
        <v>0</v>
      </c>
      <c r="R49" s="17">
        <v>0</v>
      </c>
      <c r="S49" s="12">
        <v>0</v>
      </c>
    </row>
    <row r="50" spans="1:19" x14ac:dyDescent="0.3">
      <c r="A50" s="4" t="s">
        <v>40</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3">
      <c r="A51" s="4" t="s">
        <v>41</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3">
      <c r="A52" s="4" t="s">
        <v>42</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3">
      <c r="A53" s="4" t="s">
        <v>43</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3">
      <c r="A54" s="4" t="s">
        <v>262</v>
      </c>
      <c r="B54" s="92">
        <v>0</v>
      </c>
      <c r="C54" s="87">
        <v>0</v>
      </c>
      <c r="D54" s="87">
        <v>0</v>
      </c>
      <c r="E54" s="87">
        <v>0</v>
      </c>
      <c r="F54" s="87">
        <v>0</v>
      </c>
      <c r="G54" s="93">
        <v>0</v>
      </c>
      <c r="H54" s="16">
        <v>0</v>
      </c>
      <c r="I54" s="17">
        <v>0</v>
      </c>
      <c r="J54" s="17">
        <v>0</v>
      </c>
      <c r="K54" s="17">
        <v>0</v>
      </c>
      <c r="L54" s="17">
        <v>0</v>
      </c>
      <c r="M54" s="12">
        <v>0</v>
      </c>
      <c r="N54" s="16">
        <v>0</v>
      </c>
      <c r="O54" s="17">
        <v>0</v>
      </c>
      <c r="P54" s="17">
        <v>0</v>
      </c>
      <c r="Q54" s="17">
        <v>0</v>
      </c>
      <c r="R54" s="17">
        <v>0</v>
      </c>
      <c r="S54" s="12">
        <v>0</v>
      </c>
    </row>
    <row r="55" spans="1:19" x14ac:dyDescent="0.3">
      <c r="A55" s="4" t="s">
        <v>324</v>
      </c>
      <c r="B55" s="92">
        <v>0</v>
      </c>
      <c r="C55" s="87">
        <v>0</v>
      </c>
      <c r="D55" s="87">
        <v>0</v>
      </c>
      <c r="E55" s="87">
        <v>0</v>
      </c>
      <c r="F55" s="87">
        <v>0</v>
      </c>
      <c r="G55" s="93">
        <v>0</v>
      </c>
      <c r="H55" s="16">
        <v>0</v>
      </c>
      <c r="I55" s="17">
        <v>0</v>
      </c>
      <c r="J55" s="17">
        <v>0</v>
      </c>
      <c r="K55" s="17">
        <v>0</v>
      </c>
      <c r="L55" s="17">
        <v>0</v>
      </c>
      <c r="M55" s="12">
        <v>0</v>
      </c>
      <c r="N55" s="16">
        <v>0</v>
      </c>
      <c r="O55" s="17">
        <v>0</v>
      </c>
      <c r="P55" s="17">
        <v>0</v>
      </c>
      <c r="Q55" s="17">
        <v>0</v>
      </c>
      <c r="R55" s="17">
        <v>0</v>
      </c>
      <c r="S55" s="12">
        <v>0</v>
      </c>
    </row>
    <row r="56" spans="1:19" x14ac:dyDescent="0.3">
      <c r="A56" s="4" t="s">
        <v>44</v>
      </c>
      <c r="B56" s="92">
        <v>75000</v>
      </c>
      <c r="C56" s="87">
        <v>40000</v>
      </c>
      <c r="D56" s="87">
        <v>0</v>
      </c>
      <c r="E56" s="87">
        <v>0</v>
      </c>
      <c r="F56" s="87">
        <v>0</v>
      </c>
      <c r="G56" s="93">
        <v>115000</v>
      </c>
      <c r="H56" s="16">
        <v>75000</v>
      </c>
      <c r="I56" s="17">
        <v>40000</v>
      </c>
      <c r="J56" s="17">
        <v>0</v>
      </c>
      <c r="K56" s="17">
        <v>0</v>
      </c>
      <c r="L56" s="17">
        <v>0</v>
      </c>
      <c r="M56" s="12">
        <v>115000</v>
      </c>
      <c r="N56" s="16">
        <v>0</v>
      </c>
      <c r="O56" s="17">
        <v>0</v>
      </c>
      <c r="P56" s="17">
        <v>0</v>
      </c>
      <c r="Q56" s="17">
        <v>0</v>
      </c>
      <c r="R56" s="17">
        <v>0</v>
      </c>
      <c r="S56" s="12">
        <v>0</v>
      </c>
    </row>
    <row r="57" spans="1:19" x14ac:dyDescent="0.3">
      <c r="A57" s="4" t="s">
        <v>45</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3">
      <c r="A58" s="4" t="s">
        <v>46</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3">
      <c r="A59" s="4" t="s">
        <v>47</v>
      </c>
      <c r="B59" s="92">
        <v>164469</v>
      </c>
      <c r="C59" s="87">
        <v>25961</v>
      </c>
      <c r="D59" s="87">
        <v>3423</v>
      </c>
      <c r="E59" s="87">
        <v>0</v>
      </c>
      <c r="F59" s="87">
        <v>0</v>
      </c>
      <c r="G59" s="93">
        <v>193853</v>
      </c>
      <c r="H59" s="16">
        <v>164469</v>
      </c>
      <c r="I59" s="17">
        <v>25961</v>
      </c>
      <c r="J59" s="17">
        <v>3423</v>
      </c>
      <c r="K59" s="17">
        <v>0</v>
      </c>
      <c r="L59" s="17">
        <v>0</v>
      </c>
      <c r="M59" s="12">
        <v>193853</v>
      </c>
      <c r="N59" s="16">
        <v>0</v>
      </c>
      <c r="O59" s="17">
        <v>0</v>
      </c>
      <c r="P59" s="17">
        <v>0</v>
      </c>
      <c r="Q59" s="17">
        <v>0</v>
      </c>
      <c r="R59" s="17">
        <v>0</v>
      </c>
      <c r="S59" s="12">
        <v>0</v>
      </c>
    </row>
    <row r="60" spans="1:19" x14ac:dyDescent="0.3">
      <c r="A60" s="4" t="s">
        <v>48</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3">
      <c r="A61" s="4" t="s">
        <v>49</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3">
      <c r="A62" s="4" t="s">
        <v>50</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3">
      <c r="A63" s="4" t="s">
        <v>51</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3">
      <c r="A64" s="4" t="s">
        <v>52</v>
      </c>
      <c r="B64" s="92">
        <v>0</v>
      </c>
      <c r="C64" s="87">
        <v>0</v>
      </c>
      <c r="D64" s="87">
        <v>0</v>
      </c>
      <c r="E64" s="87">
        <v>0</v>
      </c>
      <c r="F64" s="87">
        <v>0</v>
      </c>
      <c r="G64" s="93">
        <v>0</v>
      </c>
      <c r="H64" s="16">
        <v>0</v>
      </c>
      <c r="I64" s="17">
        <v>0</v>
      </c>
      <c r="J64" s="17">
        <v>0</v>
      </c>
      <c r="K64" s="17">
        <v>0</v>
      </c>
      <c r="L64" s="17">
        <v>0</v>
      </c>
      <c r="M64" s="12">
        <v>0</v>
      </c>
      <c r="N64" s="16">
        <v>0</v>
      </c>
      <c r="O64" s="17">
        <v>0</v>
      </c>
      <c r="P64" s="17">
        <v>0</v>
      </c>
      <c r="Q64" s="17">
        <v>0</v>
      </c>
      <c r="R64" s="17">
        <v>0</v>
      </c>
      <c r="S64" s="12">
        <v>0</v>
      </c>
    </row>
    <row r="65" spans="1:19" x14ac:dyDescent="0.3">
      <c r="A65" s="4" t="s">
        <v>53</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3">
      <c r="A66" s="4" t="s">
        <v>54</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3">
      <c r="A67" s="4" t="s">
        <v>55</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3">
      <c r="A68" s="4" t="s">
        <v>56</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3">
      <c r="A69" s="4" t="s">
        <v>57</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3">
      <c r="A70" s="4" t="s">
        <v>58</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3">
      <c r="A71" s="4" t="s">
        <v>59</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3">
      <c r="A72" s="4" t="s">
        <v>60</v>
      </c>
      <c r="B72" s="92">
        <v>0</v>
      </c>
      <c r="C72" s="87">
        <v>0</v>
      </c>
      <c r="D72" s="87">
        <v>0</v>
      </c>
      <c r="E72" s="87">
        <v>0</v>
      </c>
      <c r="F72" s="87">
        <v>0</v>
      </c>
      <c r="G72" s="93">
        <v>0</v>
      </c>
      <c r="H72" s="16">
        <v>0</v>
      </c>
      <c r="I72" s="17">
        <v>0</v>
      </c>
      <c r="J72" s="17">
        <v>0</v>
      </c>
      <c r="K72" s="17">
        <v>0</v>
      </c>
      <c r="L72" s="17">
        <v>0</v>
      </c>
      <c r="M72" s="12">
        <v>0</v>
      </c>
      <c r="N72" s="16">
        <v>0</v>
      </c>
      <c r="O72" s="17">
        <v>0</v>
      </c>
      <c r="P72" s="17">
        <v>0</v>
      </c>
      <c r="Q72" s="17">
        <v>0</v>
      </c>
      <c r="R72" s="17">
        <v>0</v>
      </c>
      <c r="S72" s="12">
        <v>0</v>
      </c>
    </row>
    <row r="73" spans="1:19" x14ac:dyDescent="0.3">
      <c r="A73" s="4" t="s">
        <v>61</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3">
      <c r="A74" s="4" t="s">
        <v>62</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3">
      <c r="A75" s="4" t="s">
        <v>63</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3">
      <c r="A76" s="4" t="s">
        <v>64</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3">
      <c r="A77" s="4" t="s">
        <v>65</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3">
      <c r="A78" s="4" t="s">
        <v>66</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3">
      <c r="A79" s="4" t="s">
        <v>67</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3">
      <c r="A80" s="4" t="s">
        <v>68</v>
      </c>
      <c r="B80" s="92">
        <v>0</v>
      </c>
      <c r="C80" s="87">
        <v>0</v>
      </c>
      <c r="D80" s="87">
        <v>0</v>
      </c>
      <c r="E80" s="87">
        <v>0</v>
      </c>
      <c r="F80" s="87">
        <v>0</v>
      </c>
      <c r="G80" s="93">
        <v>0</v>
      </c>
      <c r="H80" s="16">
        <v>0</v>
      </c>
      <c r="I80" s="17">
        <v>0</v>
      </c>
      <c r="J80" s="17">
        <v>0</v>
      </c>
      <c r="K80" s="17">
        <v>0</v>
      </c>
      <c r="L80" s="17">
        <v>0</v>
      </c>
      <c r="M80" s="12">
        <v>0</v>
      </c>
      <c r="N80" s="16">
        <v>0</v>
      </c>
      <c r="O80" s="17">
        <v>0</v>
      </c>
      <c r="P80" s="17">
        <v>0</v>
      </c>
      <c r="Q80" s="17">
        <v>0</v>
      </c>
      <c r="R80" s="17">
        <v>0</v>
      </c>
      <c r="S80" s="12">
        <v>0</v>
      </c>
    </row>
    <row r="81" spans="1:19" x14ac:dyDescent="0.3">
      <c r="A81" s="4" t="s">
        <v>69</v>
      </c>
      <c r="B81" s="92">
        <v>0</v>
      </c>
      <c r="C81" s="87">
        <v>0</v>
      </c>
      <c r="D81" s="87">
        <v>0</v>
      </c>
      <c r="E81" s="87">
        <v>0</v>
      </c>
      <c r="F81" s="87">
        <v>0</v>
      </c>
      <c r="G81" s="93">
        <v>0</v>
      </c>
      <c r="H81" s="16">
        <v>0</v>
      </c>
      <c r="I81" s="17">
        <v>0</v>
      </c>
      <c r="J81" s="17">
        <v>0</v>
      </c>
      <c r="K81" s="17">
        <v>0</v>
      </c>
      <c r="L81" s="17">
        <v>0</v>
      </c>
      <c r="M81" s="12">
        <v>0</v>
      </c>
      <c r="N81" s="16">
        <v>0</v>
      </c>
      <c r="O81" s="17">
        <v>0</v>
      </c>
      <c r="P81" s="17">
        <v>0</v>
      </c>
      <c r="Q81" s="17">
        <v>0</v>
      </c>
      <c r="R81" s="17">
        <v>0</v>
      </c>
      <c r="S81" s="12">
        <v>0</v>
      </c>
    </row>
    <row r="82" spans="1:19" x14ac:dyDescent="0.3">
      <c r="A82" s="4" t="s">
        <v>70</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3">
      <c r="A83" s="4" t="s">
        <v>71</v>
      </c>
      <c r="B83" s="92">
        <v>0</v>
      </c>
      <c r="C83" s="87">
        <v>0</v>
      </c>
      <c r="D83" s="87">
        <v>0</v>
      </c>
      <c r="E83" s="87">
        <v>0</v>
      </c>
      <c r="F83" s="87">
        <v>0</v>
      </c>
      <c r="G83" s="93">
        <v>0</v>
      </c>
      <c r="H83" s="16">
        <v>0</v>
      </c>
      <c r="I83" s="17">
        <v>0</v>
      </c>
      <c r="J83" s="17">
        <v>0</v>
      </c>
      <c r="K83" s="17">
        <v>0</v>
      </c>
      <c r="L83" s="17">
        <v>0</v>
      </c>
      <c r="M83" s="12">
        <v>0</v>
      </c>
      <c r="N83" s="16">
        <v>0</v>
      </c>
      <c r="O83" s="17">
        <v>0</v>
      </c>
      <c r="P83" s="17">
        <v>0</v>
      </c>
      <c r="Q83" s="17">
        <v>0</v>
      </c>
      <c r="R83" s="17">
        <v>0</v>
      </c>
      <c r="S83" s="12">
        <v>0</v>
      </c>
    </row>
    <row r="84" spans="1:19"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3">
      <c r="A85" s="4" t="s">
        <v>73</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3">
      <c r="A86" s="4" t="s">
        <v>74</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3">
      <c r="A87" s="4" t="s">
        <v>75</v>
      </c>
      <c r="B87" s="92">
        <v>59388.809999999816</v>
      </c>
      <c r="C87" s="87">
        <v>233409.5</v>
      </c>
      <c r="D87" s="87">
        <v>8632480.0600000005</v>
      </c>
      <c r="E87" s="87">
        <v>0</v>
      </c>
      <c r="F87" s="87">
        <v>23362.080000000002</v>
      </c>
      <c r="G87" s="93">
        <v>8948640.4499999993</v>
      </c>
      <c r="H87" s="16">
        <v>0</v>
      </c>
      <c r="I87" s="17">
        <v>209741.29</v>
      </c>
      <c r="J87" s="17">
        <v>8632480.0600000005</v>
      </c>
      <c r="K87" s="17">
        <v>0</v>
      </c>
      <c r="L87" s="17">
        <v>0</v>
      </c>
      <c r="M87" s="12">
        <v>8842221.3499999996</v>
      </c>
      <c r="N87" s="16">
        <v>59388.809999999816</v>
      </c>
      <c r="O87" s="17">
        <v>23668.21</v>
      </c>
      <c r="P87" s="17">
        <v>0</v>
      </c>
      <c r="Q87" s="17">
        <v>0</v>
      </c>
      <c r="R87" s="17">
        <v>23362.080000000002</v>
      </c>
      <c r="S87" s="12">
        <v>106419.09999999982</v>
      </c>
    </row>
    <row r="88" spans="1:19" x14ac:dyDescent="0.3">
      <c r="A88" s="4" t="s">
        <v>76</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782450.84999999986</v>
      </c>
      <c r="C90" s="32">
        <f t="shared" si="0"/>
        <v>1643207.31</v>
      </c>
      <c r="D90" s="32">
        <f t="shared" si="0"/>
        <v>9076956.0600000005</v>
      </c>
      <c r="E90" s="32">
        <f t="shared" si="0"/>
        <v>0</v>
      </c>
      <c r="F90" s="32">
        <f t="shared" si="0"/>
        <v>23362.080000000002</v>
      </c>
      <c r="G90" s="33">
        <f t="shared" si="0"/>
        <v>11525976.299999999</v>
      </c>
      <c r="H90" s="31">
        <f t="shared" ref="H90:S90" si="1">SUM(H9:H89)</f>
        <v>723062.04</v>
      </c>
      <c r="I90" s="32">
        <f t="shared" si="1"/>
        <v>1619539.1</v>
      </c>
      <c r="J90" s="32">
        <f t="shared" si="1"/>
        <v>9076956.0600000005</v>
      </c>
      <c r="K90" s="32">
        <f t="shared" si="1"/>
        <v>0</v>
      </c>
      <c r="L90" s="32">
        <f t="shared" si="1"/>
        <v>0</v>
      </c>
      <c r="M90" s="33">
        <f t="shared" si="1"/>
        <v>11419557.199999999</v>
      </c>
      <c r="N90" s="31">
        <f t="shared" si="1"/>
        <v>59388.809999999816</v>
      </c>
      <c r="O90" s="32">
        <f t="shared" si="1"/>
        <v>23668.21</v>
      </c>
      <c r="P90" s="32">
        <f t="shared" si="1"/>
        <v>0</v>
      </c>
      <c r="Q90" s="32">
        <f t="shared" si="1"/>
        <v>0</v>
      </c>
      <c r="R90" s="32">
        <f t="shared" si="1"/>
        <v>23362.080000000002</v>
      </c>
      <c r="S90" s="33">
        <f t="shared" si="1"/>
        <v>106419.09999999982</v>
      </c>
    </row>
    <row r="91" spans="1:19"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5" width="12.81640625" style="9"/>
    <col min="36" max="16384" width="12.81640625" style="6"/>
  </cols>
  <sheetData>
    <row r="1" spans="1:3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28" t="str">
        <f>'Total Exp'!A3</f>
        <v>2023-24</v>
      </c>
    </row>
    <row r="4" spans="1:35" ht="15.5" x14ac:dyDescent="0.35">
      <c r="A4" s="82" t="s">
        <v>124</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284</v>
      </c>
    </row>
    <row r="5" spans="1:35" s="60" customFormat="1" ht="13" x14ac:dyDescent="0.3">
      <c r="A5" s="49"/>
      <c r="B5" s="61" t="s">
        <v>245</v>
      </c>
      <c r="C5" s="62"/>
      <c r="D5" s="62"/>
      <c r="E5" s="62"/>
      <c r="F5" s="62"/>
      <c r="G5" s="63"/>
      <c r="H5" s="64" t="s">
        <v>241</v>
      </c>
      <c r="I5" s="65"/>
      <c r="J5" s="65"/>
      <c r="K5" s="65"/>
      <c r="L5" s="65"/>
      <c r="M5" s="65"/>
      <c r="N5" s="66"/>
      <c r="O5" s="64" t="s">
        <v>242</v>
      </c>
      <c r="P5" s="65"/>
      <c r="Q5" s="65"/>
      <c r="R5" s="65"/>
      <c r="S5" s="65"/>
      <c r="T5" s="65"/>
      <c r="U5" s="66"/>
      <c r="V5" s="64" t="s">
        <v>243</v>
      </c>
      <c r="W5" s="65"/>
      <c r="X5" s="65"/>
      <c r="Y5" s="65"/>
      <c r="Z5" s="65"/>
      <c r="AA5" s="65"/>
      <c r="AB5" s="66"/>
      <c r="AC5" s="64" t="s">
        <v>244</v>
      </c>
      <c r="AD5" s="65"/>
      <c r="AE5" s="65"/>
      <c r="AF5" s="65"/>
      <c r="AG5" s="65"/>
      <c r="AH5" s="65"/>
      <c r="AI5" s="66"/>
    </row>
    <row r="6" spans="1:35" s="60" customFormat="1" ht="13" x14ac:dyDescent="0.3">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1" x14ac:dyDescent="0.25">
      <c r="A7" s="57"/>
      <c r="B7" s="42" t="s">
        <v>85</v>
      </c>
      <c r="C7" s="43" t="s">
        <v>86</v>
      </c>
      <c r="D7" s="43" t="s">
        <v>87</v>
      </c>
      <c r="E7" s="43" t="s">
        <v>88</v>
      </c>
      <c r="F7" s="43" t="s">
        <v>89</v>
      </c>
      <c r="G7" s="58" t="s">
        <v>90</v>
      </c>
      <c r="H7" s="42" t="s">
        <v>246</v>
      </c>
      <c r="I7" s="43" t="s">
        <v>85</v>
      </c>
      <c r="J7" s="43" t="s">
        <v>86</v>
      </c>
      <c r="K7" s="43" t="s">
        <v>87</v>
      </c>
      <c r="L7" s="43" t="s">
        <v>88</v>
      </c>
      <c r="M7" s="43" t="s">
        <v>89</v>
      </c>
      <c r="N7" s="58" t="s">
        <v>90</v>
      </c>
      <c r="O7" s="42" t="s">
        <v>246</v>
      </c>
      <c r="P7" s="43" t="s">
        <v>85</v>
      </c>
      <c r="Q7" s="43" t="s">
        <v>86</v>
      </c>
      <c r="R7" s="43" t="s">
        <v>87</v>
      </c>
      <c r="S7" s="43" t="s">
        <v>88</v>
      </c>
      <c r="T7" s="43" t="s">
        <v>89</v>
      </c>
      <c r="U7" s="58" t="s">
        <v>90</v>
      </c>
      <c r="V7" s="42" t="s">
        <v>246</v>
      </c>
      <c r="W7" s="43" t="s">
        <v>85</v>
      </c>
      <c r="X7" s="43" t="s">
        <v>86</v>
      </c>
      <c r="Y7" s="43" t="s">
        <v>87</v>
      </c>
      <c r="Z7" s="43" t="s">
        <v>88</v>
      </c>
      <c r="AA7" s="43" t="s">
        <v>89</v>
      </c>
      <c r="AB7" s="58" t="s">
        <v>90</v>
      </c>
      <c r="AC7" s="42" t="s">
        <v>246</v>
      </c>
      <c r="AD7" s="43" t="s">
        <v>85</v>
      </c>
      <c r="AE7" s="43" t="s">
        <v>86</v>
      </c>
      <c r="AF7" s="43" t="s">
        <v>87</v>
      </c>
      <c r="AG7" s="43" t="s">
        <v>88</v>
      </c>
      <c r="AH7" s="43" t="s">
        <v>89</v>
      </c>
      <c r="AI7" s="58" t="s">
        <v>90</v>
      </c>
    </row>
    <row r="8" spans="1:35" s="59" customFormat="1" ht="10.5" x14ac:dyDescent="0.25">
      <c r="A8" s="67"/>
      <c r="B8" s="46" t="s">
        <v>77</v>
      </c>
      <c r="C8" s="47" t="s">
        <v>78</v>
      </c>
      <c r="D8" s="47" t="s">
        <v>79</v>
      </c>
      <c r="E8" s="47" t="s">
        <v>80</v>
      </c>
      <c r="F8" s="47" t="s">
        <v>81</v>
      </c>
      <c r="G8" s="54" t="s">
        <v>82</v>
      </c>
      <c r="H8" s="46"/>
      <c r="I8" s="47" t="s">
        <v>77</v>
      </c>
      <c r="J8" s="47" t="s">
        <v>78</v>
      </c>
      <c r="K8" s="47" t="s">
        <v>79</v>
      </c>
      <c r="L8" s="47" t="s">
        <v>80</v>
      </c>
      <c r="M8" s="47" t="s">
        <v>81</v>
      </c>
      <c r="N8" s="54" t="s">
        <v>82</v>
      </c>
      <c r="O8" s="46"/>
      <c r="P8" s="47" t="s">
        <v>77</v>
      </c>
      <c r="Q8" s="47" t="s">
        <v>78</v>
      </c>
      <c r="R8" s="47" t="s">
        <v>79</v>
      </c>
      <c r="S8" s="47" t="s">
        <v>80</v>
      </c>
      <c r="T8" s="47" t="s">
        <v>81</v>
      </c>
      <c r="U8" s="54" t="s">
        <v>82</v>
      </c>
      <c r="V8" s="46"/>
      <c r="W8" s="47" t="s">
        <v>77</v>
      </c>
      <c r="X8" s="47" t="s">
        <v>78</v>
      </c>
      <c r="Y8" s="47" t="s">
        <v>79</v>
      </c>
      <c r="Z8" s="47" t="s">
        <v>80</v>
      </c>
      <c r="AA8" s="47" t="s">
        <v>81</v>
      </c>
      <c r="AB8" s="54" t="s">
        <v>82</v>
      </c>
      <c r="AC8" s="46"/>
      <c r="AD8" s="47" t="s">
        <v>77</v>
      </c>
      <c r="AE8" s="47" t="s">
        <v>78</v>
      </c>
      <c r="AF8" s="47" t="s">
        <v>79</v>
      </c>
      <c r="AG8" s="47" t="s">
        <v>80</v>
      </c>
      <c r="AH8" s="47" t="s">
        <v>81</v>
      </c>
      <c r="AI8" s="54" t="s">
        <v>82</v>
      </c>
    </row>
    <row r="9" spans="1:35" x14ac:dyDescent="0.3">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3">
      <c r="A10" s="4" t="s">
        <v>0</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3">
      <c r="A11" s="4" t="s">
        <v>1</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3">
      <c r="A12" s="4" t="s">
        <v>2</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3">
      <c r="A13" s="4" t="s">
        <v>3</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3">
      <c r="A14" s="4" t="s">
        <v>4</v>
      </c>
      <c r="B14" s="92">
        <v>-19475.650000000001</v>
      </c>
      <c r="C14" s="87">
        <v>-234826.96</v>
      </c>
      <c r="D14" s="87">
        <v>735830.29</v>
      </c>
      <c r="E14" s="87">
        <v>0</v>
      </c>
      <c r="F14" s="87">
        <v>0</v>
      </c>
      <c r="G14" s="93">
        <v>481527.68000000005</v>
      </c>
      <c r="H14" s="70" t="s">
        <v>328</v>
      </c>
      <c r="I14" s="17">
        <v>-19475.650000000001</v>
      </c>
      <c r="J14" s="17">
        <v>824</v>
      </c>
      <c r="K14" s="17">
        <v>0</v>
      </c>
      <c r="L14" s="17">
        <v>0</v>
      </c>
      <c r="M14" s="17">
        <v>0</v>
      </c>
      <c r="N14" s="12">
        <v>-18651.650000000001</v>
      </c>
      <c r="O14" s="70" t="s">
        <v>329</v>
      </c>
      <c r="P14" s="17">
        <v>0</v>
      </c>
      <c r="Q14" s="17">
        <v>0</v>
      </c>
      <c r="R14" s="17">
        <v>0</v>
      </c>
      <c r="S14" s="17">
        <v>0</v>
      </c>
      <c r="T14" s="17">
        <v>0</v>
      </c>
      <c r="U14" s="12">
        <v>0</v>
      </c>
      <c r="V14" s="70" t="s">
        <v>330</v>
      </c>
      <c r="W14" s="17">
        <v>0</v>
      </c>
      <c r="X14" s="17">
        <v>-235650.96</v>
      </c>
      <c r="Y14" s="17">
        <v>735830.29</v>
      </c>
      <c r="Z14" s="17">
        <v>0</v>
      </c>
      <c r="AA14" s="17">
        <v>0</v>
      </c>
      <c r="AB14" s="12">
        <v>500179.33000000007</v>
      </c>
      <c r="AC14" s="70" t="s">
        <v>327</v>
      </c>
      <c r="AD14" s="17" t="s">
        <v>327</v>
      </c>
      <c r="AE14" s="17" t="s">
        <v>327</v>
      </c>
      <c r="AF14" s="17" t="s">
        <v>327</v>
      </c>
      <c r="AG14" s="17" t="s">
        <v>327</v>
      </c>
      <c r="AH14" s="17" t="s">
        <v>327</v>
      </c>
      <c r="AI14" s="12">
        <v>0</v>
      </c>
    </row>
    <row r="15" spans="1:35" x14ac:dyDescent="0.3">
      <c r="A15" s="4" t="s">
        <v>5</v>
      </c>
      <c r="B15" s="92">
        <v>0</v>
      </c>
      <c r="C15" s="87">
        <v>55603</v>
      </c>
      <c r="D15" s="87">
        <v>0</v>
      </c>
      <c r="E15" s="87">
        <v>0</v>
      </c>
      <c r="F15" s="87">
        <v>459276</v>
      </c>
      <c r="G15" s="93">
        <v>514879</v>
      </c>
      <c r="H15" s="70" t="s">
        <v>254</v>
      </c>
      <c r="I15" s="17">
        <v>0</v>
      </c>
      <c r="J15" s="17">
        <v>55603</v>
      </c>
      <c r="K15" s="17">
        <v>0</v>
      </c>
      <c r="L15" s="17">
        <v>0</v>
      </c>
      <c r="M15" s="17">
        <v>459276</v>
      </c>
      <c r="N15" s="12">
        <v>514879</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3">
      <c r="A16" s="4" t="s">
        <v>6</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3">
      <c r="A17" s="4" t="s">
        <v>7</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3">
      <c r="A18" s="4" t="s">
        <v>8</v>
      </c>
      <c r="B18" s="92">
        <v>0</v>
      </c>
      <c r="C18" s="87">
        <v>0</v>
      </c>
      <c r="D18" s="87">
        <v>0</v>
      </c>
      <c r="E18" s="87">
        <v>0</v>
      </c>
      <c r="F18" s="87">
        <v>0</v>
      </c>
      <c r="G18" s="93">
        <v>0</v>
      </c>
      <c r="H18" s="70" t="s">
        <v>331</v>
      </c>
      <c r="I18" s="17">
        <v>0</v>
      </c>
      <c r="J18" s="17">
        <v>0</v>
      </c>
      <c r="K18" s="17">
        <v>0</v>
      </c>
      <c r="L18" s="17">
        <v>0</v>
      </c>
      <c r="M18" s="17">
        <v>0</v>
      </c>
      <c r="N18" s="12">
        <v>0</v>
      </c>
      <c r="O18" s="70" t="s">
        <v>332</v>
      </c>
      <c r="P18" s="17">
        <v>0</v>
      </c>
      <c r="Q18" s="17">
        <v>0</v>
      </c>
      <c r="R18" s="17">
        <v>0</v>
      </c>
      <c r="S18" s="17">
        <v>0</v>
      </c>
      <c r="T18" s="17">
        <v>0</v>
      </c>
      <c r="U18" s="12">
        <v>0</v>
      </c>
      <c r="V18" s="70" t="s">
        <v>333</v>
      </c>
      <c r="W18" s="17">
        <v>0</v>
      </c>
      <c r="X18" s="17">
        <v>0</v>
      </c>
      <c r="Y18" s="17">
        <v>0</v>
      </c>
      <c r="Z18" s="17">
        <v>0</v>
      </c>
      <c r="AA18" s="17">
        <v>0</v>
      </c>
      <c r="AB18" s="12">
        <v>0</v>
      </c>
      <c r="AC18" s="70">
        <v>0</v>
      </c>
      <c r="AD18" s="17">
        <v>0</v>
      </c>
      <c r="AE18" s="17">
        <v>0</v>
      </c>
      <c r="AF18" s="17">
        <v>0</v>
      </c>
      <c r="AG18" s="17">
        <v>0</v>
      </c>
      <c r="AH18" s="17">
        <v>0</v>
      </c>
      <c r="AI18" s="12">
        <v>0</v>
      </c>
    </row>
    <row r="19" spans="1:35" x14ac:dyDescent="0.3">
      <c r="A19" s="4" t="s">
        <v>9</v>
      </c>
      <c r="B19" s="92">
        <v>2176561</v>
      </c>
      <c r="C19" s="87">
        <v>4963482</v>
      </c>
      <c r="D19" s="87">
        <v>0</v>
      </c>
      <c r="E19" s="87">
        <v>258370</v>
      </c>
      <c r="F19" s="87">
        <v>0</v>
      </c>
      <c r="G19" s="93">
        <v>7398413</v>
      </c>
      <c r="H19" s="70" t="s">
        <v>334</v>
      </c>
      <c r="I19" s="17">
        <v>1502714</v>
      </c>
      <c r="J19" s="17">
        <v>4940182</v>
      </c>
      <c r="K19" s="17">
        <v>0</v>
      </c>
      <c r="L19" s="17">
        <v>258370</v>
      </c>
      <c r="M19" s="17">
        <v>0</v>
      </c>
      <c r="N19" s="12">
        <v>6701266</v>
      </c>
      <c r="O19" s="70" t="s">
        <v>335</v>
      </c>
      <c r="P19" s="17">
        <v>673847</v>
      </c>
      <c r="Q19" s="17">
        <v>23300</v>
      </c>
      <c r="R19" s="17">
        <v>0</v>
      </c>
      <c r="S19" s="17">
        <v>0</v>
      </c>
      <c r="T19" s="17">
        <v>0</v>
      </c>
      <c r="U19" s="12">
        <v>697147</v>
      </c>
      <c r="V19" s="70">
        <v>0</v>
      </c>
      <c r="W19" s="17">
        <v>0</v>
      </c>
      <c r="X19" s="17">
        <v>0</v>
      </c>
      <c r="Y19" s="17">
        <v>0</v>
      </c>
      <c r="Z19" s="17">
        <v>0</v>
      </c>
      <c r="AA19" s="17">
        <v>0</v>
      </c>
      <c r="AB19" s="12">
        <v>0</v>
      </c>
      <c r="AC19" s="70">
        <v>0</v>
      </c>
      <c r="AD19" s="17">
        <v>0</v>
      </c>
      <c r="AE19" s="17">
        <v>0</v>
      </c>
      <c r="AF19" s="17">
        <v>0</v>
      </c>
      <c r="AG19" s="17">
        <v>0</v>
      </c>
      <c r="AH19" s="17">
        <v>0</v>
      </c>
      <c r="AI19" s="12">
        <v>0</v>
      </c>
    </row>
    <row r="20" spans="1:35" x14ac:dyDescent="0.3">
      <c r="A20" s="4" t="s">
        <v>10</v>
      </c>
      <c r="B20" s="92">
        <v>0</v>
      </c>
      <c r="C20" s="87">
        <v>0</v>
      </c>
      <c r="D20" s="87">
        <v>0</v>
      </c>
      <c r="E20" s="87">
        <v>0</v>
      </c>
      <c r="F20" s="87">
        <v>0</v>
      </c>
      <c r="G20" s="93">
        <v>0</v>
      </c>
      <c r="H20" s="70">
        <v>0</v>
      </c>
      <c r="I20" s="17">
        <v>0</v>
      </c>
      <c r="J20" s="17">
        <v>0</v>
      </c>
      <c r="K20" s="17">
        <v>0</v>
      </c>
      <c r="L20" s="17">
        <v>0</v>
      </c>
      <c r="M20" s="17">
        <v>0</v>
      </c>
      <c r="N20" s="12">
        <v>0</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3">
      <c r="A21" s="4" t="s">
        <v>11</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3">
      <c r="A22" s="4" t="s">
        <v>12</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3">
      <c r="A23" s="4" t="s">
        <v>13</v>
      </c>
      <c r="B23" s="92">
        <v>0</v>
      </c>
      <c r="C23" s="87">
        <v>0</v>
      </c>
      <c r="D23" s="87">
        <v>0</v>
      </c>
      <c r="E23" s="87">
        <v>0</v>
      </c>
      <c r="F23" s="87">
        <v>0</v>
      </c>
      <c r="G23" s="93">
        <v>0</v>
      </c>
      <c r="H23" s="70">
        <v>0</v>
      </c>
      <c r="I23" s="17">
        <v>0</v>
      </c>
      <c r="J23" s="17">
        <v>0</v>
      </c>
      <c r="K23" s="17">
        <v>0</v>
      </c>
      <c r="L23" s="17">
        <v>0</v>
      </c>
      <c r="M23" s="17">
        <v>0</v>
      </c>
      <c r="N23" s="12">
        <v>0</v>
      </c>
      <c r="O23" s="70">
        <v>0</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3">
      <c r="A24" s="4" t="s">
        <v>14</v>
      </c>
      <c r="B24" s="92">
        <v>0</v>
      </c>
      <c r="C24" s="87">
        <v>0</v>
      </c>
      <c r="D24" s="87">
        <v>0</v>
      </c>
      <c r="E24" s="87">
        <v>0</v>
      </c>
      <c r="F24" s="87">
        <v>0</v>
      </c>
      <c r="G24" s="93">
        <v>0</v>
      </c>
      <c r="H24" s="70">
        <v>0</v>
      </c>
      <c r="I24" s="17">
        <v>0</v>
      </c>
      <c r="J24" s="17">
        <v>0</v>
      </c>
      <c r="K24" s="17">
        <v>0</v>
      </c>
      <c r="L24" s="17">
        <v>0</v>
      </c>
      <c r="M24" s="17">
        <v>0</v>
      </c>
      <c r="N24" s="12">
        <v>0</v>
      </c>
      <c r="O24" s="70">
        <v>0</v>
      </c>
      <c r="P24" s="17">
        <v>0</v>
      </c>
      <c r="Q24" s="17">
        <v>0</v>
      </c>
      <c r="R24" s="17">
        <v>0</v>
      </c>
      <c r="S24" s="17">
        <v>0</v>
      </c>
      <c r="T24" s="17">
        <v>0</v>
      </c>
      <c r="U24" s="12">
        <v>0</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3">
      <c r="A25" s="4" t="s">
        <v>15</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3">
      <c r="A26" s="4" t="s">
        <v>16</v>
      </c>
      <c r="B26" s="92">
        <v>35996.800000000003</v>
      </c>
      <c r="C26" s="87">
        <v>46552.130000000005</v>
      </c>
      <c r="D26" s="87">
        <v>0</v>
      </c>
      <c r="E26" s="87">
        <v>0</v>
      </c>
      <c r="F26" s="87">
        <v>0</v>
      </c>
      <c r="G26" s="93">
        <v>82548.930000000008</v>
      </c>
      <c r="H26" s="70" t="s">
        <v>336</v>
      </c>
      <c r="I26" s="17">
        <v>0</v>
      </c>
      <c r="J26" s="17">
        <v>1163.25</v>
      </c>
      <c r="K26" s="17">
        <v>0</v>
      </c>
      <c r="L26" s="17">
        <v>0</v>
      </c>
      <c r="M26" s="17">
        <v>0</v>
      </c>
      <c r="N26" s="12">
        <v>1163.25</v>
      </c>
      <c r="O26" s="70" t="s">
        <v>337</v>
      </c>
      <c r="P26" s="17">
        <v>35996.800000000003</v>
      </c>
      <c r="Q26" s="17">
        <v>45388.880000000005</v>
      </c>
      <c r="R26" s="17">
        <v>0</v>
      </c>
      <c r="S26" s="17">
        <v>0</v>
      </c>
      <c r="T26" s="17">
        <v>0</v>
      </c>
      <c r="U26" s="12">
        <v>81385.680000000008</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3">
      <c r="A27" s="4" t="s">
        <v>17</v>
      </c>
      <c r="B27" s="92">
        <v>0</v>
      </c>
      <c r="C27" s="87">
        <v>0</v>
      </c>
      <c r="D27" s="87">
        <v>0</v>
      </c>
      <c r="E27" s="87">
        <v>0</v>
      </c>
      <c r="F27" s="87">
        <v>0</v>
      </c>
      <c r="G27" s="93">
        <v>0</v>
      </c>
      <c r="H27" s="70" t="s">
        <v>338</v>
      </c>
      <c r="I27" s="17">
        <v>0</v>
      </c>
      <c r="J27" s="17">
        <v>0</v>
      </c>
      <c r="K27" s="17">
        <v>0</v>
      </c>
      <c r="L27" s="17">
        <v>0</v>
      </c>
      <c r="M27" s="17">
        <v>0</v>
      </c>
      <c r="N27" s="12">
        <v>0</v>
      </c>
      <c r="O27" s="70" t="s">
        <v>339</v>
      </c>
      <c r="P27" s="17">
        <v>0</v>
      </c>
      <c r="Q27" s="17">
        <v>0</v>
      </c>
      <c r="R27" s="17">
        <v>0</v>
      </c>
      <c r="S27" s="17">
        <v>0</v>
      </c>
      <c r="T27" s="17">
        <v>0</v>
      </c>
      <c r="U27" s="12">
        <v>0</v>
      </c>
      <c r="V27" s="70">
        <v>0</v>
      </c>
      <c r="W27" s="17">
        <v>0</v>
      </c>
      <c r="X27" s="17">
        <v>0</v>
      </c>
      <c r="Y27" s="17">
        <v>0</v>
      </c>
      <c r="Z27" s="17">
        <v>0</v>
      </c>
      <c r="AA27" s="17">
        <v>0</v>
      </c>
      <c r="AB27" s="12">
        <v>0</v>
      </c>
      <c r="AC27" s="70">
        <v>0</v>
      </c>
      <c r="AD27" s="17">
        <v>0</v>
      </c>
      <c r="AE27" s="17">
        <v>0</v>
      </c>
      <c r="AF27" s="17">
        <v>0</v>
      </c>
      <c r="AG27" s="17">
        <v>0</v>
      </c>
      <c r="AH27" s="17">
        <v>0</v>
      </c>
      <c r="AI27" s="12">
        <v>0</v>
      </c>
    </row>
    <row r="28" spans="1:35" x14ac:dyDescent="0.3">
      <c r="A28" s="4" t="s">
        <v>18</v>
      </c>
      <c r="B28" s="92">
        <v>0</v>
      </c>
      <c r="C28" s="87">
        <v>0</v>
      </c>
      <c r="D28" s="87">
        <v>0</v>
      </c>
      <c r="E28" s="87">
        <v>0</v>
      </c>
      <c r="F28" s="87">
        <v>0</v>
      </c>
      <c r="G28" s="93">
        <v>0</v>
      </c>
      <c r="H28" s="70" t="s">
        <v>340</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3">
      <c r="A29" s="4" t="s">
        <v>19</v>
      </c>
      <c r="B29" s="92">
        <v>4854404.0999999996</v>
      </c>
      <c r="C29" s="87">
        <v>7451226.3000000007</v>
      </c>
      <c r="D29" s="87">
        <v>1596.96</v>
      </c>
      <c r="E29" s="87">
        <v>-879.62</v>
      </c>
      <c r="F29" s="87">
        <v>942916.29</v>
      </c>
      <c r="G29" s="93">
        <v>13249264.030000001</v>
      </c>
      <c r="H29" s="70" t="s">
        <v>341</v>
      </c>
      <c r="I29" s="17">
        <v>4024335.1999999997</v>
      </c>
      <c r="J29" s="17">
        <v>7063411.6400000006</v>
      </c>
      <c r="K29" s="17">
        <v>0</v>
      </c>
      <c r="L29" s="17">
        <v>0</v>
      </c>
      <c r="M29" s="17">
        <v>369575.64</v>
      </c>
      <c r="N29" s="12">
        <v>11457322.48</v>
      </c>
      <c r="O29" s="70" t="s">
        <v>342</v>
      </c>
      <c r="P29" s="17">
        <v>830068.9</v>
      </c>
      <c r="Q29" s="17">
        <v>387814.66000000003</v>
      </c>
      <c r="R29" s="17">
        <v>1596.96</v>
      </c>
      <c r="S29" s="17">
        <v>-879.62</v>
      </c>
      <c r="T29" s="17">
        <v>573340.65</v>
      </c>
      <c r="U29" s="12">
        <v>1791941.5499999998</v>
      </c>
      <c r="V29" s="70" t="s">
        <v>343</v>
      </c>
      <c r="W29" s="17">
        <v>0</v>
      </c>
      <c r="X29" s="17">
        <v>0</v>
      </c>
      <c r="Y29" s="17">
        <v>0</v>
      </c>
      <c r="Z29" s="17">
        <v>0</v>
      </c>
      <c r="AA29" s="17">
        <v>0</v>
      </c>
      <c r="AB29" s="12">
        <v>0</v>
      </c>
      <c r="AC29" s="70">
        <v>0</v>
      </c>
      <c r="AD29" s="17">
        <v>0</v>
      </c>
      <c r="AE29" s="17">
        <v>0</v>
      </c>
      <c r="AF29" s="17">
        <v>0</v>
      </c>
      <c r="AG29" s="17">
        <v>0</v>
      </c>
      <c r="AH29" s="17">
        <v>0</v>
      </c>
      <c r="AI29" s="12">
        <v>0</v>
      </c>
    </row>
    <row r="30" spans="1:35" x14ac:dyDescent="0.3">
      <c r="A30" s="4" t="s">
        <v>20</v>
      </c>
      <c r="B30" s="92">
        <v>421014</v>
      </c>
      <c r="C30" s="87">
        <v>635338</v>
      </c>
      <c r="D30" s="87">
        <v>0</v>
      </c>
      <c r="E30" s="87">
        <v>0</v>
      </c>
      <c r="F30" s="87">
        <v>0</v>
      </c>
      <c r="G30" s="93">
        <v>1056352</v>
      </c>
      <c r="H30" s="70" t="s">
        <v>344</v>
      </c>
      <c r="I30" s="17">
        <v>41672</v>
      </c>
      <c r="J30" s="17">
        <v>20136</v>
      </c>
      <c r="K30" s="17">
        <v>0</v>
      </c>
      <c r="L30" s="17">
        <v>0</v>
      </c>
      <c r="M30" s="17">
        <v>0</v>
      </c>
      <c r="N30" s="12">
        <v>61808</v>
      </c>
      <c r="O30" s="70" t="s">
        <v>345</v>
      </c>
      <c r="P30" s="17">
        <v>379342</v>
      </c>
      <c r="Q30" s="17">
        <v>615202</v>
      </c>
      <c r="R30" s="17">
        <v>0</v>
      </c>
      <c r="S30" s="17">
        <v>0</v>
      </c>
      <c r="T30" s="17">
        <v>0</v>
      </c>
      <c r="U30" s="12">
        <v>994544</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3">
      <c r="A31" s="4" t="s">
        <v>21</v>
      </c>
      <c r="B31" s="92">
        <v>0</v>
      </c>
      <c r="C31" s="87">
        <v>0</v>
      </c>
      <c r="D31" s="87">
        <v>0</v>
      </c>
      <c r="E31" s="87">
        <v>0</v>
      </c>
      <c r="F31" s="87">
        <v>0</v>
      </c>
      <c r="G31" s="93">
        <v>0</v>
      </c>
      <c r="H31" s="70">
        <v>0</v>
      </c>
      <c r="I31" s="17">
        <v>0</v>
      </c>
      <c r="J31" s="17">
        <v>0</v>
      </c>
      <c r="K31" s="17">
        <v>0</v>
      </c>
      <c r="L31" s="17">
        <v>0</v>
      </c>
      <c r="M31" s="17">
        <v>0</v>
      </c>
      <c r="N31" s="12">
        <v>0</v>
      </c>
      <c r="O31" s="70">
        <v>0</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3">
      <c r="A32" s="4" t="s">
        <v>22</v>
      </c>
      <c r="B32" s="92">
        <v>609884.35</v>
      </c>
      <c r="C32" s="87">
        <v>117263.15999999999</v>
      </c>
      <c r="D32" s="87">
        <v>63</v>
      </c>
      <c r="E32" s="87">
        <v>0</v>
      </c>
      <c r="F32" s="87">
        <v>60712.439999999995</v>
      </c>
      <c r="G32" s="93">
        <v>787922.95</v>
      </c>
      <c r="H32" s="70" t="s">
        <v>346</v>
      </c>
      <c r="I32" s="17">
        <v>607993</v>
      </c>
      <c r="J32" s="17">
        <v>0</v>
      </c>
      <c r="K32" s="17">
        <v>63</v>
      </c>
      <c r="L32" s="17">
        <v>0</v>
      </c>
      <c r="M32" s="17">
        <v>0</v>
      </c>
      <c r="N32" s="12">
        <v>608056</v>
      </c>
      <c r="O32" s="70" t="s">
        <v>347</v>
      </c>
      <c r="P32" s="17">
        <v>0</v>
      </c>
      <c r="Q32" s="17">
        <v>0</v>
      </c>
      <c r="R32" s="17">
        <v>0</v>
      </c>
      <c r="S32" s="17">
        <v>0</v>
      </c>
      <c r="T32" s="17">
        <v>60388.189999999995</v>
      </c>
      <c r="U32" s="12">
        <v>60388.189999999995</v>
      </c>
      <c r="V32" s="70" t="s">
        <v>348</v>
      </c>
      <c r="W32" s="17">
        <v>1891.35</v>
      </c>
      <c r="X32" s="17">
        <v>108083.15999999999</v>
      </c>
      <c r="Y32" s="17">
        <v>0</v>
      </c>
      <c r="Z32" s="17">
        <v>0</v>
      </c>
      <c r="AA32" s="17">
        <v>0</v>
      </c>
      <c r="AB32" s="12">
        <v>109974.51</v>
      </c>
      <c r="AC32" s="70" t="s">
        <v>349</v>
      </c>
      <c r="AD32" s="17">
        <v>0</v>
      </c>
      <c r="AE32" s="17">
        <v>9180</v>
      </c>
      <c r="AF32" s="17">
        <v>0</v>
      </c>
      <c r="AG32" s="17">
        <v>0</v>
      </c>
      <c r="AH32" s="17">
        <v>324.25</v>
      </c>
      <c r="AI32" s="12">
        <v>9504.25</v>
      </c>
    </row>
    <row r="33" spans="1:35" x14ac:dyDescent="0.3">
      <c r="A33" s="4" t="s">
        <v>23</v>
      </c>
      <c r="B33" s="92">
        <v>0</v>
      </c>
      <c r="C33" s="87">
        <v>0</v>
      </c>
      <c r="D33" s="87">
        <v>0</v>
      </c>
      <c r="E33" s="87">
        <v>0</v>
      </c>
      <c r="F33" s="87">
        <v>0</v>
      </c>
      <c r="G33" s="93">
        <v>0</v>
      </c>
      <c r="H33" s="70" t="s">
        <v>350</v>
      </c>
      <c r="I33" s="17">
        <v>0</v>
      </c>
      <c r="J33" s="17">
        <v>0</v>
      </c>
      <c r="K33" s="17">
        <v>0</v>
      </c>
      <c r="L33" s="17">
        <v>0</v>
      </c>
      <c r="M33" s="17">
        <v>0</v>
      </c>
      <c r="N33" s="12">
        <v>0</v>
      </c>
      <c r="O33" s="70" t="s">
        <v>351</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25" customHeight="1" x14ac:dyDescent="0.3">
      <c r="A34" s="4" t="s">
        <v>24</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3">
      <c r="A35" s="4" t="s">
        <v>25</v>
      </c>
      <c r="B35" s="92">
        <v>0</v>
      </c>
      <c r="C35" s="87">
        <v>0</v>
      </c>
      <c r="D35" s="87">
        <v>0</v>
      </c>
      <c r="E35" s="87">
        <v>0</v>
      </c>
      <c r="F35" s="87">
        <v>0</v>
      </c>
      <c r="G35" s="93">
        <v>0</v>
      </c>
      <c r="H35" s="70" t="s">
        <v>352</v>
      </c>
      <c r="I35" s="17">
        <v>0</v>
      </c>
      <c r="J35" s="17">
        <v>0</v>
      </c>
      <c r="K35" s="17">
        <v>0</v>
      </c>
      <c r="L35" s="17">
        <v>0</v>
      </c>
      <c r="M35" s="17">
        <v>0</v>
      </c>
      <c r="N35" s="12">
        <v>0</v>
      </c>
      <c r="O35" s="70" t="s">
        <v>353</v>
      </c>
      <c r="P35" s="17">
        <v>0</v>
      </c>
      <c r="Q35" s="17">
        <v>0</v>
      </c>
      <c r="R35" s="17">
        <v>0</v>
      </c>
      <c r="S35" s="17">
        <v>0</v>
      </c>
      <c r="T35" s="17">
        <v>0</v>
      </c>
      <c r="U35" s="12">
        <v>0</v>
      </c>
      <c r="V35" s="70" t="s">
        <v>354</v>
      </c>
      <c r="W35" s="17">
        <v>0</v>
      </c>
      <c r="X35" s="17">
        <v>0</v>
      </c>
      <c r="Y35" s="17">
        <v>0</v>
      </c>
      <c r="Z35" s="17">
        <v>0</v>
      </c>
      <c r="AA35" s="17">
        <v>0</v>
      </c>
      <c r="AB35" s="12">
        <v>0</v>
      </c>
      <c r="AC35" s="70" t="s">
        <v>355</v>
      </c>
      <c r="AD35" s="17">
        <v>0</v>
      </c>
      <c r="AE35" s="17">
        <v>0</v>
      </c>
      <c r="AF35" s="17">
        <v>0</v>
      </c>
      <c r="AG35" s="17">
        <v>0</v>
      </c>
      <c r="AH35" s="17">
        <v>0</v>
      </c>
      <c r="AI35" s="12">
        <v>0</v>
      </c>
    </row>
    <row r="36" spans="1:35" x14ac:dyDescent="0.3">
      <c r="A36" s="4" t="s">
        <v>26</v>
      </c>
      <c r="B36" s="92">
        <v>0</v>
      </c>
      <c r="C36" s="87">
        <v>0</v>
      </c>
      <c r="D36" s="87">
        <v>0</v>
      </c>
      <c r="E36" s="87">
        <v>0</v>
      </c>
      <c r="F36" s="87">
        <v>0</v>
      </c>
      <c r="G36" s="93">
        <v>0</v>
      </c>
      <c r="H36" s="70">
        <v>0</v>
      </c>
      <c r="I36" s="17">
        <v>0</v>
      </c>
      <c r="J36" s="17">
        <v>0</v>
      </c>
      <c r="K36" s="17">
        <v>0</v>
      </c>
      <c r="L36" s="17">
        <v>0</v>
      </c>
      <c r="M36" s="17">
        <v>0</v>
      </c>
      <c r="N36" s="12">
        <v>0</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3">
      <c r="A37" s="4" t="s">
        <v>27</v>
      </c>
      <c r="B37" s="92">
        <v>0</v>
      </c>
      <c r="C37" s="87">
        <v>0</v>
      </c>
      <c r="D37" s="87">
        <v>0</v>
      </c>
      <c r="E37" s="87">
        <v>0</v>
      </c>
      <c r="F37" s="87">
        <v>0</v>
      </c>
      <c r="G37" s="93">
        <v>0</v>
      </c>
      <c r="H37" s="70" t="s">
        <v>356</v>
      </c>
      <c r="I37" s="17">
        <v>0</v>
      </c>
      <c r="J37" s="17">
        <v>0</v>
      </c>
      <c r="K37" s="17">
        <v>0</v>
      </c>
      <c r="L37" s="17">
        <v>0</v>
      </c>
      <c r="M37" s="17">
        <v>0</v>
      </c>
      <c r="N37" s="12">
        <v>0</v>
      </c>
      <c r="O37" s="70" t="s">
        <v>357</v>
      </c>
      <c r="P37" s="17">
        <v>0</v>
      </c>
      <c r="Q37" s="17">
        <v>0</v>
      </c>
      <c r="R37" s="17">
        <v>0</v>
      </c>
      <c r="S37" s="17">
        <v>0</v>
      </c>
      <c r="T37" s="17">
        <v>0</v>
      </c>
      <c r="U37" s="12">
        <v>0</v>
      </c>
      <c r="V37" s="70" t="s">
        <v>358</v>
      </c>
      <c r="W37" s="17">
        <v>0</v>
      </c>
      <c r="X37" s="17">
        <v>0</v>
      </c>
      <c r="Y37" s="17">
        <v>0</v>
      </c>
      <c r="Z37" s="17">
        <v>0</v>
      </c>
      <c r="AA37" s="17">
        <v>0</v>
      </c>
      <c r="AB37" s="12">
        <v>0</v>
      </c>
      <c r="AC37" s="70">
        <v>0</v>
      </c>
      <c r="AD37" s="17">
        <v>0</v>
      </c>
      <c r="AE37" s="17">
        <v>0</v>
      </c>
      <c r="AF37" s="17">
        <v>0</v>
      </c>
      <c r="AG37" s="17">
        <v>0</v>
      </c>
      <c r="AH37" s="17">
        <v>0</v>
      </c>
      <c r="AI37" s="12">
        <v>0</v>
      </c>
    </row>
    <row r="38" spans="1:35" x14ac:dyDescent="0.3">
      <c r="A38" s="4" t="s">
        <v>28</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3">
      <c r="A39" s="4" t="s">
        <v>29</v>
      </c>
      <c r="B39" s="92">
        <v>109588.24</v>
      </c>
      <c r="C39" s="87">
        <v>217523.03</v>
      </c>
      <c r="D39" s="87">
        <v>0</v>
      </c>
      <c r="E39" s="87">
        <v>0</v>
      </c>
      <c r="F39" s="87">
        <v>13603.48</v>
      </c>
      <c r="G39" s="93">
        <v>340714.75</v>
      </c>
      <c r="H39" s="70" t="s">
        <v>359</v>
      </c>
      <c r="I39" s="17">
        <v>109588.24</v>
      </c>
      <c r="J39" s="17">
        <v>217523.03</v>
      </c>
      <c r="K39" s="17">
        <v>0</v>
      </c>
      <c r="L39" s="17">
        <v>0</v>
      </c>
      <c r="M39" s="17">
        <v>0</v>
      </c>
      <c r="N39" s="12">
        <v>327111.27</v>
      </c>
      <c r="O39" s="70" t="s">
        <v>360</v>
      </c>
      <c r="P39" s="17">
        <v>0</v>
      </c>
      <c r="Q39" s="17">
        <v>0</v>
      </c>
      <c r="R39" s="17">
        <v>0</v>
      </c>
      <c r="S39" s="17">
        <v>0</v>
      </c>
      <c r="T39" s="17">
        <v>0</v>
      </c>
      <c r="U39" s="12">
        <v>0</v>
      </c>
      <c r="V39" s="70" t="s">
        <v>361</v>
      </c>
      <c r="W39" s="17">
        <v>0</v>
      </c>
      <c r="X39" s="17">
        <v>0</v>
      </c>
      <c r="Y39" s="17">
        <v>0</v>
      </c>
      <c r="Z39" s="17">
        <v>0</v>
      </c>
      <c r="AA39" s="17">
        <v>13603.48</v>
      </c>
      <c r="AB39" s="12">
        <v>13603.48</v>
      </c>
      <c r="AC39" s="70">
        <v>0</v>
      </c>
      <c r="AD39" s="17">
        <v>0</v>
      </c>
      <c r="AE39" s="17">
        <v>0</v>
      </c>
      <c r="AF39" s="17">
        <v>0</v>
      </c>
      <c r="AG39" s="17">
        <v>0</v>
      </c>
      <c r="AH39" s="17">
        <v>0</v>
      </c>
      <c r="AI39" s="12">
        <v>0</v>
      </c>
    </row>
    <row r="40" spans="1:35" x14ac:dyDescent="0.3">
      <c r="A40" s="4" t="s">
        <v>30</v>
      </c>
      <c r="B40" s="92">
        <v>0</v>
      </c>
      <c r="C40" s="87">
        <v>0</v>
      </c>
      <c r="D40" s="87">
        <v>1607838</v>
      </c>
      <c r="E40" s="87">
        <v>798981</v>
      </c>
      <c r="F40" s="87">
        <v>0</v>
      </c>
      <c r="G40" s="93">
        <v>2406819</v>
      </c>
      <c r="H40" s="70" t="s">
        <v>362</v>
      </c>
      <c r="I40" s="17">
        <v>0</v>
      </c>
      <c r="J40" s="17">
        <v>0</v>
      </c>
      <c r="K40" s="17">
        <v>0</v>
      </c>
      <c r="L40" s="17">
        <v>0</v>
      </c>
      <c r="M40" s="17">
        <v>0</v>
      </c>
      <c r="N40" s="12">
        <v>0</v>
      </c>
      <c r="O40" s="70" t="s">
        <v>363</v>
      </c>
      <c r="P40" s="17">
        <v>0</v>
      </c>
      <c r="Q40" s="17">
        <v>0</v>
      </c>
      <c r="R40" s="17">
        <v>1607838</v>
      </c>
      <c r="S40" s="17">
        <v>0</v>
      </c>
      <c r="T40" s="17">
        <v>0</v>
      </c>
      <c r="U40" s="12">
        <v>1607838</v>
      </c>
      <c r="V40" s="70" t="s">
        <v>364</v>
      </c>
      <c r="W40" s="17">
        <v>0</v>
      </c>
      <c r="X40" s="17">
        <v>0</v>
      </c>
      <c r="Y40" s="17">
        <v>0</v>
      </c>
      <c r="Z40" s="17">
        <v>798981</v>
      </c>
      <c r="AA40" s="17">
        <v>0</v>
      </c>
      <c r="AB40" s="12">
        <v>798981</v>
      </c>
      <c r="AC40" s="70" t="s">
        <v>365</v>
      </c>
      <c r="AD40" s="17">
        <v>0</v>
      </c>
      <c r="AE40" s="17">
        <v>0</v>
      </c>
      <c r="AF40" s="17">
        <v>0</v>
      </c>
      <c r="AG40" s="17">
        <v>0</v>
      </c>
      <c r="AH40" s="17">
        <v>0</v>
      </c>
      <c r="AI40" s="12">
        <v>0</v>
      </c>
    </row>
    <row r="41" spans="1:35" x14ac:dyDescent="0.3">
      <c r="A41" s="4" t="s">
        <v>31</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3">
      <c r="A42" s="4" t="s">
        <v>32</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3">
      <c r="A43" s="4" t="s">
        <v>33</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3">
      <c r="A44" s="4" t="s">
        <v>34</v>
      </c>
      <c r="B44" s="92">
        <v>0</v>
      </c>
      <c r="C44" s="87">
        <v>0</v>
      </c>
      <c r="D44" s="87">
        <v>0</v>
      </c>
      <c r="E44" s="87">
        <v>0</v>
      </c>
      <c r="F44" s="87">
        <v>0</v>
      </c>
      <c r="G44" s="93">
        <v>0</v>
      </c>
      <c r="H44" s="70">
        <v>0</v>
      </c>
      <c r="I44" s="17">
        <v>0</v>
      </c>
      <c r="J44" s="17">
        <v>0</v>
      </c>
      <c r="K44" s="17">
        <v>0</v>
      </c>
      <c r="L44" s="17">
        <v>0</v>
      </c>
      <c r="M44" s="17">
        <v>0</v>
      </c>
      <c r="N44" s="12">
        <v>0</v>
      </c>
      <c r="O44" s="70">
        <v>0</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3">
      <c r="A45" s="4" t="s">
        <v>35</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3">
      <c r="A46" s="4" t="s">
        <v>36</v>
      </c>
      <c r="B46" s="92">
        <v>0</v>
      </c>
      <c r="C46" s="87">
        <v>0</v>
      </c>
      <c r="D46" s="87">
        <v>0</v>
      </c>
      <c r="E46" s="87">
        <v>0</v>
      </c>
      <c r="F46" s="87">
        <v>0</v>
      </c>
      <c r="G46" s="93">
        <v>0</v>
      </c>
      <c r="H46" s="70" t="s">
        <v>366</v>
      </c>
      <c r="I46" s="17">
        <v>0</v>
      </c>
      <c r="J46" s="17">
        <v>0</v>
      </c>
      <c r="K46" s="17">
        <v>0</v>
      </c>
      <c r="L46" s="17">
        <v>0</v>
      </c>
      <c r="M46" s="17">
        <v>0</v>
      </c>
      <c r="N46" s="12">
        <v>0</v>
      </c>
      <c r="O46" s="70" t="s">
        <v>367</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3">
      <c r="A47" s="4" t="s">
        <v>37</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3">
      <c r="A48" s="4" t="s">
        <v>38</v>
      </c>
      <c r="B48" s="92">
        <v>0</v>
      </c>
      <c r="C48" s="87">
        <v>0</v>
      </c>
      <c r="D48" s="87">
        <v>289000</v>
      </c>
      <c r="E48" s="87">
        <v>0</v>
      </c>
      <c r="F48" s="87">
        <v>0</v>
      </c>
      <c r="G48" s="93">
        <v>289000</v>
      </c>
      <c r="H48" s="70" t="s">
        <v>368</v>
      </c>
      <c r="I48" s="17">
        <v>0</v>
      </c>
      <c r="J48" s="17">
        <v>0</v>
      </c>
      <c r="K48" s="17">
        <v>289000</v>
      </c>
      <c r="L48" s="17">
        <v>0</v>
      </c>
      <c r="M48" s="17">
        <v>0</v>
      </c>
      <c r="N48" s="12">
        <v>289000</v>
      </c>
      <c r="O48" s="70">
        <v>0</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3">
      <c r="A49" s="4" t="s">
        <v>39</v>
      </c>
      <c r="B49" s="92">
        <v>0</v>
      </c>
      <c r="C49" s="87">
        <v>0</v>
      </c>
      <c r="D49" s="87">
        <v>0</v>
      </c>
      <c r="E49" s="87">
        <v>0</v>
      </c>
      <c r="F49" s="87">
        <v>0</v>
      </c>
      <c r="G49" s="93">
        <v>0</v>
      </c>
      <c r="H49" s="70" t="s">
        <v>369</v>
      </c>
      <c r="I49" s="17">
        <v>0</v>
      </c>
      <c r="J49" s="17">
        <v>0</v>
      </c>
      <c r="K49" s="17">
        <v>0</v>
      </c>
      <c r="L49" s="17">
        <v>0</v>
      </c>
      <c r="M49" s="17">
        <v>0</v>
      </c>
      <c r="N49" s="12">
        <v>0</v>
      </c>
      <c r="O49" s="70" t="s">
        <v>339</v>
      </c>
      <c r="P49" s="17">
        <v>0</v>
      </c>
      <c r="Q49" s="17">
        <v>0</v>
      </c>
      <c r="R49" s="17">
        <v>0</v>
      </c>
      <c r="S49" s="17">
        <v>0</v>
      </c>
      <c r="T49" s="17">
        <v>0</v>
      </c>
      <c r="U49" s="12">
        <v>0</v>
      </c>
      <c r="V49" s="70" t="s">
        <v>370</v>
      </c>
      <c r="W49" s="17">
        <v>0</v>
      </c>
      <c r="X49" s="17">
        <v>0</v>
      </c>
      <c r="Y49" s="17">
        <v>0</v>
      </c>
      <c r="Z49" s="17">
        <v>0</v>
      </c>
      <c r="AA49" s="17">
        <v>0</v>
      </c>
      <c r="AB49" s="12">
        <v>0</v>
      </c>
      <c r="AC49" s="70" t="s">
        <v>371</v>
      </c>
      <c r="AD49" s="17">
        <v>0</v>
      </c>
      <c r="AE49" s="17">
        <v>0</v>
      </c>
      <c r="AF49" s="17">
        <v>0</v>
      </c>
      <c r="AG49" s="17">
        <v>0</v>
      </c>
      <c r="AH49" s="17">
        <v>0</v>
      </c>
      <c r="AI49" s="12">
        <v>0</v>
      </c>
    </row>
    <row r="50" spans="1:35" x14ac:dyDescent="0.3">
      <c r="A50" s="4" t="s">
        <v>40</v>
      </c>
      <c r="B50" s="92">
        <v>0</v>
      </c>
      <c r="C50" s="87">
        <v>0</v>
      </c>
      <c r="D50" s="87">
        <v>0</v>
      </c>
      <c r="E50" s="87">
        <v>0</v>
      </c>
      <c r="F50" s="87">
        <v>1286000.94</v>
      </c>
      <c r="G50" s="93">
        <v>1286000.94</v>
      </c>
      <c r="H50" s="70">
        <v>0</v>
      </c>
      <c r="I50" s="17">
        <v>0</v>
      </c>
      <c r="J50" s="17">
        <v>0</v>
      </c>
      <c r="K50" s="17">
        <v>0</v>
      </c>
      <c r="L50" s="17">
        <v>0</v>
      </c>
      <c r="M50" s="17">
        <v>0</v>
      </c>
      <c r="N50" s="12">
        <v>0</v>
      </c>
      <c r="O50" s="70" t="s">
        <v>372</v>
      </c>
      <c r="P50" s="17">
        <v>0</v>
      </c>
      <c r="Q50" s="17">
        <v>0</v>
      </c>
      <c r="R50" s="17">
        <v>0</v>
      </c>
      <c r="S50" s="17">
        <v>0</v>
      </c>
      <c r="T50" s="17">
        <v>0</v>
      </c>
      <c r="U50" s="12">
        <v>0</v>
      </c>
      <c r="V50" s="70" t="s">
        <v>373</v>
      </c>
      <c r="W50" s="17">
        <v>0</v>
      </c>
      <c r="X50" s="17">
        <v>0</v>
      </c>
      <c r="Y50" s="17">
        <v>0</v>
      </c>
      <c r="Z50" s="17">
        <v>0</v>
      </c>
      <c r="AA50" s="17">
        <v>1286000.94</v>
      </c>
      <c r="AB50" s="12">
        <v>1286000.94</v>
      </c>
      <c r="AC50" s="70">
        <v>0</v>
      </c>
      <c r="AD50" s="17">
        <v>0</v>
      </c>
      <c r="AE50" s="17">
        <v>0</v>
      </c>
      <c r="AF50" s="17">
        <v>0</v>
      </c>
      <c r="AG50" s="17">
        <v>0</v>
      </c>
      <c r="AH50" s="17">
        <v>0</v>
      </c>
      <c r="AI50" s="12">
        <v>0</v>
      </c>
    </row>
    <row r="51" spans="1:35" x14ac:dyDescent="0.3">
      <c r="A51" s="4" t="s">
        <v>41</v>
      </c>
      <c r="B51" s="92">
        <v>0</v>
      </c>
      <c r="C51" s="87">
        <v>0</v>
      </c>
      <c r="D51" s="87">
        <v>0</v>
      </c>
      <c r="E51" s="87">
        <v>0</v>
      </c>
      <c r="F51" s="87">
        <v>0</v>
      </c>
      <c r="G51" s="93">
        <v>0</v>
      </c>
      <c r="H51" s="70">
        <v>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3">
      <c r="A52" s="4" t="s">
        <v>42</v>
      </c>
      <c r="B52" s="92">
        <v>0</v>
      </c>
      <c r="C52" s="87">
        <v>0</v>
      </c>
      <c r="D52" s="87">
        <v>7942222</v>
      </c>
      <c r="E52" s="87">
        <v>0</v>
      </c>
      <c r="F52" s="87">
        <v>0</v>
      </c>
      <c r="G52" s="93">
        <v>7942222</v>
      </c>
      <c r="H52" s="70" t="s">
        <v>374</v>
      </c>
      <c r="I52" s="17">
        <v>0</v>
      </c>
      <c r="J52" s="17">
        <v>0</v>
      </c>
      <c r="K52" s="17">
        <v>7942222</v>
      </c>
      <c r="L52" s="17">
        <v>0</v>
      </c>
      <c r="M52" s="17">
        <v>0</v>
      </c>
      <c r="N52" s="12">
        <v>7942222</v>
      </c>
      <c r="O52" s="70" t="s">
        <v>375</v>
      </c>
      <c r="P52" s="17">
        <v>0</v>
      </c>
      <c r="Q52" s="17">
        <v>0</v>
      </c>
      <c r="R52" s="17">
        <v>0</v>
      </c>
      <c r="S52" s="17">
        <v>0</v>
      </c>
      <c r="T52" s="17">
        <v>0</v>
      </c>
      <c r="U52" s="12">
        <v>0</v>
      </c>
      <c r="V52" s="70" t="s">
        <v>376</v>
      </c>
      <c r="W52" s="17">
        <v>0</v>
      </c>
      <c r="X52" s="17">
        <v>0</v>
      </c>
      <c r="Y52" s="17">
        <v>0</v>
      </c>
      <c r="Z52" s="17">
        <v>0</v>
      </c>
      <c r="AA52" s="17">
        <v>0</v>
      </c>
      <c r="AB52" s="12">
        <v>0</v>
      </c>
      <c r="AC52" s="70" t="s">
        <v>377</v>
      </c>
      <c r="AD52" s="17">
        <v>0</v>
      </c>
      <c r="AE52" s="17">
        <v>0</v>
      </c>
      <c r="AF52" s="17">
        <v>0</v>
      </c>
      <c r="AG52" s="17">
        <v>0</v>
      </c>
      <c r="AH52" s="17">
        <v>0</v>
      </c>
      <c r="AI52" s="12">
        <v>0</v>
      </c>
    </row>
    <row r="53" spans="1:35" x14ac:dyDescent="0.3">
      <c r="A53" s="4" t="s">
        <v>43</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3">
      <c r="A54" s="4" t="s">
        <v>262</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3">
      <c r="A55" s="4" t="s">
        <v>324</v>
      </c>
      <c r="B55" s="92">
        <v>0</v>
      </c>
      <c r="C55" s="87">
        <v>0</v>
      </c>
      <c r="D55" s="87">
        <v>0</v>
      </c>
      <c r="E55" s="87">
        <v>0</v>
      </c>
      <c r="F55" s="87">
        <v>0</v>
      </c>
      <c r="G55" s="93">
        <v>0</v>
      </c>
      <c r="H55" s="70" t="s">
        <v>378</v>
      </c>
      <c r="I55" s="17">
        <v>0</v>
      </c>
      <c r="J55" s="17">
        <v>0</v>
      </c>
      <c r="K55" s="17">
        <v>0</v>
      </c>
      <c r="L55" s="17">
        <v>0</v>
      </c>
      <c r="M55" s="17">
        <v>0</v>
      </c>
      <c r="N55" s="12">
        <v>0</v>
      </c>
      <c r="O55" s="70" t="s">
        <v>379</v>
      </c>
      <c r="P55" s="17">
        <v>0</v>
      </c>
      <c r="Q55" s="17">
        <v>0</v>
      </c>
      <c r="R55" s="17">
        <v>0</v>
      </c>
      <c r="S55" s="17">
        <v>0</v>
      </c>
      <c r="T55" s="17">
        <v>0</v>
      </c>
      <c r="U55" s="12">
        <v>0</v>
      </c>
      <c r="V55" s="70">
        <v>0</v>
      </c>
      <c r="W55" s="17">
        <v>0</v>
      </c>
      <c r="X55" s="17">
        <v>0</v>
      </c>
      <c r="Y55" s="17">
        <v>0</v>
      </c>
      <c r="Z55" s="17">
        <v>0</v>
      </c>
      <c r="AA55" s="17">
        <v>0</v>
      </c>
      <c r="AB55" s="12">
        <v>0</v>
      </c>
      <c r="AC55" s="70">
        <v>0</v>
      </c>
      <c r="AD55" s="17">
        <v>0</v>
      </c>
      <c r="AE55" s="17">
        <v>0</v>
      </c>
      <c r="AF55" s="17">
        <v>0</v>
      </c>
      <c r="AG55" s="17">
        <v>0</v>
      </c>
      <c r="AH55" s="17">
        <v>0</v>
      </c>
      <c r="AI55" s="12">
        <v>0</v>
      </c>
    </row>
    <row r="56" spans="1:35" x14ac:dyDescent="0.3">
      <c r="A56" s="4" t="s">
        <v>44</v>
      </c>
      <c r="B56" s="92">
        <v>831000</v>
      </c>
      <c r="C56" s="87">
        <v>3201000</v>
      </c>
      <c r="D56" s="87">
        <v>1000</v>
      </c>
      <c r="E56" s="87">
        <v>0</v>
      </c>
      <c r="F56" s="87">
        <v>0</v>
      </c>
      <c r="G56" s="93">
        <v>4033000</v>
      </c>
      <c r="H56" s="70">
        <v>0</v>
      </c>
      <c r="I56" s="17">
        <v>0</v>
      </c>
      <c r="J56" s="17">
        <v>0</v>
      </c>
      <c r="K56" s="17">
        <v>0</v>
      </c>
      <c r="L56" s="17">
        <v>0</v>
      </c>
      <c r="M56" s="17">
        <v>0</v>
      </c>
      <c r="N56" s="12">
        <v>0</v>
      </c>
      <c r="O56" s="70">
        <v>0</v>
      </c>
      <c r="P56" s="17">
        <v>0</v>
      </c>
      <c r="Q56" s="17">
        <v>0</v>
      </c>
      <c r="R56" s="17">
        <v>0</v>
      </c>
      <c r="S56" s="17">
        <v>0</v>
      </c>
      <c r="T56" s="17">
        <v>0</v>
      </c>
      <c r="U56" s="12">
        <v>0</v>
      </c>
      <c r="V56" s="70" t="s">
        <v>380</v>
      </c>
      <c r="W56" s="17">
        <v>831000</v>
      </c>
      <c r="X56" s="17">
        <v>3201000</v>
      </c>
      <c r="Y56" s="17">
        <v>1000</v>
      </c>
      <c r="Z56" s="17">
        <v>0</v>
      </c>
      <c r="AA56" s="17">
        <v>0</v>
      </c>
      <c r="AB56" s="12">
        <v>4033000</v>
      </c>
      <c r="AC56" s="70">
        <v>0</v>
      </c>
      <c r="AD56" s="17">
        <v>0</v>
      </c>
      <c r="AE56" s="17">
        <v>0</v>
      </c>
      <c r="AF56" s="17">
        <v>0</v>
      </c>
      <c r="AG56" s="17">
        <v>0</v>
      </c>
      <c r="AH56" s="17">
        <v>0</v>
      </c>
      <c r="AI56" s="12">
        <v>0</v>
      </c>
    </row>
    <row r="57" spans="1:35" x14ac:dyDescent="0.3">
      <c r="A57" s="4" t="s">
        <v>45</v>
      </c>
      <c r="B57" s="92">
        <v>0</v>
      </c>
      <c r="C57" s="87">
        <v>0</v>
      </c>
      <c r="D57" s="87">
        <v>0</v>
      </c>
      <c r="E57" s="87">
        <v>0</v>
      </c>
      <c r="F57" s="87">
        <v>0</v>
      </c>
      <c r="G57" s="93">
        <v>0</v>
      </c>
      <c r="H57" s="70">
        <v>0</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3">
      <c r="A58" s="4" t="s">
        <v>46</v>
      </c>
      <c r="B58" s="92">
        <v>2053764</v>
      </c>
      <c r="C58" s="87">
        <v>3590649</v>
      </c>
      <c r="D58" s="87">
        <v>0</v>
      </c>
      <c r="E58" s="87">
        <v>0</v>
      </c>
      <c r="F58" s="87">
        <v>0</v>
      </c>
      <c r="G58" s="93">
        <v>5644413</v>
      </c>
      <c r="H58" s="70" t="s">
        <v>381</v>
      </c>
      <c r="I58" s="17">
        <v>2053764</v>
      </c>
      <c r="J58" s="17">
        <v>3590649</v>
      </c>
      <c r="K58" s="17">
        <v>0</v>
      </c>
      <c r="L58" s="17">
        <v>0</v>
      </c>
      <c r="M58" s="17">
        <v>0</v>
      </c>
      <c r="N58" s="12">
        <v>5644413</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3">
      <c r="A59" s="4" t="s">
        <v>47</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3">
      <c r="A60" s="4" t="s">
        <v>48</v>
      </c>
      <c r="B60" s="92">
        <v>0</v>
      </c>
      <c r="C60" s="87">
        <v>0</v>
      </c>
      <c r="D60" s="87">
        <v>0</v>
      </c>
      <c r="E60" s="87">
        <v>0</v>
      </c>
      <c r="F60" s="87">
        <v>0</v>
      </c>
      <c r="G60" s="93">
        <v>0</v>
      </c>
      <c r="H60" s="70">
        <v>0</v>
      </c>
      <c r="I60" s="17">
        <v>0</v>
      </c>
      <c r="J60" s="17">
        <v>0</v>
      </c>
      <c r="K60" s="17">
        <v>0</v>
      </c>
      <c r="L60" s="17">
        <v>0</v>
      </c>
      <c r="M60" s="17">
        <v>0</v>
      </c>
      <c r="N60" s="12">
        <v>0</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3">
      <c r="A61" s="4" t="s">
        <v>49</v>
      </c>
      <c r="B61" s="92">
        <v>0</v>
      </c>
      <c r="C61" s="87">
        <v>0</v>
      </c>
      <c r="D61" s="87">
        <v>0</v>
      </c>
      <c r="E61" s="87">
        <v>0</v>
      </c>
      <c r="F61" s="87">
        <v>0</v>
      </c>
      <c r="G61" s="93">
        <v>0</v>
      </c>
      <c r="H61" s="70">
        <v>0</v>
      </c>
      <c r="I61" s="17">
        <v>0</v>
      </c>
      <c r="J61" s="17">
        <v>0</v>
      </c>
      <c r="K61" s="17">
        <v>0</v>
      </c>
      <c r="L61" s="17">
        <v>0</v>
      </c>
      <c r="M61" s="17">
        <v>0</v>
      </c>
      <c r="N61" s="12">
        <v>0</v>
      </c>
      <c r="O61" s="70">
        <v>0</v>
      </c>
      <c r="P61" s="17">
        <v>0</v>
      </c>
      <c r="Q61" s="17">
        <v>0</v>
      </c>
      <c r="R61" s="17">
        <v>0</v>
      </c>
      <c r="S61" s="17">
        <v>0</v>
      </c>
      <c r="T61" s="17">
        <v>0</v>
      </c>
      <c r="U61" s="12">
        <v>0</v>
      </c>
      <c r="V61" s="70">
        <v>0</v>
      </c>
      <c r="W61" s="17">
        <v>0</v>
      </c>
      <c r="X61" s="17">
        <v>0</v>
      </c>
      <c r="Y61" s="17">
        <v>0</v>
      </c>
      <c r="Z61" s="17">
        <v>0</v>
      </c>
      <c r="AA61" s="17">
        <v>0</v>
      </c>
      <c r="AB61" s="12">
        <v>0</v>
      </c>
      <c r="AC61" s="70">
        <v>0</v>
      </c>
      <c r="AD61" s="17">
        <v>0</v>
      </c>
      <c r="AE61" s="17">
        <v>0</v>
      </c>
      <c r="AF61" s="17">
        <v>0</v>
      </c>
      <c r="AG61" s="17">
        <v>0</v>
      </c>
      <c r="AH61" s="17">
        <v>0</v>
      </c>
      <c r="AI61" s="12">
        <v>0</v>
      </c>
    </row>
    <row r="62" spans="1:35" x14ac:dyDescent="0.3">
      <c r="A62" s="4" t="s">
        <v>50</v>
      </c>
      <c r="B62" s="92">
        <v>0</v>
      </c>
      <c r="C62" s="87">
        <v>0</v>
      </c>
      <c r="D62" s="87">
        <v>0</v>
      </c>
      <c r="E62" s="87">
        <v>0</v>
      </c>
      <c r="F62" s="87">
        <v>0</v>
      </c>
      <c r="G62" s="93">
        <v>0</v>
      </c>
      <c r="H62" s="70" t="s">
        <v>382</v>
      </c>
      <c r="I62" s="17">
        <v>0</v>
      </c>
      <c r="J62" s="17">
        <v>0</v>
      </c>
      <c r="K62" s="17">
        <v>0</v>
      </c>
      <c r="L62" s="17">
        <v>0</v>
      </c>
      <c r="M62" s="17">
        <v>0</v>
      </c>
      <c r="N62" s="12">
        <v>0</v>
      </c>
      <c r="O62" s="70" t="s">
        <v>383</v>
      </c>
      <c r="P62" s="17">
        <v>0</v>
      </c>
      <c r="Q62" s="17">
        <v>0</v>
      </c>
      <c r="R62" s="17">
        <v>0</v>
      </c>
      <c r="S62" s="17">
        <v>0</v>
      </c>
      <c r="T62" s="17">
        <v>0</v>
      </c>
      <c r="U62" s="12">
        <v>0</v>
      </c>
      <c r="V62" s="70">
        <v>0</v>
      </c>
      <c r="W62" s="17">
        <v>0</v>
      </c>
      <c r="X62" s="17">
        <v>0</v>
      </c>
      <c r="Y62" s="17">
        <v>0</v>
      </c>
      <c r="Z62" s="17">
        <v>0</v>
      </c>
      <c r="AA62" s="17">
        <v>0</v>
      </c>
      <c r="AB62" s="12">
        <v>0</v>
      </c>
      <c r="AC62" s="70">
        <v>0</v>
      </c>
      <c r="AD62" s="17">
        <v>0</v>
      </c>
      <c r="AE62" s="17">
        <v>0</v>
      </c>
      <c r="AF62" s="17">
        <v>0</v>
      </c>
      <c r="AG62" s="17">
        <v>0</v>
      </c>
      <c r="AH62" s="17">
        <v>0</v>
      </c>
      <c r="AI62" s="12">
        <v>0</v>
      </c>
    </row>
    <row r="63" spans="1:35" x14ac:dyDescent="0.3">
      <c r="A63" s="4" t="s">
        <v>51</v>
      </c>
      <c r="B63" s="92">
        <v>0</v>
      </c>
      <c r="C63" s="87">
        <v>0</v>
      </c>
      <c r="D63" s="87">
        <v>0</v>
      </c>
      <c r="E63" s="87">
        <v>0</v>
      </c>
      <c r="F63" s="87">
        <v>0</v>
      </c>
      <c r="G63" s="93">
        <v>0</v>
      </c>
      <c r="H63" s="70" t="s">
        <v>384</v>
      </c>
      <c r="I63" s="17">
        <v>0</v>
      </c>
      <c r="J63" s="17">
        <v>0</v>
      </c>
      <c r="K63" s="17">
        <v>0</v>
      </c>
      <c r="L63" s="17">
        <v>0</v>
      </c>
      <c r="M63" s="17">
        <v>0</v>
      </c>
      <c r="N63" s="12">
        <v>0</v>
      </c>
      <c r="O63" s="70" t="s">
        <v>385</v>
      </c>
      <c r="P63" s="17">
        <v>0</v>
      </c>
      <c r="Q63" s="17">
        <v>0</v>
      </c>
      <c r="R63" s="17">
        <v>0</v>
      </c>
      <c r="S63" s="17">
        <v>0</v>
      </c>
      <c r="T63" s="17">
        <v>0</v>
      </c>
      <c r="U63" s="12">
        <v>0</v>
      </c>
      <c r="V63" s="70" t="s">
        <v>386</v>
      </c>
      <c r="W63" s="17">
        <v>0</v>
      </c>
      <c r="X63" s="17">
        <v>0</v>
      </c>
      <c r="Y63" s="17">
        <v>0</v>
      </c>
      <c r="Z63" s="17">
        <v>0</v>
      </c>
      <c r="AA63" s="17">
        <v>0</v>
      </c>
      <c r="AB63" s="12">
        <v>0</v>
      </c>
      <c r="AC63" s="70">
        <v>0</v>
      </c>
      <c r="AD63" s="17">
        <v>0</v>
      </c>
      <c r="AE63" s="17">
        <v>0</v>
      </c>
      <c r="AF63" s="17">
        <v>0</v>
      </c>
      <c r="AG63" s="17">
        <v>0</v>
      </c>
      <c r="AH63" s="17">
        <v>0</v>
      </c>
      <c r="AI63" s="12">
        <v>0</v>
      </c>
    </row>
    <row r="64" spans="1:35" x14ac:dyDescent="0.3">
      <c r="A64" s="4" t="s">
        <v>52</v>
      </c>
      <c r="B64" s="92">
        <v>3443</v>
      </c>
      <c r="C64" s="87">
        <v>10305</v>
      </c>
      <c r="D64" s="87">
        <v>0</v>
      </c>
      <c r="E64" s="87">
        <v>0</v>
      </c>
      <c r="F64" s="87">
        <v>0</v>
      </c>
      <c r="G64" s="93">
        <v>13748</v>
      </c>
      <c r="H64" s="70" t="s">
        <v>387</v>
      </c>
      <c r="I64" s="17">
        <v>0</v>
      </c>
      <c r="J64" s="17">
        <v>0</v>
      </c>
      <c r="K64" s="17">
        <v>0</v>
      </c>
      <c r="L64" s="17">
        <v>0</v>
      </c>
      <c r="M64" s="17">
        <v>0</v>
      </c>
      <c r="N64" s="12">
        <v>0</v>
      </c>
      <c r="O64" s="70" t="s">
        <v>388</v>
      </c>
      <c r="P64" s="17">
        <v>3443</v>
      </c>
      <c r="Q64" s="17">
        <v>10305</v>
      </c>
      <c r="R64" s="17">
        <v>0</v>
      </c>
      <c r="S64" s="17">
        <v>0</v>
      </c>
      <c r="T64" s="17">
        <v>0</v>
      </c>
      <c r="U64" s="12">
        <v>13748</v>
      </c>
      <c r="V64" s="70" t="s">
        <v>389</v>
      </c>
      <c r="W64" s="17">
        <v>0</v>
      </c>
      <c r="X64" s="17">
        <v>0</v>
      </c>
      <c r="Y64" s="17">
        <v>0</v>
      </c>
      <c r="Z64" s="17">
        <v>0</v>
      </c>
      <c r="AA64" s="17">
        <v>0</v>
      </c>
      <c r="AB64" s="12">
        <v>0</v>
      </c>
      <c r="AC64" s="70">
        <v>0</v>
      </c>
      <c r="AD64" s="17">
        <v>0</v>
      </c>
      <c r="AE64" s="17">
        <v>0</v>
      </c>
      <c r="AF64" s="17">
        <v>0</v>
      </c>
      <c r="AG64" s="17">
        <v>0</v>
      </c>
      <c r="AH64" s="17">
        <v>0</v>
      </c>
      <c r="AI64" s="12">
        <v>0</v>
      </c>
    </row>
    <row r="65" spans="1:35" x14ac:dyDescent="0.3">
      <c r="A65" s="4" t="s">
        <v>53</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3">
      <c r="A66" s="4" t="s">
        <v>54</v>
      </c>
      <c r="B66" s="92">
        <v>0</v>
      </c>
      <c r="C66" s="87">
        <v>0</v>
      </c>
      <c r="D66" s="87">
        <v>0</v>
      </c>
      <c r="E66" s="87">
        <v>0</v>
      </c>
      <c r="F66" s="87">
        <v>0</v>
      </c>
      <c r="G66" s="93">
        <v>0</v>
      </c>
      <c r="H66" s="70" t="s">
        <v>371</v>
      </c>
      <c r="I66" s="17">
        <v>0</v>
      </c>
      <c r="J66" s="17">
        <v>0</v>
      </c>
      <c r="K66" s="17">
        <v>0</v>
      </c>
      <c r="L66" s="17">
        <v>0</v>
      </c>
      <c r="M66" s="17">
        <v>0</v>
      </c>
      <c r="N66" s="12">
        <v>0</v>
      </c>
      <c r="O66" s="70" t="s">
        <v>390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3">
      <c r="A67" s="4" t="s">
        <v>55</v>
      </c>
      <c r="B67" s="92">
        <v>0</v>
      </c>
      <c r="C67" s="87">
        <v>0</v>
      </c>
      <c r="D67" s="87">
        <v>0</v>
      </c>
      <c r="E67" s="87">
        <v>0</v>
      </c>
      <c r="F67" s="87">
        <v>0</v>
      </c>
      <c r="G67" s="93">
        <v>0</v>
      </c>
      <c r="H67" s="70">
        <v>0</v>
      </c>
      <c r="I67" s="17">
        <v>0</v>
      </c>
      <c r="J67" s="17">
        <v>0</v>
      </c>
      <c r="K67" s="17">
        <v>0</v>
      </c>
      <c r="L67" s="17">
        <v>0</v>
      </c>
      <c r="M67" s="17">
        <v>0</v>
      </c>
      <c r="N67" s="12">
        <v>0</v>
      </c>
      <c r="O67" s="70">
        <v>0</v>
      </c>
      <c r="P67" s="17">
        <v>0</v>
      </c>
      <c r="Q67" s="17">
        <v>0</v>
      </c>
      <c r="R67" s="17">
        <v>0</v>
      </c>
      <c r="S67" s="17">
        <v>0</v>
      </c>
      <c r="T67" s="17">
        <v>0</v>
      </c>
      <c r="U67" s="12">
        <v>0</v>
      </c>
      <c r="V67" s="70">
        <v>0</v>
      </c>
      <c r="W67" s="17">
        <v>0</v>
      </c>
      <c r="X67" s="17">
        <v>0</v>
      </c>
      <c r="Y67" s="17">
        <v>0</v>
      </c>
      <c r="Z67" s="17">
        <v>0</v>
      </c>
      <c r="AA67" s="17">
        <v>0</v>
      </c>
      <c r="AB67" s="12">
        <v>0</v>
      </c>
      <c r="AC67" s="70">
        <v>0</v>
      </c>
      <c r="AD67" s="17">
        <v>0</v>
      </c>
      <c r="AE67" s="17">
        <v>0</v>
      </c>
      <c r="AF67" s="17">
        <v>0</v>
      </c>
      <c r="AG67" s="17">
        <v>0</v>
      </c>
      <c r="AH67" s="17">
        <v>0</v>
      </c>
      <c r="AI67" s="12">
        <v>0</v>
      </c>
    </row>
    <row r="68" spans="1:35" x14ac:dyDescent="0.3">
      <c r="A68" s="4" t="s">
        <v>56</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3">
      <c r="A69" s="4" t="s">
        <v>57</v>
      </c>
      <c r="B69" s="92">
        <v>0</v>
      </c>
      <c r="C69" s="87">
        <v>0</v>
      </c>
      <c r="D69" s="87">
        <v>0</v>
      </c>
      <c r="E69" s="87">
        <v>0</v>
      </c>
      <c r="F69" s="87">
        <v>0</v>
      </c>
      <c r="G69" s="93">
        <v>0</v>
      </c>
      <c r="H69" s="70" t="s">
        <v>391</v>
      </c>
      <c r="I69" s="17">
        <v>0</v>
      </c>
      <c r="J69" s="17">
        <v>0</v>
      </c>
      <c r="K69" s="17">
        <v>0</v>
      </c>
      <c r="L69" s="17">
        <v>0</v>
      </c>
      <c r="M69" s="17">
        <v>0</v>
      </c>
      <c r="N69" s="12">
        <v>0</v>
      </c>
      <c r="O69" s="70">
        <v>0</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3">
      <c r="A70" s="4" t="s">
        <v>58</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3">
      <c r="A71" s="4" t="s">
        <v>59</v>
      </c>
      <c r="B71" s="92">
        <v>0</v>
      </c>
      <c r="C71" s="87">
        <v>0</v>
      </c>
      <c r="D71" s="87">
        <v>0</v>
      </c>
      <c r="E71" s="87">
        <v>0</v>
      </c>
      <c r="F71" s="87">
        <v>0</v>
      </c>
      <c r="G71" s="93">
        <v>0</v>
      </c>
      <c r="H71" s="70" t="s">
        <v>392</v>
      </c>
      <c r="I71" s="17">
        <v>0</v>
      </c>
      <c r="J71" s="17">
        <v>0</v>
      </c>
      <c r="K71" s="17">
        <v>0</v>
      </c>
      <c r="L71" s="17">
        <v>0</v>
      </c>
      <c r="M71" s="17">
        <v>0</v>
      </c>
      <c r="N71" s="12">
        <v>0</v>
      </c>
      <c r="O71" s="70" t="s">
        <v>393</v>
      </c>
      <c r="P71" s="17">
        <v>0</v>
      </c>
      <c r="Q71" s="17">
        <v>0</v>
      </c>
      <c r="R71" s="17">
        <v>0</v>
      </c>
      <c r="S71" s="17">
        <v>0</v>
      </c>
      <c r="T71" s="17">
        <v>0</v>
      </c>
      <c r="U71" s="12">
        <v>0</v>
      </c>
      <c r="V71" s="70" t="s">
        <v>394</v>
      </c>
      <c r="W71" s="17">
        <v>0</v>
      </c>
      <c r="X71" s="17">
        <v>0</v>
      </c>
      <c r="Y71" s="17">
        <v>0</v>
      </c>
      <c r="Z71" s="17">
        <v>0</v>
      </c>
      <c r="AA71" s="17">
        <v>0</v>
      </c>
      <c r="AB71" s="12">
        <v>0</v>
      </c>
      <c r="AC71" s="70">
        <v>0</v>
      </c>
      <c r="AD71" s="17">
        <v>0</v>
      </c>
      <c r="AE71" s="17">
        <v>0</v>
      </c>
      <c r="AF71" s="17">
        <v>0</v>
      </c>
      <c r="AG71" s="17">
        <v>0</v>
      </c>
      <c r="AH71" s="17">
        <v>0</v>
      </c>
      <c r="AI71" s="12">
        <v>0</v>
      </c>
    </row>
    <row r="72" spans="1:35" x14ac:dyDescent="0.3">
      <c r="A72" s="4" t="s">
        <v>60</v>
      </c>
      <c r="B72" s="92">
        <v>0</v>
      </c>
      <c r="C72" s="87">
        <v>0</v>
      </c>
      <c r="D72" s="87">
        <v>0</v>
      </c>
      <c r="E72" s="87">
        <v>0</v>
      </c>
      <c r="F72" s="87">
        <v>0</v>
      </c>
      <c r="G72" s="93">
        <v>0</v>
      </c>
      <c r="H72" s="70">
        <v>0</v>
      </c>
      <c r="I72" s="17">
        <v>0</v>
      </c>
      <c r="J72" s="17">
        <v>0</v>
      </c>
      <c r="K72" s="17">
        <v>0</v>
      </c>
      <c r="L72" s="17">
        <v>0</v>
      </c>
      <c r="M72" s="17">
        <v>0</v>
      </c>
      <c r="N72" s="12">
        <v>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3">
      <c r="A73" s="4" t="s">
        <v>61</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3">
      <c r="A74" s="4" t="s">
        <v>62</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3">
      <c r="A75" s="4" t="s">
        <v>63</v>
      </c>
      <c r="B75" s="92">
        <v>0</v>
      </c>
      <c r="C75" s="87">
        <v>0</v>
      </c>
      <c r="D75" s="87">
        <v>0</v>
      </c>
      <c r="E75" s="87">
        <v>0</v>
      </c>
      <c r="F75" s="87">
        <v>0</v>
      </c>
      <c r="G75" s="93">
        <v>0</v>
      </c>
      <c r="H75" s="70" t="s">
        <v>395</v>
      </c>
      <c r="I75" s="17">
        <v>0</v>
      </c>
      <c r="J75" s="17">
        <v>0</v>
      </c>
      <c r="K75" s="17">
        <v>0</v>
      </c>
      <c r="L75" s="17">
        <v>0</v>
      </c>
      <c r="M75" s="17">
        <v>0</v>
      </c>
      <c r="N75" s="12">
        <v>0</v>
      </c>
      <c r="O75" s="70" t="s">
        <v>396</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3">
      <c r="A76" s="4" t="s">
        <v>64</v>
      </c>
      <c r="B76" s="92">
        <v>0</v>
      </c>
      <c r="C76" s="87">
        <v>1769074.49</v>
      </c>
      <c r="D76" s="87">
        <v>0</v>
      </c>
      <c r="E76" s="87">
        <v>0</v>
      </c>
      <c r="F76" s="87">
        <v>0</v>
      </c>
      <c r="G76" s="93">
        <v>1769074.49</v>
      </c>
      <c r="H76" s="70" t="s">
        <v>397</v>
      </c>
      <c r="I76" s="17">
        <v>0</v>
      </c>
      <c r="J76" s="17">
        <v>1769074.49</v>
      </c>
      <c r="K76" s="17">
        <v>0</v>
      </c>
      <c r="L76" s="17">
        <v>0</v>
      </c>
      <c r="M76" s="17">
        <v>0</v>
      </c>
      <c r="N76" s="12">
        <v>1769074.49</v>
      </c>
      <c r="O76" s="70" t="s">
        <v>398</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3">
      <c r="A77" s="4" t="s">
        <v>65</v>
      </c>
      <c r="B77" s="92">
        <v>0</v>
      </c>
      <c r="C77" s="87">
        <v>0</v>
      </c>
      <c r="D77" s="87">
        <v>0</v>
      </c>
      <c r="E77" s="87">
        <v>0</v>
      </c>
      <c r="F77" s="87">
        <v>0</v>
      </c>
      <c r="G77" s="93">
        <v>0</v>
      </c>
      <c r="H77" s="70">
        <v>0</v>
      </c>
      <c r="I77" s="17">
        <v>0</v>
      </c>
      <c r="J77" s="17">
        <v>0</v>
      </c>
      <c r="K77" s="17">
        <v>0</v>
      </c>
      <c r="L77" s="17">
        <v>0</v>
      </c>
      <c r="M77" s="17">
        <v>0</v>
      </c>
      <c r="N77" s="12">
        <v>0</v>
      </c>
      <c r="O77" s="70">
        <v>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3">
      <c r="A78" s="4" t="s">
        <v>66</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3">
      <c r="A79" s="4" t="s">
        <v>67</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3">
      <c r="A80" s="4" t="s">
        <v>68</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3">
      <c r="A81" s="4" t="s">
        <v>69</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3">
      <c r="A82" s="4" t="s">
        <v>70</v>
      </c>
      <c r="B82" s="92">
        <v>0</v>
      </c>
      <c r="C82" s="87">
        <v>0</v>
      </c>
      <c r="D82" s="87">
        <v>0</v>
      </c>
      <c r="E82" s="87">
        <v>0</v>
      </c>
      <c r="F82" s="87">
        <v>0</v>
      </c>
      <c r="G82" s="93">
        <v>0</v>
      </c>
      <c r="H82" s="70">
        <v>0</v>
      </c>
      <c r="I82" s="17">
        <v>0</v>
      </c>
      <c r="J82" s="17">
        <v>0</v>
      </c>
      <c r="K82" s="17">
        <v>0</v>
      </c>
      <c r="L82" s="17">
        <v>0</v>
      </c>
      <c r="M82" s="17">
        <v>0</v>
      </c>
      <c r="N82" s="12">
        <v>0</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3">
      <c r="A83" s="4" t="s">
        <v>71</v>
      </c>
      <c r="B83" s="92">
        <v>0</v>
      </c>
      <c r="C83" s="87">
        <v>0</v>
      </c>
      <c r="D83" s="87">
        <v>0</v>
      </c>
      <c r="E83" s="87">
        <v>0</v>
      </c>
      <c r="F83" s="87">
        <v>0</v>
      </c>
      <c r="G83" s="93">
        <v>0</v>
      </c>
      <c r="H83" s="70">
        <v>0</v>
      </c>
      <c r="I83" s="17">
        <v>0</v>
      </c>
      <c r="J83" s="17">
        <v>0</v>
      </c>
      <c r="K83" s="17">
        <v>0</v>
      </c>
      <c r="L83" s="17">
        <v>0</v>
      </c>
      <c r="M83" s="17">
        <v>0</v>
      </c>
      <c r="N83" s="12">
        <v>0</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3">
      <c r="A84" s="4" t="s">
        <v>72</v>
      </c>
      <c r="B84" s="92">
        <v>0</v>
      </c>
      <c r="C84" s="87">
        <v>0</v>
      </c>
      <c r="D84" s="87">
        <v>0</v>
      </c>
      <c r="E84" s="87">
        <v>0</v>
      </c>
      <c r="F84" s="87">
        <v>0</v>
      </c>
      <c r="G84" s="93">
        <v>0</v>
      </c>
      <c r="H84" s="70">
        <v>0</v>
      </c>
      <c r="I84" s="17">
        <v>0</v>
      </c>
      <c r="J84" s="17">
        <v>0</v>
      </c>
      <c r="K84" s="17">
        <v>0</v>
      </c>
      <c r="L84" s="17">
        <v>0</v>
      </c>
      <c r="M84" s="17">
        <v>0</v>
      </c>
      <c r="N84" s="12">
        <v>0</v>
      </c>
      <c r="O84" s="70">
        <v>0</v>
      </c>
      <c r="P84" s="17">
        <v>0</v>
      </c>
      <c r="Q84" s="17">
        <v>0</v>
      </c>
      <c r="R84" s="17">
        <v>0</v>
      </c>
      <c r="S84" s="17">
        <v>0</v>
      </c>
      <c r="T84" s="17">
        <v>0</v>
      </c>
      <c r="U84" s="12">
        <v>0</v>
      </c>
      <c r="V84" s="70">
        <v>0</v>
      </c>
      <c r="W84" s="17">
        <v>0</v>
      </c>
      <c r="X84" s="17">
        <v>0</v>
      </c>
      <c r="Y84" s="17">
        <v>0</v>
      </c>
      <c r="Z84" s="17">
        <v>0</v>
      </c>
      <c r="AA84" s="17">
        <v>0</v>
      </c>
      <c r="AB84" s="12">
        <v>0</v>
      </c>
      <c r="AC84" s="70">
        <v>0</v>
      </c>
      <c r="AD84" s="17">
        <v>0</v>
      </c>
      <c r="AE84" s="17">
        <v>0</v>
      </c>
      <c r="AF84" s="17">
        <v>0</v>
      </c>
      <c r="AG84" s="17">
        <v>0</v>
      </c>
      <c r="AH84" s="17">
        <v>0</v>
      </c>
      <c r="AI84" s="12">
        <v>0</v>
      </c>
    </row>
    <row r="85" spans="1:35" x14ac:dyDescent="0.3">
      <c r="A85" s="4" t="s">
        <v>73</v>
      </c>
      <c r="B85" s="92">
        <v>0</v>
      </c>
      <c r="C85" s="87">
        <v>1</v>
      </c>
      <c r="D85" s="87">
        <v>0</v>
      </c>
      <c r="E85" s="87">
        <v>1392451.77</v>
      </c>
      <c r="F85" s="87">
        <v>0</v>
      </c>
      <c r="G85" s="93">
        <v>1392452.77</v>
      </c>
      <c r="H85" s="70" t="s">
        <v>399</v>
      </c>
      <c r="I85" s="17">
        <v>0</v>
      </c>
      <c r="J85" s="17">
        <v>1</v>
      </c>
      <c r="K85" s="17">
        <v>0</v>
      </c>
      <c r="L85" s="17">
        <v>1392451.77</v>
      </c>
      <c r="M85" s="17">
        <v>0</v>
      </c>
      <c r="N85" s="12">
        <v>1392452.77</v>
      </c>
      <c r="O85" s="70" t="s">
        <v>400</v>
      </c>
      <c r="P85" s="17">
        <v>0</v>
      </c>
      <c r="Q85" s="17">
        <v>0</v>
      </c>
      <c r="R85" s="17">
        <v>0</v>
      </c>
      <c r="S85" s="17">
        <v>0</v>
      </c>
      <c r="T85" s="17">
        <v>0</v>
      </c>
      <c r="U85" s="12">
        <v>0</v>
      </c>
      <c r="V85" s="70" t="s">
        <v>401</v>
      </c>
      <c r="W85" s="17">
        <v>0</v>
      </c>
      <c r="X85" s="17">
        <v>0</v>
      </c>
      <c r="Y85" s="17">
        <v>0</v>
      </c>
      <c r="Z85" s="17">
        <v>0</v>
      </c>
      <c r="AA85" s="17">
        <v>0</v>
      </c>
      <c r="AB85" s="12">
        <v>0</v>
      </c>
      <c r="AC85" s="70" t="s">
        <v>402</v>
      </c>
      <c r="AD85" s="17">
        <v>0</v>
      </c>
      <c r="AE85" s="17">
        <v>0</v>
      </c>
      <c r="AF85" s="17">
        <v>0</v>
      </c>
      <c r="AG85" s="17">
        <v>0</v>
      </c>
      <c r="AH85" s="17">
        <v>0</v>
      </c>
      <c r="AI85" s="12">
        <v>0</v>
      </c>
    </row>
    <row r="86" spans="1:35" x14ac:dyDescent="0.3">
      <c r="A86" s="4" t="s">
        <v>74</v>
      </c>
      <c r="B86" s="92">
        <v>5455541.4800000014</v>
      </c>
      <c r="C86" s="87">
        <v>9551608.8200000003</v>
      </c>
      <c r="D86" s="87">
        <v>2546109.8199999998</v>
      </c>
      <c r="E86" s="87">
        <v>0</v>
      </c>
      <c r="F86" s="87">
        <v>687.5</v>
      </c>
      <c r="G86" s="93">
        <v>17553947.620000001</v>
      </c>
      <c r="H86" s="70" t="s">
        <v>403</v>
      </c>
      <c r="I86" s="17">
        <v>5455541.4800000014</v>
      </c>
      <c r="J86" s="17">
        <v>9551608.8200000003</v>
      </c>
      <c r="K86" s="17">
        <v>2546109.8199999998</v>
      </c>
      <c r="L86" s="17">
        <v>0</v>
      </c>
      <c r="M86" s="17">
        <v>687.5</v>
      </c>
      <c r="N86" s="12">
        <v>17553947.620000001</v>
      </c>
      <c r="O86" s="70" t="s">
        <v>140</v>
      </c>
      <c r="P86" s="17">
        <v>0</v>
      </c>
      <c r="Q86" s="17">
        <v>0</v>
      </c>
      <c r="R86" s="17">
        <v>0</v>
      </c>
      <c r="S86" s="17">
        <v>0</v>
      </c>
      <c r="T86" s="17">
        <v>0</v>
      </c>
      <c r="U86" s="12">
        <v>0</v>
      </c>
      <c r="V86" s="70">
        <v>0</v>
      </c>
      <c r="W86" s="17">
        <v>0</v>
      </c>
      <c r="X86" s="17">
        <v>0</v>
      </c>
      <c r="Y86" s="17">
        <v>0</v>
      </c>
      <c r="Z86" s="17">
        <v>0</v>
      </c>
      <c r="AA86" s="17">
        <v>0</v>
      </c>
      <c r="AB86" s="12">
        <v>0</v>
      </c>
      <c r="AC86" s="70">
        <v>0</v>
      </c>
      <c r="AD86" s="17">
        <v>0</v>
      </c>
      <c r="AE86" s="17">
        <v>0</v>
      </c>
      <c r="AF86" s="17">
        <v>0</v>
      </c>
      <c r="AG86" s="17">
        <v>0</v>
      </c>
      <c r="AH86" s="17">
        <v>0</v>
      </c>
      <c r="AI86" s="12">
        <v>0</v>
      </c>
    </row>
    <row r="87" spans="1:35" x14ac:dyDescent="0.3">
      <c r="A87" s="4" t="s">
        <v>75</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3">
      <c r="A88" s="4" t="s">
        <v>76</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3">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3">
      <c r="A90" s="30"/>
      <c r="B90" s="31">
        <f t="shared" ref="B90:G90" si="0">SUM(B9:B89)</f>
        <v>16531721.32</v>
      </c>
      <c r="C90" s="32">
        <f t="shared" si="0"/>
        <v>31374798.969999999</v>
      </c>
      <c r="D90" s="32">
        <f t="shared" si="0"/>
        <v>13123660.07</v>
      </c>
      <c r="E90" s="32">
        <f t="shared" si="0"/>
        <v>2448923.15</v>
      </c>
      <c r="F90" s="32">
        <f t="shared" si="0"/>
        <v>2763196.65</v>
      </c>
      <c r="G90" s="33">
        <f t="shared" si="0"/>
        <v>66242300.160000011</v>
      </c>
      <c r="H90" s="31">
        <f>COUNTIF(H9:H89,"*")</f>
        <v>31</v>
      </c>
      <c r="I90" s="32">
        <f t="shared" ref="I90:N90" si="1">SUM(I9:I89)</f>
        <v>13776132.270000001</v>
      </c>
      <c r="J90" s="32">
        <f t="shared" si="1"/>
        <v>27210176.23</v>
      </c>
      <c r="K90" s="32">
        <f t="shared" si="1"/>
        <v>10777394.82</v>
      </c>
      <c r="L90" s="32">
        <f t="shared" si="1"/>
        <v>1650821.77</v>
      </c>
      <c r="M90" s="32">
        <f t="shared" si="1"/>
        <v>829539.14</v>
      </c>
      <c r="N90" s="33">
        <f t="shared" si="1"/>
        <v>54244064.230000004</v>
      </c>
      <c r="O90" s="31">
        <f>COUNTIF(O9:O89,"*")</f>
        <v>27</v>
      </c>
      <c r="P90" s="32">
        <f t="shared" ref="P90:U90" si="2">SUM(P9:P89)</f>
        <v>1922697.7000000002</v>
      </c>
      <c r="Q90" s="32">
        <f t="shared" si="2"/>
        <v>1082010.54</v>
      </c>
      <c r="R90" s="32">
        <f t="shared" si="2"/>
        <v>1609434.96</v>
      </c>
      <c r="S90" s="32">
        <f t="shared" si="2"/>
        <v>-879.62</v>
      </c>
      <c r="T90" s="32">
        <f t="shared" si="2"/>
        <v>633728.84</v>
      </c>
      <c r="U90" s="33">
        <f t="shared" si="2"/>
        <v>5246992.42</v>
      </c>
      <c r="V90" s="31">
        <f>COUNTIF(V9:V89,"*")</f>
        <v>16</v>
      </c>
      <c r="W90" s="32">
        <f t="shared" ref="W90:AB90" si="3">SUM(W9:W89)</f>
        <v>832891.35</v>
      </c>
      <c r="X90" s="32">
        <f t="shared" si="3"/>
        <v>3073432.2</v>
      </c>
      <c r="Y90" s="32">
        <f t="shared" si="3"/>
        <v>736830.29</v>
      </c>
      <c r="Z90" s="32">
        <f t="shared" si="3"/>
        <v>798981</v>
      </c>
      <c r="AA90" s="32">
        <f t="shared" si="3"/>
        <v>1299604.42</v>
      </c>
      <c r="AB90" s="33">
        <f t="shared" si="3"/>
        <v>6741739.2599999998</v>
      </c>
      <c r="AC90" s="31">
        <f>COUNTIF(AC9:AC89,"*")</f>
        <v>7</v>
      </c>
      <c r="AD90" s="32">
        <f t="shared" ref="AD90" si="4">SUM(AD9:AD89)</f>
        <v>0</v>
      </c>
      <c r="AE90" s="32">
        <f>SUM(AE9:AE89)</f>
        <v>9180</v>
      </c>
      <c r="AF90" s="32">
        <f>SUM(AF9:AF89)</f>
        <v>0</v>
      </c>
      <c r="AG90" s="32">
        <f>SUM(AG9:AG89)</f>
        <v>0</v>
      </c>
      <c r="AH90" s="32">
        <f>SUM(AH9:AH89)</f>
        <v>324.25</v>
      </c>
      <c r="AI90" s="33">
        <f>SUM(AI9:AI89)</f>
        <v>9504.25</v>
      </c>
    </row>
    <row r="91" spans="1:3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 width="12.81640625" style="9"/>
    <col min="7" max="7" width="13.81640625" style="9" customWidth="1"/>
    <col min="8" max="12" width="12.81640625" style="9"/>
    <col min="13" max="13" width="14.1796875" style="9" customWidth="1"/>
    <col min="14" max="16384" width="12.81640625" style="6"/>
  </cols>
  <sheetData>
    <row r="1" spans="1:13" x14ac:dyDescent="0.3">
      <c r="A1" s="1" t="s">
        <v>315</v>
      </c>
      <c r="B1" s="7"/>
      <c r="C1" s="7"/>
      <c r="D1" s="7"/>
      <c r="E1" s="7"/>
      <c r="F1" s="7"/>
      <c r="G1" s="7"/>
      <c r="H1" s="7"/>
      <c r="I1" s="7"/>
      <c r="J1" s="7"/>
      <c r="K1" s="7"/>
      <c r="L1" s="7"/>
      <c r="M1" s="7"/>
    </row>
    <row r="2" spans="1:13" ht="15.5" x14ac:dyDescent="0.35">
      <c r="A2" s="2" t="s">
        <v>83</v>
      </c>
      <c r="B2" s="8"/>
      <c r="C2" s="8"/>
      <c r="D2" s="8"/>
      <c r="E2" s="8"/>
      <c r="F2" s="8"/>
      <c r="G2" s="8"/>
      <c r="H2" s="8"/>
      <c r="I2" s="8"/>
      <c r="J2" s="8"/>
      <c r="K2" s="8"/>
      <c r="L2" s="8"/>
      <c r="M2" s="8"/>
    </row>
    <row r="3" spans="1:13" x14ac:dyDescent="0.3">
      <c r="A3" s="28" t="str">
        <f>'Total Exp'!A3</f>
        <v>2023-24</v>
      </c>
    </row>
    <row r="4" spans="1:13" ht="15.5" x14ac:dyDescent="0.35">
      <c r="A4" s="82" t="s">
        <v>260</v>
      </c>
      <c r="B4" s="85" t="s">
        <v>279</v>
      </c>
      <c r="C4" s="83"/>
      <c r="D4" s="83"/>
      <c r="E4" s="83"/>
      <c r="F4" s="83"/>
      <c r="G4" s="83"/>
      <c r="H4" s="83"/>
      <c r="I4" s="83"/>
      <c r="J4" s="83"/>
      <c r="K4" s="83"/>
      <c r="L4" s="83"/>
      <c r="M4" s="84" t="s">
        <v>284</v>
      </c>
    </row>
    <row r="5" spans="1:13" s="60" customFormat="1" ht="13" x14ac:dyDescent="0.3">
      <c r="A5" s="49"/>
      <c r="B5" s="64" t="s">
        <v>250</v>
      </c>
      <c r="C5" s="65"/>
      <c r="D5" s="65"/>
      <c r="E5" s="65"/>
      <c r="F5" s="65"/>
      <c r="G5" s="66"/>
      <c r="H5" s="61" t="s">
        <v>251</v>
      </c>
      <c r="I5" s="62"/>
      <c r="J5" s="62"/>
      <c r="K5" s="62"/>
      <c r="L5" s="62"/>
      <c r="M5" s="63"/>
    </row>
    <row r="6" spans="1:13" s="60" customFormat="1" ht="13" x14ac:dyDescent="0.3">
      <c r="A6" s="49"/>
      <c r="B6" s="50" t="s">
        <v>249</v>
      </c>
      <c r="C6" s="51"/>
      <c r="D6" s="51"/>
      <c r="E6" s="51"/>
      <c r="F6" s="51"/>
      <c r="G6" s="52"/>
      <c r="H6" s="50" t="s">
        <v>252</v>
      </c>
      <c r="I6" s="51"/>
      <c r="J6" s="51"/>
      <c r="K6" s="51"/>
      <c r="L6" s="51"/>
      <c r="M6" s="52"/>
    </row>
    <row r="7" spans="1:1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row>
    <row r="8" spans="1:1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row>
    <row r="9" spans="1:13" x14ac:dyDescent="0.3">
      <c r="A9" s="3"/>
      <c r="B9" s="89"/>
      <c r="C9" s="90"/>
      <c r="D9" s="90"/>
      <c r="E9" s="90"/>
      <c r="F9" s="90"/>
      <c r="G9" s="96"/>
      <c r="H9" s="89"/>
      <c r="I9" s="90"/>
      <c r="J9" s="90"/>
      <c r="K9" s="90"/>
      <c r="L9" s="90"/>
      <c r="M9" s="96"/>
    </row>
    <row r="10" spans="1:13" x14ac:dyDescent="0.3">
      <c r="A10" s="4" t="s">
        <v>0</v>
      </c>
      <c r="B10" s="92">
        <v>11929999.999999998</v>
      </c>
      <c r="C10" s="87">
        <v>15798729.299999999</v>
      </c>
      <c r="D10" s="87">
        <v>5340011.22</v>
      </c>
      <c r="E10" s="87">
        <v>0</v>
      </c>
      <c r="F10" s="87">
        <v>995131.09000000008</v>
      </c>
      <c r="G10" s="97">
        <v>34063871.609999999</v>
      </c>
      <c r="H10" s="92">
        <v>11929999.999999998</v>
      </c>
      <c r="I10" s="87">
        <v>16091423.299999999</v>
      </c>
      <c r="J10" s="87">
        <v>5340011.22</v>
      </c>
      <c r="K10" s="87">
        <v>0</v>
      </c>
      <c r="L10" s="87">
        <v>995131.09000000008</v>
      </c>
      <c r="M10" s="97">
        <v>34356565.609999999</v>
      </c>
    </row>
    <row r="11" spans="1:13" x14ac:dyDescent="0.3">
      <c r="A11" s="4" t="s">
        <v>1</v>
      </c>
      <c r="B11" s="92">
        <v>11973231</v>
      </c>
      <c r="C11" s="87">
        <v>11595313</v>
      </c>
      <c r="D11" s="87">
        <v>9926637</v>
      </c>
      <c r="E11" s="87">
        <v>78576</v>
      </c>
      <c r="F11" s="87">
        <v>399466</v>
      </c>
      <c r="G11" s="97">
        <v>33973223</v>
      </c>
      <c r="H11" s="92">
        <v>11973231</v>
      </c>
      <c r="I11" s="87">
        <v>11595313</v>
      </c>
      <c r="J11" s="87">
        <v>9926637</v>
      </c>
      <c r="K11" s="87">
        <v>78576</v>
      </c>
      <c r="L11" s="87">
        <v>399466</v>
      </c>
      <c r="M11" s="97">
        <v>33973223</v>
      </c>
    </row>
    <row r="12" spans="1:13" x14ac:dyDescent="0.3">
      <c r="A12" s="4" t="s">
        <v>2</v>
      </c>
      <c r="B12" s="92">
        <v>80819386.599999994</v>
      </c>
      <c r="C12" s="87">
        <v>73280048.700000018</v>
      </c>
      <c r="D12" s="87">
        <v>44970353.850000001</v>
      </c>
      <c r="E12" s="87">
        <v>1172998.8</v>
      </c>
      <c r="F12" s="87">
        <v>20262104.259999998</v>
      </c>
      <c r="G12" s="97">
        <v>220504892.21000004</v>
      </c>
      <c r="H12" s="92">
        <v>80819386.599999994</v>
      </c>
      <c r="I12" s="87">
        <v>73280048.700000018</v>
      </c>
      <c r="J12" s="87">
        <v>44970353.850000001</v>
      </c>
      <c r="K12" s="87">
        <v>1172998.8</v>
      </c>
      <c r="L12" s="87">
        <v>20262104.259999998</v>
      </c>
      <c r="M12" s="97">
        <v>220504892.21000004</v>
      </c>
    </row>
    <row r="13" spans="1:13" x14ac:dyDescent="0.3">
      <c r="A13" s="4" t="s">
        <v>3</v>
      </c>
      <c r="B13" s="92">
        <v>81787000</v>
      </c>
      <c r="C13" s="87">
        <v>53030000</v>
      </c>
      <c r="D13" s="87">
        <v>24399000</v>
      </c>
      <c r="E13" s="87">
        <v>1651000</v>
      </c>
      <c r="F13" s="87">
        <v>10066000</v>
      </c>
      <c r="G13" s="97">
        <v>170933000</v>
      </c>
      <c r="H13" s="92">
        <v>81787000</v>
      </c>
      <c r="I13" s="87">
        <v>53030000</v>
      </c>
      <c r="J13" s="87">
        <v>24399000</v>
      </c>
      <c r="K13" s="87">
        <v>1651000</v>
      </c>
      <c r="L13" s="87">
        <v>10066000</v>
      </c>
      <c r="M13" s="97">
        <v>170933000</v>
      </c>
    </row>
    <row r="14" spans="1:13" x14ac:dyDescent="0.3">
      <c r="A14" s="4" t="s">
        <v>4</v>
      </c>
      <c r="B14" s="92">
        <v>35264554.520000003</v>
      </c>
      <c r="C14" s="87">
        <v>39622353.707937062</v>
      </c>
      <c r="D14" s="87">
        <v>19847986.880000003</v>
      </c>
      <c r="E14" s="87">
        <v>849285.75</v>
      </c>
      <c r="F14" s="87">
        <v>4721745.5200000005</v>
      </c>
      <c r="G14" s="97">
        <v>100305926.37793705</v>
      </c>
      <c r="H14" s="92">
        <v>35245078.870000005</v>
      </c>
      <c r="I14" s="87">
        <v>39387526.747937061</v>
      </c>
      <c r="J14" s="87">
        <v>20583817.170000002</v>
      </c>
      <c r="K14" s="87">
        <v>849285.75</v>
      </c>
      <c r="L14" s="87">
        <v>4721745.5200000005</v>
      </c>
      <c r="M14" s="97">
        <v>100787454.05793706</v>
      </c>
    </row>
    <row r="15" spans="1:13" x14ac:dyDescent="0.3">
      <c r="A15" s="4" t="s">
        <v>5</v>
      </c>
      <c r="B15" s="92">
        <v>33988663.116672277</v>
      </c>
      <c r="C15" s="87">
        <v>53815613.690868832</v>
      </c>
      <c r="D15" s="87">
        <v>23209153.292149119</v>
      </c>
      <c r="E15" s="87">
        <v>752133</v>
      </c>
      <c r="F15" s="87">
        <v>4183558.8445168315</v>
      </c>
      <c r="G15" s="97">
        <v>115949121.94420704</v>
      </c>
      <c r="H15" s="92">
        <v>33988663.116672277</v>
      </c>
      <c r="I15" s="87">
        <v>53871216.690868832</v>
      </c>
      <c r="J15" s="87">
        <v>23209153.292149119</v>
      </c>
      <c r="K15" s="87">
        <v>752133</v>
      </c>
      <c r="L15" s="87">
        <v>4642834.8445168315</v>
      </c>
      <c r="M15" s="97">
        <v>116464000.94420704</v>
      </c>
    </row>
    <row r="16" spans="1:13" x14ac:dyDescent="0.3">
      <c r="A16" s="4" t="s">
        <v>6</v>
      </c>
      <c r="B16" s="92">
        <v>57524237.340000004</v>
      </c>
      <c r="C16" s="87">
        <v>19792768.800000001</v>
      </c>
      <c r="D16" s="87">
        <v>28330214.510000002</v>
      </c>
      <c r="E16" s="87">
        <v>396800.52</v>
      </c>
      <c r="F16" s="87">
        <v>43247404.840000011</v>
      </c>
      <c r="G16" s="97">
        <v>149291426.00999999</v>
      </c>
      <c r="H16" s="92">
        <v>57524237.340000004</v>
      </c>
      <c r="I16" s="87">
        <v>19792768.800000001</v>
      </c>
      <c r="J16" s="87">
        <v>28330214.510000002</v>
      </c>
      <c r="K16" s="87">
        <v>396800.52</v>
      </c>
      <c r="L16" s="87">
        <v>43247404.840000011</v>
      </c>
      <c r="M16" s="97">
        <v>149291426.00999999</v>
      </c>
    </row>
    <row r="17" spans="1:13" x14ac:dyDescent="0.3">
      <c r="A17" s="4" t="s">
        <v>7</v>
      </c>
      <c r="B17" s="92">
        <v>13129121.600000001</v>
      </c>
      <c r="C17" s="87">
        <v>14984586.67</v>
      </c>
      <c r="D17" s="87">
        <v>7266635.7400000002</v>
      </c>
      <c r="E17" s="87">
        <v>164589</v>
      </c>
      <c r="F17" s="87">
        <v>846262.95000000007</v>
      </c>
      <c r="G17" s="97">
        <v>36391195.960000008</v>
      </c>
      <c r="H17" s="92">
        <v>13129121.600000001</v>
      </c>
      <c r="I17" s="87">
        <v>14984586.67</v>
      </c>
      <c r="J17" s="87">
        <v>7266635.7400000002</v>
      </c>
      <c r="K17" s="87">
        <v>164589</v>
      </c>
      <c r="L17" s="87">
        <v>846262.95000000007</v>
      </c>
      <c r="M17" s="97">
        <v>36391195.960000008</v>
      </c>
    </row>
    <row r="18" spans="1:13" x14ac:dyDescent="0.3">
      <c r="A18" s="4" t="s">
        <v>8</v>
      </c>
      <c r="B18" s="92">
        <v>105533286</v>
      </c>
      <c r="C18" s="87">
        <v>94057885</v>
      </c>
      <c r="D18" s="87">
        <v>43482430</v>
      </c>
      <c r="E18" s="87">
        <v>3618213</v>
      </c>
      <c r="F18" s="87">
        <v>9682790</v>
      </c>
      <c r="G18" s="97">
        <v>256374604</v>
      </c>
      <c r="H18" s="92">
        <v>105733983</v>
      </c>
      <c r="I18" s="87">
        <v>94319251</v>
      </c>
      <c r="J18" s="87">
        <v>43482430</v>
      </c>
      <c r="K18" s="87">
        <v>3618213</v>
      </c>
      <c r="L18" s="87">
        <v>9682790</v>
      </c>
      <c r="M18" s="97">
        <v>256836667</v>
      </c>
    </row>
    <row r="19" spans="1:13" x14ac:dyDescent="0.3">
      <c r="A19" s="4" t="s">
        <v>9</v>
      </c>
      <c r="B19" s="92">
        <v>101920929</v>
      </c>
      <c r="C19" s="87">
        <v>77902643</v>
      </c>
      <c r="D19" s="87">
        <v>57251224</v>
      </c>
      <c r="E19" s="87">
        <v>2447401</v>
      </c>
      <c r="F19" s="87">
        <v>5226178</v>
      </c>
      <c r="G19" s="97">
        <v>244748375</v>
      </c>
      <c r="H19" s="92">
        <v>104097490</v>
      </c>
      <c r="I19" s="87">
        <v>82866125</v>
      </c>
      <c r="J19" s="87">
        <v>57251224</v>
      </c>
      <c r="K19" s="87">
        <v>2705771</v>
      </c>
      <c r="L19" s="87">
        <v>5226178</v>
      </c>
      <c r="M19" s="97">
        <v>252146788</v>
      </c>
    </row>
    <row r="20" spans="1:13" x14ac:dyDescent="0.3">
      <c r="A20" s="4" t="s">
        <v>10</v>
      </c>
      <c r="B20" s="92">
        <v>12146539</v>
      </c>
      <c r="C20" s="87">
        <v>10868645</v>
      </c>
      <c r="D20" s="87">
        <v>9349417</v>
      </c>
      <c r="E20" s="87">
        <v>80464</v>
      </c>
      <c r="F20" s="87">
        <v>880974</v>
      </c>
      <c r="G20" s="97">
        <v>33326039</v>
      </c>
      <c r="H20" s="92">
        <v>12146539</v>
      </c>
      <c r="I20" s="87">
        <v>10868645</v>
      </c>
      <c r="J20" s="87">
        <v>9349417</v>
      </c>
      <c r="K20" s="87">
        <v>80464</v>
      </c>
      <c r="L20" s="87">
        <v>880974</v>
      </c>
      <c r="M20" s="97">
        <v>33326039</v>
      </c>
    </row>
    <row r="21" spans="1:13" x14ac:dyDescent="0.3">
      <c r="A21" s="4" t="s">
        <v>11</v>
      </c>
      <c r="B21" s="92">
        <v>36667982.049999997</v>
      </c>
      <c r="C21" s="87">
        <v>37380585.799999997</v>
      </c>
      <c r="D21" s="87">
        <v>24203923.780000001</v>
      </c>
      <c r="E21" s="87">
        <v>142731.56</v>
      </c>
      <c r="F21" s="87">
        <v>0</v>
      </c>
      <c r="G21" s="97">
        <v>98395223.189999998</v>
      </c>
      <c r="H21" s="92">
        <v>36667982.049999997</v>
      </c>
      <c r="I21" s="87">
        <v>37380585.799999997</v>
      </c>
      <c r="J21" s="87">
        <v>24203923.780000001</v>
      </c>
      <c r="K21" s="87">
        <v>142731.56</v>
      </c>
      <c r="L21" s="87">
        <v>0</v>
      </c>
      <c r="M21" s="97">
        <v>98395223.189999998</v>
      </c>
    </row>
    <row r="22" spans="1:13" x14ac:dyDescent="0.3">
      <c r="A22" s="4" t="s">
        <v>12</v>
      </c>
      <c r="B22" s="92">
        <v>53466308.780000001</v>
      </c>
      <c r="C22" s="87">
        <v>72056959.500000015</v>
      </c>
      <c r="D22" s="87">
        <v>27920881.510001972</v>
      </c>
      <c r="E22" s="87">
        <v>1246371.8800000001</v>
      </c>
      <c r="F22" s="87">
        <v>2059929.7600000002</v>
      </c>
      <c r="G22" s="97">
        <v>156750451.43000197</v>
      </c>
      <c r="H22" s="92">
        <v>53466308.780000001</v>
      </c>
      <c r="I22" s="87">
        <v>72056959.500000015</v>
      </c>
      <c r="J22" s="87">
        <v>27920881.510001972</v>
      </c>
      <c r="K22" s="87">
        <v>1246371.8800000001</v>
      </c>
      <c r="L22" s="87">
        <v>2059929.7600000002</v>
      </c>
      <c r="M22" s="97">
        <v>156750451.43000197</v>
      </c>
    </row>
    <row r="23" spans="1:13" x14ac:dyDescent="0.3">
      <c r="A23" s="4" t="s">
        <v>13</v>
      </c>
      <c r="B23" s="92">
        <v>141921064.38</v>
      </c>
      <c r="C23" s="87">
        <v>157737997.89999998</v>
      </c>
      <c r="D23" s="87">
        <v>76942041.659999996</v>
      </c>
      <c r="E23" s="87">
        <v>1801051.89</v>
      </c>
      <c r="F23" s="87">
        <v>12174031.629999999</v>
      </c>
      <c r="G23" s="97">
        <v>390576187.45999992</v>
      </c>
      <c r="H23" s="92">
        <v>141921064.38</v>
      </c>
      <c r="I23" s="87">
        <v>157737997.89999998</v>
      </c>
      <c r="J23" s="87">
        <v>76942041.659999996</v>
      </c>
      <c r="K23" s="87">
        <v>1801051.89</v>
      </c>
      <c r="L23" s="87">
        <v>12174031.629999999</v>
      </c>
      <c r="M23" s="97">
        <v>390576187.45999992</v>
      </c>
    </row>
    <row r="24" spans="1:13" x14ac:dyDescent="0.3">
      <c r="A24" s="4" t="s">
        <v>14</v>
      </c>
      <c r="B24" s="92">
        <v>14554858</v>
      </c>
      <c r="C24" s="87">
        <v>15298231</v>
      </c>
      <c r="D24" s="87">
        <v>8009554</v>
      </c>
      <c r="E24" s="87">
        <v>873052</v>
      </c>
      <c r="F24" s="87">
        <v>351348</v>
      </c>
      <c r="G24" s="97">
        <v>39087043</v>
      </c>
      <c r="H24" s="92">
        <v>14554858</v>
      </c>
      <c r="I24" s="87">
        <v>15298231</v>
      </c>
      <c r="J24" s="87">
        <v>8009554</v>
      </c>
      <c r="K24" s="87">
        <v>873052</v>
      </c>
      <c r="L24" s="87">
        <v>351348</v>
      </c>
      <c r="M24" s="97">
        <v>39087043</v>
      </c>
    </row>
    <row r="25" spans="1:13" x14ac:dyDescent="0.3">
      <c r="A25" s="4" t="s">
        <v>15</v>
      </c>
      <c r="B25" s="92">
        <v>25976999.16</v>
      </c>
      <c r="C25" s="87">
        <v>23411999.16</v>
      </c>
      <c r="D25" s="87">
        <v>14387999.999999996</v>
      </c>
      <c r="E25" s="87">
        <v>420.25</v>
      </c>
      <c r="F25" s="87">
        <v>1911798.65</v>
      </c>
      <c r="G25" s="97">
        <v>65689217.219999999</v>
      </c>
      <c r="H25" s="92">
        <v>25976999.16</v>
      </c>
      <c r="I25" s="87">
        <v>23411999.16</v>
      </c>
      <c r="J25" s="87">
        <v>14387999.999999996</v>
      </c>
      <c r="K25" s="87">
        <v>420.25</v>
      </c>
      <c r="L25" s="87">
        <v>1911798.65</v>
      </c>
      <c r="M25" s="97">
        <v>65689217.219999999</v>
      </c>
    </row>
    <row r="26" spans="1:13" x14ac:dyDescent="0.3">
      <c r="A26" s="4" t="s">
        <v>16</v>
      </c>
      <c r="B26" s="92">
        <v>19951805.960000001</v>
      </c>
      <c r="C26" s="87">
        <v>15550491.389999999</v>
      </c>
      <c r="D26" s="87">
        <v>14333074.977504423</v>
      </c>
      <c r="E26" s="87">
        <v>89796.450000000012</v>
      </c>
      <c r="F26" s="87">
        <v>3298321.68</v>
      </c>
      <c r="G26" s="97">
        <v>53223490.457504421</v>
      </c>
      <c r="H26" s="92">
        <v>19987802.760000002</v>
      </c>
      <c r="I26" s="87">
        <v>15597043.52</v>
      </c>
      <c r="J26" s="87">
        <v>14333074.977504423</v>
      </c>
      <c r="K26" s="87">
        <v>89796.450000000012</v>
      </c>
      <c r="L26" s="87">
        <v>3298321.68</v>
      </c>
      <c r="M26" s="97">
        <v>53306039.387504421</v>
      </c>
    </row>
    <row r="27" spans="1:13" x14ac:dyDescent="0.3">
      <c r="A27" s="4" t="s">
        <v>17</v>
      </c>
      <c r="B27" s="92">
        <v>104566727</v>
      </c>
      <c r="C27" s="87">
        <v>56204133</v>
      </c>
      <c r="D27" s="87">
        <v>27271071</v>
      </c>
      <c r="E27" s="87">
        <v>1766500</v>
      </c>
      <c r="F27" s="87">
        <v>7535011</v>
      </c>
      <c r="G27" s="97">
        <v>197343442</v>
      </c>
      <c r="H27" s="92">
        <v>104566727</v>
      </c>
      <c r="I27" s="87">
        <v>56204133</v>
      </c>
      <c r="J27" s="87">
        <v>27271071</v>
      </c>
      <c r="K27" s="87">
        <v>1766500</v>
      </c>
      <c r="L27" s="87">
        <v>7535011</v>
      </c>
      <c r="M27" s="97">
        <v>197343442</v>
      </c>
    </row>
    <row r="28" spans="1:13" x14ac:dyDescent="0.3">
      <c r="A28" s="4" t="s">
        <v>18</v>
      </c>
      <c r="B28" s="92">
        <v>39839206</v>
      </c>
      <c r="C28" s="87">
        <v>49477662</v>
      </c>
      <c r="D28" s="87">
        <v>30332390</v>
      </c>
      <c r="E28" s="87">
        <v>329597</v>
      </c>
      <c r="F28" s="87">
        <v>1510577</v>
      </c>
      <c r="G28" s="97">
        <v>121489432</v>
      </c>
      <c r="H28" s="92">
        <v>39839206</v>
      </c>
      <c r="I28" s="87">
        <v>49477662</v>
      </c>
      <c r="J28" s="87">
        <v>30332390</v>
      </c>
      <c r="K28" s="87">
        <v>329597</v>
      </c>
      <c r="L28" s="87">
        <v>1510577</v>
      </c>
      <c r="M28" s="97">
        <v>121489432</v>
      </c>
    </row>
    <row r="29" spans="1:13" x14ac:dyDescent="0.3">
      <c r="A29" s="4" t="s">
        <v>19</v>
      </c>
      <c r="B29" s="92">
        <v>89377403.799999982</v>
      </c>
      <c r="C29" s="87">
        <v>66067520.179999992</v>
      </c>
      <c r="D29" s="87">
        <v>39062370.260000005</v>
      </c>
      <c r="E29" s="87">
        <v>1509729.34</v>
      </c>
      <c r="F29" s="87">
        <v>5954815.7400000002</v>
      </c>
      <c r="G29" s="97">
        <v>201971839.31999999</v>
      </c>
      <c r="H29" s="92">
        <v>94231807.899999976</v>
      </c>
      <c r="I29" s="87">
        <v>73518746.479999989</v>
      </c>
      <c r="J29" s="87">
        <v>39063967.220000006</v>
      </c>
      <c r="K29" s="87">
        <v>1508849.72</v>
      </c>
      <c r="L29" s="87">
        <v>6897732.0300000003</v>
      </c>
      <c r="M29" s="97">
        <v>215221103.34999999</v>
      </c>
    </row>
    <row r="30" spans="1:13" x14ac:dyDescent="0.3">
      <c r="A30" s="4" t="s">
        <v>20</v>
      </c>
      <c r="B30" s="92">
        <v>14754416</v>
      </c>
      <c r="C30" s="87">
        <v>8420053</v>
      </c>
      <c r="D30" s="87">
        <v>7924073</v>
      </c>
      <c r="E30" s="87">
        <v>6387</v>
      </c>
      <c r="F30" s="87">
        <v>339949</v>
      </c>
      <c r="G30" s="97">
        <v>31444878</v>
      </c>
      <c r="H30" s="92">
        <v>15175430</v>
      </c>
      <c r="I30" s="87">
        <v>9055391</v>
      </c>
      <c r="J30" s="87">
        <v>7924073</v>
      </c>
      <c r="K30" s="87">
        <v>6387</v>
      </c>
      <c r="L30" s="87">
        <v>339949</v>
      </c>
      <c r="M30" s="97">
        <v>32501230</v>
      </c>
    </row>
    <row r="31" spans="1:13" x14ac:dyDescent="0.3">
      <c r="A31" s="4" t="s">
        <v>21</v>
      </c>
      <c r="B31" s="92">
        <v>88226373.799999982</v>
      </c>
      <c r="C31" s="87">
        <v>71830157.170000002</v>
      </c>
      <c r="D31" s="87">
        <v>28339868</v>
      </c>
      <c r="E31" s="87">
        <v>1469687.56</v>
      </c>
      <c r="F31" s="87">
        <v>8940993.1400000006</v>
      </c>
      <c r="G31" s="97">
        <v>198807079.66999996</v>
      </c>
      <c r="H31" s="92">
        <v>88226373.799999982</v>
      </c>
      <c r="I31" s="87">
        <v>71830157.170000002</v>
      </c>
      <c r="J31" s="87">
        <v>28339868</v>
      </c>
      <c r="K31" s="87">
        <v>1469687.56</v>
      </c>
      <c r="L31" s="87">
        <v>8940993.1400000006</v>
      </c>
      <c r="M31" s="97">
        <v>198807079.66999996</v>
      </c>
    </row>
    <row r="32" spans="1:13" x14ac:dyDescent="0.3">
      <c r="A32" s="4" t="s">
        <v>22</v>
      </c>
      <c r="B32" s="92">
        <v>25380798.430000003</v>
      </c>
      <c r="C32" s="87">
        <v>18616982.709999997</v>
      </c>
      <c r="D32" s="87">
        <v>10544087.778300017</v>
      </c>
      <c r="E32" s="87">
        <v>25239.42</v>
      </c>
      <c r="F32" s="87">
        <v>2472107.3200000003</v>
      </c>
      <c r="G32" s="97">
        <v>57039215.65830002</v>
      </c>
      <c r="H32" s="92">
        <v>25990682.780000005</v>
      </c>
      <c r="I32" s="87">
        <v>18734245.869999997</v>
      </c>
      <c r="J32" s="87">
        <v>10544150.778300017</v>
      </c>
      <c r="K32" s="87">
        <v>25239.42</v>
      </c>
      <c r="L32" s="87">
        <v>2532819.7600000002</v>
      </c>
      <c r="M32" s="97">
        <v>57827138.608300023</v>
      </c>
    </row>
    <row r="33" spans="1:13" x14ac:dyDescent="0.3">
      <c r="A33" s="4" t="s">
        <v>23</v>
      </c>
      <c r="B33" s="92">
        <v>20710999.645106703</v>
      </c>
      <c r="C33" s="87">
        <v>18897112.457476716</v>
      </c>
      <c r="D33" s="87">
        <v>10021174.289999999</v>
      </c>
      <c r="E33" s="87">
        <v>199507.21</v>
      </c>
      <c r="F33" s="87">
        <v>1087081.58</v>
      </c>
      <c r="G33" s="97">
        <v>50915875.182583421</v>
      </c>
      <c r="H33" s="92">
        <v>20710999.645106703</v>
      </c>
      <c r="I33" s="87">
        <v>18897112.457476716</v>
      </c>
      <c r="J33" s="87">
        <v>10021174.289999999</v>
      </c>
      <c r="K33" s="87">
        <v>199507.21</v>
      </c>
      <c r="L33" s="87">
        <v>1087081.58</v>
      </c>
      <c r="M33" s="97">
        <v>50915875.182583421</v>
      </c>
    </row>
    <row r="34" spans="1:13" ht="13.25" customHeight="1" x14ac:dyDescent="0.3">
      <c r="A34" s="4" t="s">
        <v>24</v>
      </c>
      <c r="B34" s="92">
        <v>79322212.200000003</v>
      </c>
      <c r="C34" s="87">
        <v>94230128.180000022</v>
      </c>
      <c r="D34" s="87">
        <v>52202464</v>
      </c>
      <c r="E34" s="87">
        <v>3025160.5199999996</v>
      </c>
      <c r="F34" s="87">
        <v>11705058.279999999</v>
      </c>
      <c r="G34" s="97">
        <v>240485023.17999998</v>
      </c>
      <c r="H34" s="92">
        <v>79322212.200000003</v>
      </c>
      <c r="I34" s="87">
        <v>94230128.180000022</v>
      </c>
      <c r="J34" s="87">
        <v>52202464</v>
      </c>
      <c r="K34" s="87">
        <v>3025160.5199999996</v>
      </c>
      <c r="L34" s="87">
        <v>11705058.279999999</v>
      </c>
      <c r="M34" s="97">
        <v>240485023.17999998</v>
      </c>
    </row>
    <row r="35" spans="1:13" x14ac:dyDescent="0.3">
      <c r="A35" s="4" t="s">
        <v>25</v>
      </c>
      <c r="B35" s="92">
        <v>93186349.236712337</v>
      </c>
      <c r="C35" s="87">
        <v>97682506</v>
      </c>
      <c r="D35" s="87">
        <v>36434240.50069882</v>
      </c>
      <c r="E35" s="87">
        <v>2578050.92</v>
      </c>
      <c r="F35" s="87">
        <v>8678948</v>
      </c>
      <c r="G35" s="97">
        <v>238560094.65741116</v>
      </c>
      <c r="H35" s="92">
        <v>93186349.236712337</v>
      </c>
      <c r="I35" s="87">
        <v>97682506</v>
      </c>
      <c r="J35" s="87">
        <v>36434240.50069882</v>
      </c>
      <c r="K35" s="87">
        <v>2578050.92</v>
      </c>
      <c r="L35" s="87">
        <v>8678948</v>
      </c>
      <c r="M35" s="97">
        <v>238560094.65741116</v>
      </c>
    </row>
    <row r="36" spans="1:13" x14ac:dyDescent="0.3">
      <c r="A36" s="4" t="s">
        <v>26</v>
      </c>
      <c r="B36" s="92">
        <v>190246947.58000007</v>
      </c>
      <c r="C36" s="87">
        <v>144833288.34000003</v>
      </c>
      <c r="D36" s="87">
        <v>93719942.11999999</v>
      </c>
      <c r="E36" s="87">
        <v>1834588.7599999998</v>
      </c>
      <c r="F36" s="87">
        <v>24245596.25</v>
      </c>
      <c r="G36" s="97">
        <v>454880363.05000007</v>
      </c>
      <c r="H36" s="92">
        <v>190246947.58000007</v>
      </c>
      <c r="I36" s="87">
        <v>144833288.34000003</v>
      </c>
      <c r="J36" s="87">
        <v>93719942.11999999</v>
      </c>
      <c r="K36" s="87">
        <v>1834588.7599999998</v>
      </c>
      <c r="L36" s="87">
        <v>24245596.25</v>
      </c>
      <c r="M36" s="97">
        <v>454880363.05000007</v>
      </c>
    </row>
    <row r="37" spans="1:13" x14ac:dyDescent="0.3">
      <c r="A37" s="4" t="s">
        <v>27</v>
      </c>
      <c r="B37" s="92">
        <v>55330461</v>
      </c>
      <c r="C37" s="87">
        <v>58154127</v>
      </c>
      <c r="D37" s="87">
        <v>41212845</v>
      </c>
      <c r="E37" s="87">
        <v>478587</v>
      </c>
      <c r="F37" s="87">
        <v>1134717</v>
      </c>
      <c r="G37" s="97">
        <v>156310737</v>
      </c>
      <c r="H37" s="92">
        <v>55330461</v>
      </c>
      <c r="I37" s="87">
        <v>58217892</v>
      </c>
      <c r="J37" s="87">
        <v>41212845</v>
      </c>
      <c r="K37" s="87">
        <v>478587</v>
      </c>
      <c r="L37" s="87">
        <v>1134717</v>
      </c>
      <c r="M37" s="97">
        <v>156374502</v>
      </c>
    </row>
    <row r="38" spans="1:13" x14ac:dyDescent="0.3">
      <c r="A38" s="4" t="s">
        <v>28</v>
      </c>
      <c r="B38" s="92">
        <v>18050708</v>
      </c>
      <c r="C38" s="87">
        <v>17354380</v>
      </c>
      <c r="D38" s="87">
        <v>10380000</v>
      </c>
      <c r="E38" s="87">
        <v>141000</v>
      </c>
      <c r="F38" s="87">
        <v>1080912</v>
      </c>
      <c r="G38" s="97">
        <v>47007000</v>
      </c>
      <c r="H38" s="92">
        <v>18050708</v>
      </c>
      <c r="I38" s="87">
        <v>17354380</v>
      </c>
      <c r="J38" s="87">
        <v>10380000</v>
      </c>
      <c r="K38" s="87">
        <v>141000</v>
      </c>
      <c r="L38" s="87">
        <v>1080912</v>
      </c>
      <c r="M38" s="97">
        <v>47007000</v>
      </c>
    </row>
    <row r="39" spans="1:13" x14ac:dyDescent="0.3">
      <c r="A39" s="4" t="s">
        <v>29</v>
      </c>
      <c r="B39" s="92">
        <v>7999643.1400000006</v>
      </c>
      <c r="C39" s="87">
        <v>5292687.55</v>
      </c>
      <c r="D39" s="87">
        <v>5388433.0300000003</v>
      </c>
      <c r="E39" s="87">
        <v>0</v>
      </c>
      <c r="F39" s="87">
        <v>1816325.2399999998</v>
      </c>
      <c r="G39" s="97">
        <v>20497088.960000001</v>
      </c>
      <c r="H39" s="92">
        <v>8109231.3800000008</v>
      </c>
      <c r="I39" s="87">
        <v>5510210.5800000001</v>
      </c>
      <c r="J39" s="87">
        <v>5388433.0300000003</v>
      </c>
      <c r="K39" s="87">
        <v>0</v>
      </c>
      <c r="L39" s="87">
        <v>1829928.7199999997</v>
      </c>
      <c r="M39" s="97">
        <v>20837803.710000001</v>
      </c>
    </row>
    <row r="40" spans="1:13" x14ac:dyDescent="0.3">
      <c r="A40" s="4" t="s">
        <v>30</v>
      </c>
      <c r="B40" s="92">
        <v>60911361</v>
      </c>
      <c r="C40" s="87">
        <v>56191590</v>
      </c>
      <c r="D40" s="87">
        <v>30968542</v>
      </c>
      <c r="E40" s="87">
        <v>37971</v>
      </c>
      <c r="F40" s="87">
        <v>1610999</v>
      </c>
      <c r="G40" s="97">
        <v>149720463</v>
      </c>
      <c r="H40" s="92">
        <v>60911361</v>
      </c>
      <c r="I40" s="87">
        <v>56191590</v>
      </c>
      <c r="J40" s="87">
        <v>33017433</v>
      </c>
      <c r="K40" s="87">
        <v>836952</v>
      </c>
      <c r="L40" s="87">
        <v>1610999</v>
      </c>
      <c r="M40" s="97">
        <v>152568335</v>
      </c>
    </row>
    <row r="41" spans="1:13" x14ac:dyDescent="0.3">
      <c r="A41" s="4" t="s">
        <v>31</v>
      </c>
      <c r="B41" s="92">
        <v>23031823.289999999</v>
      </c>
      <c r="C41" s="87">
        <v>24335462.02</v>
      </c>
      <c r="D41" s="87">
        <v>16702164.729999999</v>
      </c>
      <c r="E41" s="87">
        <v>179944.58</v>
      </c>
      <c r="F41" s="87">
        <v>2008975.72</v>
      </c>
      <c r="G41" s="97">
        <v>66258370.339999989</v>
      </c>
      <c r="H41" s="92">
        <v>23162291</v>
      </c>
      <c r="I41" s="87">
        <v>24489947.079999998</v>
      </c>
      <c r="J41" s="87">
        <v>16702164.729999999</v>
      </c>
      <c r="K41" s="87">
        <v>179944.58</v>
      </c>
      <c r="L41" s="87">
        <v>2008975.72</v>
      </c>
      <c r="M41" s="97">
        <v>66543323.109999992</v>
      </c>
    </row>
    <row r="42" spans="1:13" x14ac:dyDescent="0.3">
      <c r="A42" s="4" t="s">
        <v>32</v>
      </c>
      <c r="B42" s="92">
        <v>151185138.75470588</v>
      </c>
      <c r="C42" s="87">
        <v>164999649.05267975</v>
      </c>
      <c r="D42" s="87">
        <v>86827375.874992684</v>
      </c>
      <c r="E42" s="87">
        <v>2045238.05</v>
      </c>
      <c r="F42" s="87">
        <v>19957009.02</v>
      </c>
      <c r="G42" s="97">
        <v>425014410.75237828</v>
      </c>
      <c r="H42" s="92">
        <v>151185138.75470588</v>
      </c>
      <c r="I42" s="87">
        <v>164999649.05267975</v>
      </c>
      <c r="J42" s="87">
        <v>86827375.874992684</v>
      </c>
      <c r="K42" s="87">
        <v>2045238.05</v>
      </c>
      <c r="L42" s="87">
        <v>19957009.02</v>
      </c>
      <c r="M42" s="97">
        <v>425014410.75237828</v>
      </c>
    </row>
    <row r="43" spans="1:13" x14ac:dyDescent="0.3">
      <c r="A43" s="4" t="s">
        <v>33</v>
      </c>
      <c r="B43" s="92">
        <v>15041862</v>
      </c>
      <c r="C43" s="87">
        <v>16565489</v>
      </c>
      <c r="D43" s="87">
        <v>7389123</v>
      </c>
      <c r="E43" s="87">
        <v>54444</v>
      </c>
      <c r="F43" s="87">
        <v>2638570</v>
      </c>
      <c r="G43" s="97">
        <v>41689488</v>
      </c>
      <c r="H43" s="92">
        <v>15041862</v>
      </c>
      <c r="I43" s="87">
        <v>16565489</v>
      </c>
      <c r="J43" s="87">
        <v>7389123</v>
      </c>
      <c r="K43" s="87">
        <v>54444</v>
      </c>
      <c r="L43" s="87">
        <v>2638570</v>
      </c>
      <c r="M43" s="97">
        <v>41689488</v>
      </c>
    </row>
    <row r="44" spans="1:13" x14ac:dyDescent="0.3">
      <c r="A44" s="4" t="s">
        <v>34</v>
      </c>
      <c r="B44" s="92">
        <v>113610851.53</v>
      </c>
      <c r="C44" s="87">
        <v>111729329.80000001</v>
      </c>
      <c r="D44" s="87">
        <v>39338552</v>
      </c>
      <c r="E44" s="87">
        <v>468900</v>
      </c>
      <c r="F44" s="87">
        <v>365362.95999999996</v>
      </c>
      <c r="G44" s="97">
        <v>265512996.28999999</v>
      </c>
      <c r="H44" s="92">
        <v>113610851.53</v>
      </c>
      <c r="I44" s="87">
        <v>111729329.80000001</v>
      </c>
      <c r="J44" s="87">
        <v>39338552</v>
      </c>
      <c r="K44" s="87">
        <v>468900</v>
      </c>
      <c r="L44" s="87">
        <v>365362.95999999996</v>
      </c>
      <c r="M44" s="97">
        <v>265512996.28999999</v>
      </c>
    </row>
    <row r="45" spans="1:13" x14ac:dyDescent="0.3">
      <c r="A45" s="4" t="s">
        <v>35</v>
      </c>
      <c r="B45" s="92">
        <v>82416613.819999993</v>
      </c>
      <c r="C45" s="87">
        <v>74921023</v>
      </c>
      <c r="D45" s="87">
        <v>26509481.62418133</v>
      </c>
      <c r="E45" s="87">
        <v>3144559</v>
      </c>
      <c r="F45" s="87">
        <v>6601493</v>
      </c>
      <c r="G45" s="97">
        <v>193593170.44418138</v>
      </c>
      <c r="H45" s="92">
        <v>82416613.819999993</v>
      </c>
      <c r="I45" s="87">
        <v>74921023</v>
      </c>
      <c r="J45" s="87">
        <v>26509481.62418133</v>
      </c>
      <c r="K45" s="87">
        <v>3144559</v>
      </c>
      <c r="L45" s="87">
        <v>6601493</v>
      </c>
      <c r="M45" s="97">
        <v>193593170.44418138</v>
      </c>
    </row>
    <row r="46" spans="1:13" x14ac:dyDescent="0.3">
      <c r="A46" s="4" t="s">
        <v>36</v>
      </c>
      <c r="B46" s="92">
        <v>63370402.455775015</v>
      </c>
      <c r="C46" s="87">
        <v>53711702.242416158</v>
      </c>
      <c r="D46" s="87">
        <v>35815087.464425586</v>
      </c>
      <c r="E46" s="87">
        <v>423322.43</v>
      </c>
      <c r="F46" s="87">
        <v>5064632.6399999997</v>
      </c>
      <c r="G46" s="97">
        <v>158385147.23261675</v>
      </c>
      <c r="H46" s="92">
        <v>63370402.455775015</v>
      </c>
      <c r="I46" s="87">
        <v>53711702.242416158</v>
      </c>
      <c r="J46" s="87">
        <v>35815087.464425586</v>
      </c>
      <c r="K46" s="87">
        <v>423322.43</v>
      </c>
      <c r="L46" s="87">
        <v>5064632.6399999997</v>
      </c>
      <c r="M46" s="97">
        <v>158385147.23261675</v>
      </c>
    </row>
    <row r="47" spans="1:13" x14ac:dyDescent="0.3">
      <c r="A47" s="4" t="s">
        <v>37</v>
      </c>
      <c r="B47" s="92">
        <v>13681263.369999999</v>
      </c>
      <c r="C47" s="87">
        <v>14540379.159999998</v>
      </c>
      <c r="D47" s="87">
        <v>11265032</v>
      </c>
      <c r="E47" s="87">
        <v>0</v>
      </c>
      <c r="F47" s="87">
        <v>64408.13</v>
      </c>
      <c r="G47" s="97">
        <v>39551082.660000004</v>
      </c>
      <c r="H47" s="92">
        <v>13782879.699999999</v>
      </c>
      <c r="I47" s="87">
        <v>14698642.909999998</v>
      </c>
      <c r="J47" s="87">
        <v>11265032</v>
      </c>
      <c r="K47" s="87">
        <v>0</v>
      </c>
      <c r="L47" s="87">
        <v>64408.13</v>
      </c>
      <c r="M47" s="97">
        <v>39810962.740000002</v>
      </c>
    </row>
    <row r="48" spans="1:13" x14ac:dyDescent="0.3">
      <c r="A48" s="4" t="s">
        <v>38</v>
      </c>
      <c r="B48" s="92">
        <v>43262614</v>
      </c>
      <c r="C48" s="87">
        <v>43591184</v>
      </c>
      <c r="D48" s="87">
        <v>17261000</v>
      </c>
      <c r="E48" s="87">
        <v>272336</v>
      </c>
      <c r="F48" s="87">
        <v>3077064</v>
      </c>
      <c r="G48" s="97">
        <v>107464198</v>
      </c>
      <c r="H48" s="92">
        <v>43262614</v>
      </c>
      <c r="I48" s="87">
        <v>43591184</v>
      </c>
      <c r="J48" s="87">
        <v>17550000</v>
      </c>
      <c r="K48" s="87">
        <v>272336</v>
      </c>
      <c r="L48" s="87">
        <v>3077064</v>
      </c>
      <c r="M48" s="97">
        <v>107753198</v>
      </c>
    </row>
    <row r="49" spans="1:13" x14ac:dyDescent="0.3">
      <c r="A49" s="4" t="s">
        <v>39</v>
      </c>
      <c r="B49" s="92">
        <v>58762771.525358349</v>
      </c>
      <c r="C49" s="87">
        <v>36835570.917292297</v>
      </c>
      <c r="D49" s="87">
        <v>32695254</v>
      </c>
      <c r="E49" s="87">
        <v>57808</v>
      </c>
      <c r="F49" s="87">
        <v>23353805.886058878</v>
      </c>
      <c r="G49" s="97">
        <v>151705210.32870951</v>
      </c>
      <c r="H49" s="92">
        <v>58813583.525358349</v>
      </c>
      <c r="I49" s="87">
        <v>37248833.917292297</v>
      </c>
      <c r="J49" s="87">
        <v>32695254</v>
      </c>
      <c r="K49" s="87">
        <v>57808</v>
      </c>
      <c r="L49" s="87">
        <v>23353805.886058878</v>
      </c>
      <c r="M49" s="97">
        <v>152169285.32870951</v>
      </c>
    </row>
    <row r="50" spans="1:13" x14ac:dyDescent="0.3">
      <c r="A50" s="4" t="s">
        <v>40</v>
      </c>
      <c r="B50" s="92">
        <v>12073250.98</v>
      </c>
      <c r="C50" s="87">
        <v>12348000.770000001</v>
      </c>
      <c r="D50" s="87">
        <v>4816710.13</v>
      </c>
      <c r="E50" s="87">
        <v>203377.22000000003</v>
      </c>
      <c r="F50" s="87">
        <v>402998.42999999993</v>
      </c>
      <c r="G50" s="97">
        <v>29844337.530000005</v>
      </c>
      <c r="H50" s="92">
        <v>12073250.98</v>
      </c>
      <c r="I50" s="87">
        <v>12348000.770000001</v>
      </c>
      <c r="J50" s="87">
        <v>4816710.13</v>
      </c>
      <c r="K50" s="87">
        <v>203377.22000000003</v>
      </c>
      <c r="L50" s="87">
        <v>1688999.3699999999</v>
      </c>
      <c r="M50" s="97">
        <v>31130338.470000006</v>
      </c>
    </row>
    <row r="51" spans="1:13" x14ac:dyDescent="0.3">
      <c r="A51" s="4" t="s">
        <v>41</v>
      </c>
      <c r="B51" s="92">
        <v>58916667</v>
      </c>
      <c r="C51" s="87">
        <v>66762502.969999991</v>
      </c>
      <c r="D51" s="87">
        <v>22518545</v>
      </c>
      <c r="E51" s="87">
        <v>268444</v>
      </c>
      <c r="F51" s="87">
        <v>4172376</v>
      </c>
      <c r="G51" s="97">
        <v>152638534.97</v>
      </c>
      <c r="H51" s="92">
        <v>58916667</v>
      </c>
      <c r="I51" s="87">
        <v>66762502.969999991</v>
      </c>
      <c r="J51" s="87">
        <v>22518545</v>
      </c>
      <c r="K51" s="87">
        <v>268444</v>
      </c>
      <c r="L51" s="87">
        <v>4172376</v>
      </c>
      <c r="M51" s="97">
        <v>152638534.97</v>
      </c>
    </row>
    <row r="52" spans="1:13" x14ac:dyDescent="0.3">
      <c r="A52" s="4" t="s">
        <v>42</v>
      </c>
      <c r="B52" s="92">
        <v>67009414.316301122</v>
      </c>
      <c r="C52" s="87">
        <v>57500322.404350013</v>
      </c>
      <c r="D52" s="87">
        <v>20323442.670000002</v>
      </c>
      <c r="E52" s="87">
        <v>1282790.8599999999</v>
      </c>
      <c r="F52" s="87">
        <v>782035.33999999973</v>
      </c>
      <c r="G52" s="97">
        <v>146898005.59065112</v>
      </c>
      <c r="H52" s="92">
        <v>67009414.316301122</v>
      </c>
      <c r="I52" s="87">
        <v>57500322.404350013</v>
      </c>
      <c r="J52" s="87">
        <v>28265664.670000002</v>
      </c>
      <c r="K52" s="87">
        <v>1282790.8599999999</v>
      </c>
      <c r="L52" s="87">
        <v>782035.33999999973</v>
      </c>
      <c r="M52" s="97">
        <v>154840227.59065112</v>
      </c>
    </row>
    <row r="53" spans="1:13" x14ac:dyDescent="0.3">
      <c r="A53" s="4" t="s">
        <v>43</v>
      </c>
      <c r="B53" s="92">
        <v>315783000</v>
      </c>
      <c r="C53" s="87">
        <v>297356000</v>
      </c>
      <c r="D53" s="87">
        <v>95289000</v>
      </c>
      <c r="E53" s="87">
        <v>5726000</v>
      </c>
      <c r="F53" s="87">
        <v>35196000</v>
      </c>
      <c r="G53" s="97">
        <v>749350000</v>
      </c>
      <c r="H53" s="92">
        <v>315783000</v>
      </c>
      <c r="I53" s="87">
        <v>297356000</v>
      </c>
      <c r="J53" s="87">
        <v>95289000</v>
      </c>
      <c r="K53" s="87">
        <v>5726000</v>
      </c>
      <c r="L53" s="87">
        <v>35196000</v>
      </c>
      <c r="M53" s="97">
        <v>749350000</v>
      </c>
    </row>
    <row r="54" spans="1:13" x14ac:dyDescent="0.3">
      <c r="A54" s="4" t="s">
        <v>262</v>
      </c>
      <c r="B54" s="92">
        <v>72048373.179999992</v>
      </c>
      <c r="C54" s="87">
        <v>122668177.28</v>
      </c>
      <c r="D54" s="87">
        <v>56883023.469999999</v>
      </c>
      <c r="E54" s="87">
        <v>216463.62</v>
      </c>
      <c r="F54" s="87">
        <v>8923323.7100000009</v>
      </c>
      <c r="G54" s="97">
        <v>260739361.25999999</v>
      </c>
      <c r="H54" s="92">
        <v>72048373.179999992</v>
      </c>
      <c r="I54" s="87">
        <v>122668177.28</v>
      </c>
      <c r="J54" s="87">
        <v>56883023.469999999</v>
      </c>
      <c r="K54" s="87">
        <v>216463.62</v>
      </c>
      <c r="L54" s="87">
        <v>8923323.7100000009</v>
      </c>
      <c r="M54" s="97">
        <v>260739361.25999999</v>
      </c>
    </row>
    <row r="55" spans="1:13" x14ac:dyDescent="0.3">
      <c r="A55" s="4" t="s">
        <v>324</v>
      </c>
      <c r="B55" s="92">
        <v>111723999.99515277</v>
      </c>
      <c r="C55" s="87">
        <v>64707012.599999994</v>
      </c>
      <c r="D55" s="87">
        <v>39082999.541098952</v>
      </c>
      <c r="E55" s="87">
        <v>712000</v>
      </c>
      <c r="F55" s="87">
        <v>9689988.3000000007</v>
      </c>
      <c r="G55" s="97">
        <v>225916000.43625176</v>
      </c>
      <c r="H55" s="92">
        <v>111723999.99515277</v>
      </c>
      <c r="I55" s="87">
        <v>64707012.599999994</v>
      </c>
      <c r="J55" s="87">
        <v>39082999.541098952</v>
      </c>
      <c r="K55" s="87">
        <v>712000</v>
      </c>
      <c r="L55" s="87">
        <v>9689988.3000000007</v>
      </c>
      <c r="M55" s="97">
        <v>225916000.43625176</v>
      </c>
    </row>
    <row r="56" spans="1:13" x14ac:dyDescent="0.3">
      <c r="A56" s="4" t="s">
        <v>44</v>
      </c>
      <c r="B56" s="92">
        <v>52887000</v>
      </c>
      <c r="C56" s="87">
        <v>49777000</v>
      </c>
      <c r="D56" s="87">
        <v>22123000</v>
      </c>
      <c r="E56" s="87">
        <v>625000</v>
      </c>
      <c r="F56" s="87">
        <v>2247000</v>
      </c>
      <c r="G56" s="97">
        <v>127659000</v>
      </c>
      <c r="H56" s="92">
        <v>53793000</v>
      </c>
      <c r="I56" s="87">
        <v>53018000</v>
      </c>
      <c r="J56" s="87">
        <v>22124000</v>
      </c>
      <c r="K56" s="87">
        <v>625000</v>
      </c>
      <c r="L56" s="87">
        <v>2247000</v>
      </c>
      <c r="M56" s="97">
        <v>131807000</v>
      </c>
    </row>
    <row r="57" spans="1:13" x14ac:dyDescent="0.3">
      <c r="A57" s="4" t="s">
        <v>45</v>
      </c>
      <c r="B57" s="92">
        <v>41867541.359999999</v>
      </c>
      <c r="C57" s="87">
        <v>40819136.640000001</v>
      </c>
      <c r="D57" s="87">
        <v>21603091.379999999</v>
      </c>
      <c r="E57" s="87">
        <v>798846</v>
      </c>
      <c r="F57" s="87">
        <v>2020170.6</v>
      </c>
      <c r="G57" s="97">
        <v>107108785.98</v>
      </c>
      <c r="H57" s="92">
        <v>41867541.359999999</v>
      </c>
      <c r="I57" s="87">
        <v>40819136.640000001</v>
      </c>
      <c r="J57" s="87">
        <v>21603091.379999999</v>
      </c>
      <c r="K57" s="87">
        <v>798846</v>
      </c>
      <c r="L57" s="87">
        <v>2020170.6</v>
      </c>
      <c r="M57" s="97">
        <v>107108785.98</v>
      </c>
    </row>
    <row r="58" spans="1:13" x14ac:dyDescent="0.3">
      <c r="A58" s="4" t="s">
        <v>46</v>
      </c>
      <c r="B58" s="92">
        <v>24101435</v>
      </c>
      <c r="C58" s="87">
        <v>27972159</v>
      </c>
      <c r="D58" s="87">
        <v>16465976</v>
      </c>
      <c r="E58" s="87">
        <v>98217</v>
      </c>
      <c r="F58" s="87">
        <v>3741781</v>
      </c>
      <c r="G58" s="97">
        <v>72379568</v>
      </c>
      <c r="H58" s="92">
        <v>26155199</v>
      </c>
      <c r="I58" s="87">
        <v>31562808</v>
      </c>
      <c r="J58" s="87">
        <v>16465976</v>
      </c>
      <c r="K58" s="87">
        <v>98217</v>
      </c>
      <c r="L58" s="87">
        <v>3741781</v>
      </c>
      <c r="M58" s="97">
        <v>78023981</v>
      </c>
    </row>
    <row r="59" spans="1:13" x14ac:dyDescent="0.3">
      <c r="A59" s="4" t="s">
        <v>47</v>
      </c>
      <c r="B59" s="92">
        <v>94573555</v>
      </c>
      <c r="C59" s="87">
        <v>59451738</v>
      </c>
      <c r="D59" s="87">
        <v>40238781</v>
      </c>
      <c r="E59" s="87">
        <v>181028</v>
      </c>
      <c r="F59" s="87">
        <v>29193626</v>
      </c>
      <c r="G59" s="97">
        <v>223638728</v>
      </c>
      <c r="H59" s="92">
        <v>94738024</v>
      </c>
      <c r="I59" s="87">
        <v>59477699</v>
      </c>
      <c r="J59" s="87">
        <v>40242204</v>
      </c>
      <c r="K59" s="87">
        <v>181028</v>
      </c>
      <c r="L59" s="87">
        <v>29193626</v>
      </c>
      <c r="M59" s="97">
        <v>223832581</v>
      </c>
    </row>
    <row r="60" spans="1:13" x14ac:dyDescent="0.3">
      <c r="A60" s="4" t="s">
        <v>48</v>
      </c>
      <c r="B60" s="92">
        <v>104696355.64999998</v>
      </c>
      <c r="C60" s="87">
        <v>69883214.700000033</v>
      </c>
      <c r="D60" s="87">
        <v>35648021.379999988</v>
      </c>
      <c r="E60" s="87">
        <v>101991.6</v>
      </c>
      <c r="F60" s="87">
        <v>9242289.5254999995</v>
      </c>
      <c r="G60" s="97">
        <v>219571872.85549998</v>
      </c>
      <c r="H60" s="92">
        <v>104696355.64999998</v>
      </c>
      <c r="I60" s="87">
        <v>69883214.700000033</v>
      </c>
      <c r="J60" s="87">
        <v>35648021.379999988</v>
      </c>
      <c r="K60" s="87">
        <v>101991.6</v>
      </c>
      <c r="L60" s="87">
        <v>9242289.5254999995</v>
      </c>
      <c r="M60" s="97">
        <v>219571872.85549998</v>
      </c>
    </row>
    <row r="61" spans="1:13" x14ac:dyDescent="0.3">
      <c r="A61" s="4" t="s">
        <v>49</v>
      </c>
      <c r="B61" s="92">
        <v>25877717.119999997</v>
      </c>
      <c r="C61" s="87">
        <v>23585026.159999996</v>
      </c>
      <c r="D61" s="87">
        <v>14588315.309999999</v>
      </c>
      <c r="E61" s="87">
        <v>811761.72</v>
      </c>
      <c r="F61" s="87">
        <v>1397099.12</v>
      </c>
      <c r="G61" s="97">
        <v>66259919.430000007</v>
      </c>
      <c r="H61" s="92">
        <v>25877717.119999997</v>
      </c>
      <c r="I61" s="87">
        <v>23585026.159999996</v>
      </c>
      <c r="J61" s="87">
        <v>14588315.309999999</v>
      </c>
      <c r="K61" s="87">
        <v>811761.72</v>
      </c>
      <c r="L61" s="87">
        <v>1397099.12</v>
      </c>
      <c r="M61" s="97">
        <v>66259919.430000007</v>
      </c>
    </row>
    <row r="62" spans="1:13" x14ac:dyDescent="0.3">
      <c r="A62" s="4" t="s">
        <v>50</v>
      </c>
      <c r="B62" s="92">
        <v>89280678.170000017</v>
      </c>
      <c r="C62" s="87">
        <v>142470885.41</v>
      </c>
      <c r="D62" s="87">
        <v>42071014.989999995</v>
      </c>
      <c r="E62" s="87">
        <v>905203.11</v>
      </c>
      <c r="F62" s="87">
        <v>9346422.870000001</v>
      </c>
      <c r="G62" s="97">
        <v>284074204.55000001</v>
      </c>
      <c r="H62" s="92">
        <v>89280678.170000017</v>
      </c>
      <c r="I62" s="87">
        <v>142470885.41</v>
      </c>
      <c r="J62" s="87">
        <v>42071014.989999995</v>
      </c>
      <c r="K62" s="87">
        <v>905203.11</v>
      </c>
      <c r="L62" s="87">
        <v>9346422.870000001</v>
      </c>
      <c r="M62" s="97">
        <v>284074204.55000001</v>
      </c>
    </row>
    <row r="63" spans="1:13" x14ac:dyDescent="0.3">
      <c r="A63" s="4" t="s">
        <v>51</v>
      </c>
      <c r="B63" s="92">
        <v>19633931</v>
      </c>
      <c r="C63" s="87">
        <v>15553326</v>
      </c>
      <c r="D63" s="87">
        <v>10106718</v>
      </c>
      <c r="E63" s="87">
        <v>93030</v>
      </c>
      <c r="F63" s="87">
        <v>1700660</v>
      </c>
      <c r="G63" s="97">
        <v>47087665</v>
      </c>
      <c r="H63" s="92">
        <v>19633931</v>
      </c>
      <c r="I63" s="87">
        <v>15553326</v>
      </c>
      <c r="J63" s="87">
        <v>10106718</v>
      </c>
      <c r="K63" s="87">
        <v>93030</v>
      </c>
      <c r="L63" s="87">
        <v>1700660</v>
      </c>
      <c r="M63" s="97">
        <v>47087665</v>
      </c>
    </row>
    <row r="64" spans="1:13" x14ac:dyDescent="0.3">
      <c r="A64" s="4" t="s">
        <v>52</v>
      </c>
      <c r="B64" s="92">
        <v>23429707</v>
      </c>
      <c r="C64" s="87">
        <v>22607221.59</v>
      </c>
      <c r="D64" s="87">
        <v>16743808</v>
      </c>
      <c r="E64" s="87">
        <v>68051</v>
      </c>
      <c r="F64" s="87">
        <v>0</v>
      </c>
      <c r="G64" s="97">
        <v>62848787.590000004</v>
      </c>
      <c r="H64" s="92">
        <v>23433150</v>
      </c>
      <c r="I64" s="87">
        <v>22617526.59</v>
      </c>
      <c r="J64" s="87">
        <v>16743808</v>
      </c>
      <c r="K64" s="87">
        <v>68051</v>
      </c>
      <c r="L64" s="87">
        <v>0</v>
      </c>
      <c r="M64" s="97">
        <v>62862535.590000004</v>
      </c>
    </row>
    <row r="65" spans="1:13" x14ac:dyDescent="0.3">
      <c r="A65" s="4" t="s">
        <v>53</v>
      </c>
      <c r="B65" s="92">
        <v>17203179</v>
      </c>
      <c r="C65" s="87">
        <v>18801606</v>
      </c>
      <c r="D65" s="87">
        <v>9454849</v>
      </c>
      <c r="E65" s="87">
        <v>3669</v>
      </c>
      <c r="F65" s="87">
        <v>735894</v>
      </c>
      <c r="G65" s="97">
        <v>46199197</v>
      </c>
      <c r="H65" s="92">
        <v>17203179</v>
      </c>
      <c r="I65" s="87">
        <v>18801606</v>
      </c>
      <c r="J65" s="87">
        <v>9454849</v>
      </c>
      <c r="K65" s="87">
        <v>3669</v>
      </c>
      <c r="L65" s="87">
        <v>735894</v>
      </c>
      <c r="M65" s="97">
        <v>46199197</v>
      </c>
    </row>
    <row r="66" spans="1:13" x14ac:dyDescent="0.3">
      <c r="A66" s="4" t="s">
        <v>54</v>
      </c>
      <c r="B66" s="92">
        <v>38681000</v>
      </c>
      <c r="C66" s="87">
        <v>59985000</v>
      </c>
      <c r="D66" s="87">
        <v>14983999.879999999</v>
      </c>
      <c r="E66" s="87">
        <v>772000</v>
      </c>
      <c r="F66" s="87">
        <v>7042000</v>
      </c>
      <c r="G66" s="97">
        <v>121463999.88000001</v>
      </c>
      <c r="H66" s="92">
        <v>38681000</v>
      </c>
      <c r="I66" s="87">
        <v>59985000</v>
      </c>
      <c r="J66" s="87">
        <v>14983999.879999999</v>
      </c>
      <c r="K66" s="87">
        <v>772000</v>
      </c>
      <c r="L66" s="87">
        <v>7042000</v>
      </c>
      <c r="M66" s="97">
        <v>121463999.88000001</v>
      </c>
    </row>
    <row r="67" spans="1:13" x14ac:dyDescent="0.3">
      <c r="A67" s="4" t="s">
        <v>55</v>
      </c>
      <c r="B67" s="92">
        <v>20129664</v>
      </c>
      <c r="C67" s="87">
        <v>17342665.920000002</v>
      </c>
      <c r="D67" s="87">
        <v>17289882.260000002</v>
      </c>
      <c r="E67" s="87">
        <v>39917.53</v>
      </c>
      <c r="F67" s="87">
        <v>7389483.1000000006</v>
      </c>
      <c r="G67" s="97">
        <v>62191612.81000001</v>
      </c>
      <c r="H67" s="92">
        <v>20129664</v>
      </c>
      <c r="I67" s="87">
        <v>17342665.920000002</v>
      </c>
      <c r="J67" s="87">
        <v>17289882.260000002</v>
      </c>
      <c r="K67" s="87">
        <v>39917.53</v>
      </c>
      <c r="L67" s="87">
        <v>7389483.1000000006</v>
      </c>
      <c r="M67" s="97">
        <v>62191612.81000001</v>
      </c>
    </row>
    <row r="68" spans="1:13" x14ac:dyDescent="0.3">
      <c r="A68" s="4" t="s">
        <v>56</v>
      </c>
      <c r="B68" s="92">
        <v>109436794.89999999</v>
      </c>
      <c r="C68" s="87">
        <v>91966213.700000003</v>
      </c>
      <c r="D68" s="87">
        <v>24626551.529999167</v>
      </c>
      <c r="E68" s="87">
        <v>463992.98</v>
      </c>
      <c r="F68" s="87">
        <v>21692328.690000001</v>
      </c>
      <c r="G68" s="97">
        <v>248185881.79999915</v>
      </c>
      <c r="H68" s="92">
        <v>109436794.89999999</v>
      </c>
      <c r="I68" s="87">
        <v>91966213.700000003</v>
      </c>
      <c r="J68" s="87">
        <v>24626551.529999167</v>
      </c>
      <c r="K68" s="87">
        <v>463992.98</v>
      </c>
      <c r="L68" s="87">
        <v>21692328.690000001</v>
      </c>
      <c r="M68" s="97">
        <v>248185881.79999915</v>
      </c>
    </row>
    <row r="69" spans="1:13" x14ac:dyDescent="0.3">
      <c r="A69" s="4" t="s">
        <v>57</v>
      </c>
      <c r="B69" s="92">
        <v>9740868.9500000011</v>
      </c>
      <c r="C69" s="87">
        <v>10852823</v>
      </c>
      <c r="D69" s="87">
        <v>6560438</v>
      </c>
      <c r="E69" s="87">
        <v>34434</v>
      </c>
      <c r="F69" s="87">
        <v>307574</v>
      </c>
      <c r="G69" s="97">
        <v>27496137.950000003</v>
      </c>
      <c r="H69" s="92">
        <v>9740868.9500000011</v>
      </c>
      <c r="I69" s="87">
        <v>10852823</v>
      </c>
      <c r="J69" s="87">
        <v>6560438</v>
      </c>
      <c r="K69" s="87">
        <v>34434</v>
      </c>
      <c r="L69" s="87">
        <v>307574</v>
      </c>
      <c r="M69" s="97">
        <v>27496137.950000003</v>
      </c>
    </row>
    <row r="70" spans="1:13" x14ac:dyDescent="0.3">
      <c r="A70" s="4" t="s">
        <v>58</v>
      </c>
      <c r="B70" s="92">
        <v>5281313</v>
      </c>
      <c r="C70" s="87">
        <v>6445080.9999999991</v>
      </c>
      <c r="D70" s="87">
        <v>1269059</v>
      </c>
      <c r="E70" s="87">
        <v>0</v>
      </c>
      <c r="F70" s="87">
        <v>705687</v>
      </c>
      <c r="G70" s="97">
        <v>13701140.000000002</v>
      </c>
      <c r="H70" s="92">
        <v>5281313</v>
      </c>
      <c r="I70" s="87">
        <v>6445080.9999999991</v>
      </c>
      <c r="J70" s="87">
        <v>1269059</v>
      </c>
      <c r="K70" s="87">
        <v>0</v>
      </c>
      <c r="L70" s="87">
        <v>705687</v>
      </c>
      <c r="M70" s="97">
        <v>13701140.000000002</v>
      </c>
    </row>
    <row r="71" spans="1:13" x14ac:dyDescent="0.3">
      <c r="A71" s="4" t="s">
        <v>59</v>
      </c>
      <c r="B71" s="92">
        <v>29914500</v>
      </c>
      <c r="C71" s="87">
        <v>36729411</v>
      </c>
      <c r="D71" s="87">
        <v>13289581</v>
      </c>
      <c r="E71" s="87">
        <v>148770</v>
      </c>
      <c r="F71" s="87">
        <v>3730736</v>
      </c>
      <c r="G71" s="97">
        <v>83812998</v>
      </c>
      <c r="H71" s="92">
        <v>29914500</v>
      </c>
      <c r="I71" s="87">
        <v>36729411</v>
      </c>
      <c r="J71" s="87">
        <v>13289581</v>
      </c>
      <c r="K71" s="87">
        <v>148770</v>
      </c>
      <c r="L71" s="87">
        <v>3730736</v>
      </c>
      <c r="M71" s="97">
        <v>83812998</v>
      </c>
    </row>
    <row r="72" spans="1:13" x14ac:dyDescent="0.3">
      <c r="A72" s="4" t="s">
        <v>60</v>
      </c>
      <c r="B72" s="92">
        <v>20121999.539999999</v>
      </c>
      <c r="C72" s="87">
        <v>16704975.120000001</v>
      </c>
      <c r="D72" s="87">
        <v>14835346.930000002</v>
      </c>
      <c r="E72" s="87">
        <v>120894.95000000001</v>
      </c>
      <c r="F72" s="87">
        <v>1274783.6300000001</v>
      </c>
      <c r="G72" s="97">
        <v>53058000.170000002</v>
      </c>
      <c r="H72" s="92">
        <v>20121999.539999999</v>
      </c>
      <c r="I72" s="87">
        <v>16704975.120000001</v>
      </c>
      <c r="J72" s="87">
        <v>14835346.930000002</v>
      </c>
      <c r="K72" s="87">
        <v>120894.95000000001</v>
      </c>
      <c r="L72" s="87">
        <v>1274783.6300000001</v>
      </c>
      <c r="M72" s="97">
        <v>53058000.170000002</v>
      </c>
    </row>
    <row r="73" spans="1:13" x14ac:dyDescent="0.3">
      <c r="A73" s="4" t="s">
        <v>61</v>
      </c>
      <c r="B73" s="92">
        <v>86892895</v>
      </c>
      <c r="C73" s="87">
        <v>81764333</v>
      </c>
      <c r="D73" s="87">
        <v>29474060</v>
      </c>
      <c r="E73" s="87">
        <v>2511314</v>
      </c>
      <c r="F73" s="87">
        <v>7860313</v>
      </c>
      <c r="G73" s="97">
        <v>208502915</v>
      </c>
      <c r="H73" s="92">
        <v>86892895</v>
      </c>
      <c r="I73" s="87">
        <v>81764333</v>
      </c>
      <c r="J73" s="87">
        <v>29474060</v>
      </c>
      <c r="K73" s="87">
        <v>2511314</v>
      </c>
      <c r="L73" s="87">
        <v>7860313</v>
      </c>
      <c r="M73" s="97">
        <v>208502915</v>
      </c>
    </row>
    <row r="74" spans="1:13" x14ac:dyDescent="0.3">
      <c r="A74" s="4" t="s">
        <v>62</v>
      </c>
      <c r="B74" s="92">
        <v>13569178.020000001</v>
      </c>
      <c r="C74" s="87">
        <v>14865054.719999999</v>
      </c>
      <c r="D74" s="87">
        <v>7445237.3099999996</v>
      </c>
      <c r="E74" s="87">
        <v>192527.71</v>
      </c>
      <c r="F74" s="87">
        <v>422372.61999999994</v>
      </c>
      <c r="G74" s="97">
        <v>36494370.380000003</v>
      </c>
      <c r="H74" s="92">
        <v>13569178.020000001</v>
      </c>
      <c r="I74" s="87">
        <v>14865054.719999999</v>
      </c>
      <c r="J74" s="87">
        <v>7445237.3099999996</v>
      </c>
      <c r="K74" s="87">
        <v>192527.71</v>
      </c>
      <c r="L74" s="87">
        <v>422372.61999999994</v>
      </c>
      <c r="M74" s="97">
        <v>36494370.380000003</v>
      </c>
    </row>
    <row r="75" spans="1:13" x14ac:dyDescent="0.3">
      <c r="A75" s="4" t="s">
        <v>63</v>
      </c>
      <c r="B75" s="92">
        <v>39959994.729999997</v>
      </c>
      <c r="C75" s="87">
        <v>31270025.170000006</v>
      </c>
      <c r="D75" s="87">
        <v>28778182.899999999</v>
      </c>
      <c r="E75" s="87">
        <v>306257.53999999998</v>
      </c>
      <c r="F75" s="87">
        <v>3526411.6100000003</v>
      </c>
      <c r="G75" s="97">
        <v>103840871.94999999</v>
      </c>
      <c r="H75" s="92">
        <v>39959994.729999997</v>
      </c>
      <c r="I75" s="87">
        <v>31270025.170000006</v>
      </c>
      <c r="J75" s="87">
        <v>28778182.899999999</v>
      </c>
      <c r="K75" s="87">
        <v>306257.53999999998</v>
      </c>
      <c r="L75" s="87">
        <v>3526411.6100000003</v>
      </c>
      <c r="M75" s="97">
        <v>103840871.94999999</v>
      </c>
    </row>
    <row r="76" spans="1:13" x14ac:dyDescent="0.3">
      <c r="A76" s="4" t="s">
        <v>64</v>
      </c>
      <c r="B76" s="92">
        <v>22512458.350000001</v>
      </c>
      <c r="C76" s="87">
        <v>21228906.314770687</v>
      </c>
      <c r="D76" s="87">
        <v>13899191.184215996</v>
      </c>
      <c r="E76" s="87">
        <v>77490.659999999989</v>
      </c>
      <c r="F76" s="87">
        <v>1075185.3198654866</v>
      </c>
      <c r="G76" s="97">
        <v>58793231.828852177</v>
      </c>
      <c r="H76" s="92">
        <v>22512458.350000001</v>
      </c>
      <c r="I76" s="87">
        <v>22997980.804770686</v>
      </c>
      <c r="J76" s="87">
        <v>13899191.184215996</v>
      </c>
      <c r="K76" s="87">
        <v>77490.659999999989</v>
      </c>
      <c r="L76" s="87">
        <v>1075185.3198654866</v>
      </c>
      <c r="M76" s="97">
        <v>60562306.318852179</v>
      </c>
    </row>
    <row r="77" spans="1:13" x14ac:dyDescent="0.3">
      <c r="A77" s="4" t="s">
        <v>65</v>
      </c>
      <c r="B77" s="92">
        <v>10231769</v>
      </c>
      <c r="C77" s="87">
        <v>10594824</v>
      </c>
      <c r="D77" s="87">
        <v>6800307</v>
      </c>
      <c r="E77" s="87">
        <v>22968</v>
      </c>
      <c r="F77" s="87">
        <v>344650</v>
      </c>
      <c r="G77" s="97">
        <v>27994518</v>
      </c>
      <c r="H77" s="92">
        <v>10231769</v>
      </c>
      <c r="I77" s="87">
        <v>10594824</v>
      </c>
      <c r="J77" s="87">
        <v>6800307</v>
      </c>
      <c r="K77" s="87">
        <v>22968</v>
      </c>
      <c r="L77" s="87">
        <v>344650</v>
      </c>
      <c r="M77" s="97">
        <v>27994518</v>
      </c>
    </row>
    <row r="78" spans="1:13" x14ac:dyDescent="0.3">
      <c r="A78" s="4" t="s">
        <v>66</v>
      </c>
      <c r="B78" s="92">
        <v>32640340.689999998</v>
      </c>
      <c r="C78" s="87">
        <v>28636250.030000009</v>
      </c>
      <c r="D78" s="87">
        <v>17200163</v>
      </c>
      <c r="E78" s="87">
        <v>607917</v>
      </c>
      <c r="F78" s="87">
        <v>14227013.449999999</v>
      </c>
      <c r="G78" s="97">
        <v>93311684.170000017</v>
      </c>
      <c r="H78" s="92">
        <v>32640340.689999998</v>
      </c>
      <c r="I78" s="87">
        <v>28636250.030000009</v>
      </c>
      <c r="J78" s="87">
        <v>17200163</v>
      </c>
      <c r="K78" s="87">
        <v>607917</v>
      </c>
      <c r="L78" s="87">
        <v>14227013.449999999</v>
      </c>
      <c r="M78" s="97">
        <v>93311684.170000017</v>
      </c>
    </row>
    <row r="79" spans="1:13" x14ac:dyDescent="0.3">
      <c r="A79" s="4" t="s">
        <v>67</v>
      </c>
      <c r="B79" s="92">
        <v>40334999.310000002</v>
      </c>
      <c r="C79" s="87">
        <v>31253000</v>
      </c>
      <c r="D79" s="87">
        <v>23347774.469999999</v>
      </c>
      <c r="E79" s="87">
        <v>222575</v>
      </c>
      <c r="F79" s="87">
        <v>894750</v>
      </c>
      <c r="G79" s="97">
        <v>96053098.780000001</v>
      </c>
      <c r="H79" s="92">
        <v>40334999.310000002</v>
      </c>
      <c r="I79" s="87">
        <v>31253000</v>
      </c>
      <c r="J79" s="87">
        <v>23347774.469999999</v>
      </c>
      <c r="K79" s="87">
        <v>222575</v>
      </c>
      <c r="L79" s="87">
        <v>894750</v>
      </c>
      <c r="M79" s="97">
        <v>96053098.780000001</v>
      </c>
    </row>
    <row r="80" spans="1:13" x14ac:dyDescent="0.3">
      <c r="A80" s="4" t="s">
        <v>68</v>
      </c>
      <c r="B80" s="92">
        <v>35361479.829999998</v>
      </c>
      <c r="C80" s="87">
        <v>48629252.709999986</v>
      </c>
      <c r="D80" s="87">
        <v>33468052.869999997</v>
      </c>
      <c r="E80" s="87">
        <v>26312.5</v>
      </c>
      <c r="F80" s="87">
        <v>1730236.8</v>
      </c>
      <c r="G80" s="97">
        <v>119215334.70999999</v>
      </c>
      <c r="H80" s="92">
        <v>35361479.829999998</v>
      </c>
      <c r="I80" s="87">
        <v>48629252.709999986</v>
      </c>
      <c r="J80" s="87">
        <v>33468052.869999997</v>
      </c>
      <c r="K80" s="87">
        <v>26312.5</v>
      </c>
      <c r="L80" s="87">
        <v>1730236.8</v>
      </c>
      <c r="M80" s="97">
        <v>119215334.70999999</v>
      </c>
    </row>
    <row r="81" spans="1:61" x14ac:dyDescent="0.3">
      <c r="A81" s="4" t="s">
        <v>69</v>
      </c>
      <c r="B81" s="92">
        <v>10687187</v>
      </c>
      <c r="C81" s="87">
        <v>13829334</v>
      </c>
      <c r="D81" s="87">
        <v>8052113</v>
      </c>
      <c r="E81" s="87">
        <v>0</v>
      </c>
      <c r="F81" s="87">
        <v>498297</v>
      </c>
      <c r="G81" s="97">
        <v>33066931</v>
      </c>
      <c r="H81" s="92">
        <v>10687187</v>
      </c>
      <c r="I81" s="87">
        <v>13829334</v>
      </c>
      <c r="J81" s="87">
        <v>8052113</v>
      </c>
      <c r="K81" s="87">
        <v>0</v>
      </c>
      <c r="L81" s="87">
        <v>498297</v>
      </c>
      <c r="M81" s="97">
        <v>33066931</v>
      </c>
    </row>
    <row r="82" spans="1:61" x14ac:dyDescent="0.3">
      <c r="A82" s="4" t="s">
        <v>70</v>
      </c>
      <c r="B82" s="92">
        <v>82812653</v>
      </c>
      <c r="C82" s="87">
        <v>80956639</v>
      </c>
      <c r="D82" s="87">
        <v>40431263</v>
      </c>
      <c r="E82" s="87">
        <v>138845</v>
      </c>
      <c r="F82" s="87">
        <v>8149073</v>
      </c>
      <c r="G82" s="97">
        <v>212488473</v>
      </c>
      <c r="H82" s="92">
        <v>82812653</v>
      </c>
      <c r="I82" s="87">
        <v>80956639</v>
      </c>
      <c r="J82" s="87">
        <v>40431263</v>
      </c>
      <c r="K82" s="87">
        <v>138845</v>
      </c>
      <c r="L82" s="87">
        <v>8149073</v>
      </c>
      <c r="M82" s="97">
        <v>212488473</v>
      </c>
    </row>
    <row r="83" spans="1:61" x14ac:dyDescent="0.3">
      <c r="A83" s="4" t="s">
        <v>71</v>
      </c>
      <c r="B83" s="92">
        <v>120685744</v>
      </c>
      <c r="C83" s="87">
        <v>87230046.876414165</v>
      </c>
      <c r="D83" s="87">
        <v>52123326</v>
      </c>
      <c r="E83" s="87">
        <v>268380</v>
      </c>
      <c r="F83" s="87">
        <v>19290488.02</v>
      </c>
      <c r="G83" s="97">
        <v>279597984.89641416</v>
      </c>
      <c r="H83" s="92">
        <v>120685744</v>
      </c>
      <c r="I83" s="87">
        <v>87230046.876414165</v>
      </c>
      <c r="J83" s="87">
        <v>52123326</v>
      </c>
      <c r="K83" s="87">
        <v>268380</v>
      </c>
      <c r="L83" s="87">
        <v>19290488.02</v>
      </c>
      <c r="M83" s="97">
        <v>279597984.89641416</v>
      </c>
    </row>
    <row r="84" spans="1:61" x14ac:dyDescent="0.3">
      <c r="A84" s="4" t="s">
        <v>72</v>
      </c>
      <c r="B84" s="92">
        <v>31081292.879999999</v>
      </c>
      <c r="C84" s="87">
        <v>25770499.139999997</v>
      </c>
      <c r="D84" s="87">
        <v>18039903.439999998</v>
      </c>
      <c r="E84" s="87">
        <v>1071737.22</v>
      </c>
      <c r="F84" s="87">
        <v>1197923.76</v>
      </c>
      <c r="G84" s="97">
        <v>77161356.439999998</v>
      </c>
      <c r="H84" s="92">
        <v>31081292.879999999</v>
      </c>
      <c r="I84" s="87">
        <v>25770499.139999997</v>
      </c>
      <c r="J84" s="87">
        <v>18039903.439999998</v>
      </c>
      <c r="K84" s="87">
        <v>1071737.22</v>
      </c>
      <c r="L84" s="87">
        <v>1197923.76</v>
      </c>
      <c r="M84" s="97">
        <v>77161356.439999998</v>
      </c>
    </row>
    <row r="85" spans="1:61" x14ac:dyDescent="0.3">
      <c r="A85" s="4" t="s">
        <v>73</v>
      </c>
      <c r="B85" s="92">
        <v>193301118.85000002</v>
      </c>
      <c r="C85" s="87">
        <v>177071006.72999999</v>
      </c>
      <c r="D85" s="87">
        <v>121045451.59999999</v>
      </c>
      <c r="E85" s="87">
        <v>0</v>
      </c>
      <c r="F85" s="87">
        <v>7310862.6499999994</v>
      </c>
      <c r="G85" s="97">
        <v>498728439.82999998</v>
      </c>
      <c r="H85" s="92">
        <v>193301118.85000002</v>
      </c>
      <c r="I85" s="87">
        <v>177071007.72999999</v>
      </c>
      <c r="J85" s="87">
        <v>121045451.59999999</v>
      </c>
      <c r="K85" s="87">
        <v>1392451.77</v>
      </c>
      <c r="L85" s="87">
        <v>7310862.6499999994</v>
      </c>
      <c r="M85" s="97">
        <v>500120892.59999996</v>
      </c>
    </row>
    <row r="86" spans="1:61" x14ac:dyDescent="0.3">
      <c r="A86" s="4" t="s">
        <v>74</v>
      </c>
      <c r="B86" s="92">
        <v>95318698.870000005</v>
      </c>
      <c r="C86" s="87">
        <v>70124485.320000008</v>
      </c>
      <c r="D86" s="87">
        <v>25018141.539999999</v>
      </c>
      <c r="E86" s="87">
        <v>1103176.99</v>
      </c>
      <c r="F86" s="87">
        <v>2930547.71</v>
      </c>
      <c r="G86" s="97">
        <v>194495050.43000004</v>
      </c>
      <c r="H86" s="92">
        <v>100774240.35000001</v>
      </c>
      <c r="I86" s="87">
        <v>79676094.140000015</v>
      </c>
      <c r="J86" s="87">
        <v>27564251.359999999</v>
      </c>
      <c r="K86" s="87">
        <v>1103176.99</v>
      </c>
      <c r="L86" s="87">
        <v>2931235.21</v>
      </c>
      <c r="M86" s="97">
        <v>212048998.05000004</v>
      </c>
    </row>
    <row r="87" spans="1:61" x14ac:dyDescent="0.3">
      <c r="A87" s="4" t="s">
        <v>75</v>
      </c>
      <c r="B87" s="92">
        <v>79170598.149999991</v>
      </c>
      <c r="C87" s="87">
        <v>106996320.59</v>
      </c>
      <c r="D87" s="87">
        <v>29851113.109999996</v>
      </c>
      <c r="E87" s="87">
        <v>843122.07</v>
      </c>
      <c r="F87" s="87">
        <v>11547527.539999999</v>
      </c>
      <c r="G87" s="97">
        <v>228408681.46000001</v>
      </c>
      <c r="H87" s="92">
        <v>79229986.959999993</v>
      </c>
      <c r="I87" s="87">
        <v>107229730.09</v>
      </c>
      <c r="J87" s="87">
        <v>38483593.169999994</v>
      </c>
      <c r="K87" s="87">
        <v>843122.07</v>
      </c>
      <c r="L87" s="87">
        <v>11570889.619999999</v>
      </c>
      <c r="M87" s="97">
        <v>237357321.91</v>
      </c>
    </row>
    <row r="88" spans="1:61" x14ac:dyDescent="0.3">
      <c r="A88" s="4" t="s">
        <v>76</v>
      </c>
      <c r="B88" s="92">
        <v>12690197.290000001</v>
      </c>
      <c r="C88" s="87">
        <v>8604480.5300000012</v>
      </c>
      <c r="D88" s="87">
        <v>5766344.5100000007</v>
      </c>
      <c r="E88" s="87">
        <v>105055.26</v>
      </c>
      <c r="F88" s="87">
        <v>2187980.79</v>
      </c>
      <c r="G88" s="97">
        <v>29354058.380000003</v>
      </c>
      <c r="H88" s="92">
        <v>12690197.290000001</v>
      </c>
      <c r="I88" s="87">
        <v>8604480.5300000012</v>
      </c>
      <c r="J88" s="87">
        <v>5766344.5100000007</v>
      </c>
      <c r="K88" s="87">
        <v>105055.26</v>
      </c>
      <c r="L88" s="87">
        <v>2187980.79</v>
      </c>
      <c r="M88" s="97">
        <v>29354058.380000003</v>
      </c>
    </row>
    <row r="89" spans="1:61" x14ac:dyDescent="0.3">
      <c r="A89" s="5"/>
      <c r="B89" s="94"/>
      <c r="C89" s="88"/>
      <c r="D89" s="88"/>
      <c r="E89" s="88"/>
      <c r="F89" s="88"/>
      <c r="G89" s="98"/>
      <c r="H89" s="94"/>
      <c r="I89" s="88"/>
      <c r="J89" s="88"/>
      <c r="K89" s="88"/>
      <c r="L89" s="88"/>
      <c r="M89" s="98"/>
    </row>
    <row r="90" spans="1:61" x14ac:dyDescent="0.3">
      <c r="A90" s="30"/>
      <c r="B90" s="31">
        <f t="shared" ref="B90:H90" si="0">SUM(B9:B89)</f>
        <v>4562485464.2157841</v>
      </c>
      <c r="C90" s="32">
        <f t="shared" si="0"/>
        <v>4261780925.7942052</v>
      </c>
      <c r="D90" s="32">
        <f t="shared" si="0"/>
        <v>2158327890.4975686</v>
      </c>
      <c r="E90" s="32">
        <f t="shared" si="0"/>
        <v>56587004.429999985</v>
      </c>
      <c r="F90" s="32">
        <f t="shared" si="0"/>
        <v>505679347.71594125</v>
      </c>
      <c r="G90" s="33">
        <f t="shared" si="0"/>
        <v>11544860632.653498</v>
      </c>
      <c r="H90" s="31">
        <f t="shared" si="0"/>
        <v>4579799636.3857851</v>
      </c>
      <c r="I90" s="32">
        <f t="shared" ref="I90:M90" si="1">SUM(I9:I89)</f>
        <v>4294798932.0742049</v>
      </c>
      <c r="J90" s="32">
        <f t="shared" si="1"/>
        <v>2180528506.6275687</v>
      </c>
      <c r="K90" s="32">
        <f t="shared" si="1"/>
        <v>59035927.579999998</v>
      </c>
      <c r="L90" s="32">
        <f t="shared" si="1"/>
        <v>508465906.44594115</v>
      </c>
      <c r="M90" s="33">
        <f t="shared" si="1"/>
        <v>11622628909.113497</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7" width="12.81640625" style="9"/>
    <col min="58" max="16384" width="12.81640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2023-24</v>
      </c>
    </row>
    <row r="4" spans="1:57" ht="15.5" x14ac:dyDescent="0.35">
      <c r="A4" s="82" t="s">
        <v>84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149</v>
      </c>
      <c r="C5" s="62"/>
      <c r="D5" s="62"/>
      <c r="E5" s="62"/>
      <c r="F5" s="62"/>
      <c r="G5" s="62"/>
      <c r="H5" s="62"/>
      <c r="I5" s="63"/>
      <c r="J5" s="64" t="s">
        <v>91</v>
      </c>
      <c r="K5" s="65"/>
      <c r="L5" s="65"/>
      <c r="M5" s="65"/>
      <c r="N5" s="65"/>
      <c r="O5" s="65"/>
      <c r="P5" s="65"/>
      <c r="Q5" s="66"/>
      <c r="R5" s="64" t="s">
        <v>92</v>
      </c>
      <c r="S5" s="65"/>
      <c r="T5" s="65"/>
      <c r="U5" s="65"/>
      <c r="V5" s="65"/>
      <c r="W5" s="65"/>
      <c r="X5" s="65"/>
      <c r="Y5" s="66"/>
      <c r="Z5" s="64" t="s">
        <v>95</v>
      </c>
      <c r="AA5" s="65"/>
      <c r="AB5" s="65"/>
      <c r="AC5" s="65"/>
      <c r="AD5" s="65"/>
      <c r="AE5" s="65"/>
      <c r="AF5" s="65"/>
      <c r="AG5" s="66"/>
      <c r="AH5" s="64" t="s">
        <v>96</v>
      </c>
      <c r="AI5" s="65"/>
      <c r="AJ5" s="65"/>
      <c r="AK5" s="65"/>
      <c r="AL5" s="65"/>
      <c r="AM5" s="65"/>
      <c r="AN5" s="65"/>
      <c r="AO5" s="66"/>
      <c r="AP5" s="64" t="s">
        <v>99</v>
      </c>
      <c r="AQ5" s="65"/>
      <c r="AR5" s="65"/>
      <c r="AS5" s="65"/>
      <c r="AT5" s="65"/>
      <c r="AU5" s="65"/>
      <c r="AV5" s="65"/>
      <c r="AW5" s="66"/>
      <c r="AX5" s="64" t="s">
        <v>100</v>
      </c>
      <c r="AY5" s="65"/>
      <c r="AZ5" s="65"/>
      <c r="BA5" s="65"/>
      <c r="BB5" s="65"/>
      <c r="BC5" s="65"/>
      <c r="BD5" s="65"/>
      <c r="BE5" s="66"/>
    </row>
    <row r="6" spans="1:57" s="60" customFormat="1" ht="13" x14ac:dyDescent="0.3">
      <c r="A6" s="49"/>
      <c r="B6" s="50" t="str">
        <f>$A$4&amp;" Total"</f>
        <v>Governance Total</v>
      </c>
      <c r="C6" s="51"/>
      <c r="D6" s="51"/>
      <c r="E6" s="51"/>
      <c r="F6" s="51"/>
      <c r="G6" s="51"/>
      <c r="H6" s="51"/>
      <c r="I6" s="52"/>
      <c r="J6" s="50" t="s">
        <v>93</v>
      </c>
      <c r="K6" s="51"/>
      <c r="L6" s="51"/>
      <c r="M6" s="51"/>
      <c r="N6" s="51"/>
      <c r="O6" s="51"/>
      <c r="P6" s="51"/>
      <c r="Q6" s="52"/>
      <c r="R6" s="50" t="s">
        <v>94</v>
      </c>
      <c r="S6" s="51"/>
      <c r="T6" s="51"/>
      <c r="U6" s="51"/>
      <c r="V6" s="51"/>
      <c r="W6" s="51"/>
      <c r="X6" s="51"/>
      <c r="Y6" s="52"/>
      <c r="Z6" s="50" t="s">
        <v>97</v>
      </c>
      <c r="AA6" s="51"/>
      <c r="AB6" s="51"/>
      <c r="AC6" s="51"/>
      <c r="AD6" s="51"/>
      <c r="AE6" s="51"/>
      <c r="AF6" s="51"/>
      <c r="AG6" s="52"/>
      <c r="AH6" s="50" t="s">
        <v>98</v>
      </c>
      <c r="AI6" s="51"/>
      <c r="AJ6" s="51"/>
      <c r="AK6" s="51"/>
      <c r="AL6" s="51"/>
      <c r="AM6" s="51"/>
      <c r="AN6" s="51"/>
      <c r="AO6" s="52"/>
      <c r="AP6" s="53" t="s">
        <v>101</v>
      </c>
      <c r="AQ6" s="51"/>
      <c r="AR6" s="51"/>
      <c r="AS6" s="51"/>
      <c r="AT6" s="51"/>
      <c r="AU6" s="51"/>
      <c r="AV6" s="51"/>
      <c r="AW6" s="52"/>
      <c r="AX6" s="53" t="s">
        <v>102</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282765</v>
      </c>
      <c r="C10" s="87">
        <v>115963</v>
      </c>
      <c r="D10" s="87">
        <v>1840500</v>
      </c>
      <c r="E10" s="87">
        <v>715336</v>
      </c>
      <c r="F10" s="87">
        <v>0</v>
      </c>
      <c r="G10" s="87">
        <v>0</v>
      </c>
      <c r="H10" s="87">
        <v>1690194</v>
      </c>
      <c r="I10" s="93">
        <v>4644758</v>
      </c>
      <c r="J10" s="16">
        <v>0</v>
      </c>
      <c r="K10" s="17">
        <v>0</v>
      </c>
      <c r="L10" s="17">
        <v>0</v>
      </c>
      <c r="M10" s="17">
        <v>0</v>
      </c>
      <c r="N10" s="17">
        <v>0</v>
      </c>
      <c r="O10" s="17">
        <v>0</v>
      </c>
      <c r="P10" s="17">
        <v>0</v>
      </c>
      <c r="Q10" s="12">
        <v>0</v>
      </c>
      <c r="R10" s="16">
        <v>242468</v>
      </c>
      <c r="S10" s="17">
        <v>6829</v>
      </c>
      <c r="T10" s="17">
        <v>0</v>
      </c>
      <c r="U10" s="17">
        <v>0</v>
      </c>
      <c r="V10" s="17">
        <v>0</v>
      </c>
      <c r="W10" s="17">
        <v>0</v>
      </c>
      <c r="X10" s="17">
        <v>0</v>
      </c>
      <c r="Y10" s="12">
        <v>249297</v>
      </c>
      <c r="Z10" s="16">
        <v>16506</v>
      </c>
      <c r="AA10" s="17">
        <v>109134</v>
      </c>
      <c r="AB10" s="17">
        <v>0</v>
      </c>
      <c r="AC10" s="17">
        <v>0</v>
      </c>
      <c r="AD10" s="17">
        <v>0</v>
      </c>
      <c r="AE10" s="17">
        <v>0</v>
      </c>
      <c r="AF10" s="17">
        <v>1690194</v>
      </c>
      <c r="AG10" s="12">
        <v>1815834</v>
      </c>
      <c r="AH10" s="16">
        <v>0</v>
      </c>
      <c r="AI10" s="17">
        <v>0</v>
      </c>
      <c r="AJ10" s="17">
        <v>1690500</v>
      </c>
      <c r="AK10" s="17">
        <v>715336</v>
      </c>
      <c r="AL10" s="17">
        <v>0</v>
      </c>
      <c r="AM10" s="17">
        <v>0</v>
      </c>
      <c r="AN10" s="17">
        <v>0</v>
      </c>
      <c r="AO10" s="12">
        <v>2405836</v>
      </c>
      <c r="AP10" s="16">
        <v>4251</v>
      </c>
      <c r="AQ10" s="17">
        <v>0</v>
      </c>
      <c r="AR10" s="17">
        <v>0</v>
      </c>
      <c r="AS10" s="17">
        <v>0</v>
      </c>
      <c r="AT10" s="17">
        <v>0</v>
      </c>
      <c r="AU10" s="17">
        <v>0</v>
      </c>
      <c r="AV10" s="17">
        <v>0</v>
      </c>
      <c r="AW10" s="12">
        <v>4251</v>
      </c>
      <c r="AX10" s="16">
        <v>19540</v>
      </c>
      <c r="AY10" s="17">
        <v>0</v>
      </c>
      <c r="AZ10" s="17">
        <v>150000</v>
      </c>
      <c r="BA10" s="17">
        <v>0</v>
      </c>
      <c r="BB10" s="17">
        <v>0</v>
      </c>
      <c r="BC10" s="17">
        <v>0</v>
      </c>
      <c r="BD10" s="17">
        <v>0</v>
      </c>
      <c r="BE10" s="12">
        <v>169540</v>
      </c>
    </row>
    <row r="11" spans="1:57" x14ac:dyDescent="0.3">
      <c r="A11" s="4" t="s">
        <v>1</v>
      </c>
      <c r="B11" s="92">
        <v>235847</v>
      </c>
      <c r="C11" s="87">
        <v>50970</v>
      </c>
      <c r="D11" s="87">
        <v>1416780</v>
      </c>
      <c r="E11" s="87">
        <v>0</v>
      </c>
      <c r="F11" s="87">
        <v>0</v>
      </c>
      <c r="G11" s="87">
        <v>9920</v>
      </c>
      <c r="H11" s="87">
        <v>588823</v>
      </c>
      <c r="I11" s="93">
        <v>2302340</v>
      </c>
      <c r="J11" s="16">
        <v>6221</v>
      </c>
      <c r="K11" s="17">
        <v>0</v>
      </c>
      <c r="L11" s="17">
        <v>0</v>
      </c>
      <c r="M11" s="17">
        <v>0</v>
      </c>
      <c r="N11" s="17">
        <v>0</v>
      </c>
      <c r="O11" s="17">
        <v>0</v>
      </c>
      <c r="P11" s="17">
        <v>0</v>
      </c>
      <c r="Q11" s="12">
        <v>6221</v>
      </c>
      <c r="R11" s="16">
        <v>155682</v>
      </c>
      <c r="S11" s="17">
        <v>6412</v>
      </c>
      <c r="T11" s="17">
        <v>0</v>
      </c>
      <c r="U11" s="17">
        <v>0</v>
      </c>
      <c r="V11" s="17">
        <v>0</v>
      </c>
      <c r="W11" s="17">
        <v>0</v>
      </c>
      <c r="X11" s="17">
        <v>0</v>
      </c>
      <c r="Y11" s="12">
        <v>162094</v>
      </c>
      <c r="Z11" s="16">
        <v>73944</v>
      </c>
      <c r="AA11" s="17">
        <v>44558</v>
      </c>
      <c r="AB11" s="17">
        <v>0</v>
      </c>
      <c r="AC11" s="17">
        <v>0</v>
      </c>
      <c r="AD11" s="17">
        <v>0</v>
      </c>
      <c r="AE11" s="17">
        <v>0</v>
      </c>
      <c r="AF11" s="17">
        <v>588823</v>
      </c>
      <c r="AG11" s="12">
        <v>707325</v>
      </c>
      <c r="AH11" s="16">
        <v>0</v>
      </c>
      <c r="AI11" s="17">
        <v>0</v>
      </c>
      <c r="AJ11" s="17">
        <v>1355320</v>
      </c>
      <c r="AK11" s="17">
        <v>0</v>
      </c>
      <c r="AL11" s="17">
        <v>0</v>
      </c>
      <c r="AM11" s="17">
        <v>0</v>
      </c>
      <c r="AN11" s="17">
        <v>0</v>
      </c>
      <c r="AO11" s="12">
        <v>1355320</v>
      </c>
      <c r="AP11" s="16">
        <v>0</v>
      </c>
      <c r="AQ11" s="17">
        <v>0</v>
      </c>
      <c r="AR11" s="17">
        <v>61460</v>
      </c>
      <c r="AS11" s="17">
        <v>0</v>
      </c>
      <c r="AT11" s="17">
        <v>0</v>
      </c>
      <c r="AU11" s="17">
        <v>9920</v>
      </c>
      <c r="AV11" s="17">
        <v>0</v>
      </c>
      <c r="AW11" s="12">
        <v>71380</v>
      </c>
      <c r="AX11" s="16">
        <v>0</v>
      </c>
      <c r="AY11" s="17">
        <v>0</v>
      </c>
      <c r="AZ11" s="17">
        <v>0</v>
      </c>
      <c r="BA11" s="17">
        <v>0</v>
      </c>
      <c r="BB11" s="17">
        <v>0</v>
      </c>
      <c r="BC11" s="17">
        <v>0</v>
      </c>
      <c r="BD11" s="17">
        <v>0</v>
      </c>
      <c r="BE11" s="12">
        <v>0</v>
      </c>
    </row>
    <row r="12" spans="1:57" x14ac:dyDescent="0.3">
      <c r="A12" s="4" t="s">
        <v>2</v>
      </c>
      <c r="B12" s="92">
        <v>2538752.5</v>
      </c>
      <c r="C12" s="87">
        <v>63314.43</v>
      </c>
      <c r="D12" s="87">
        <v>3836575.67</v>
      </c>
      <c r="E12" s="87">
        <v>0</v>
      </c>
      <c r="F12" s="87">
        <v>0</v>
      </c>
      <c r="G12" s="87">
        <v>117033.03</v>
      </c>
      <c r="H12" s="87">
        <v>7349900.2999999989</v>
      </c>
      <c r="I12" s="93">
        <v>13905575.93</v>
      </c>
      <c r="J12" s="16">
        <v>0</v>
      </c>
      <c r="K12" s="17">
        <v>0</v>
      </c>
      <c r="L12" s="17">
        <v>0</v>
      </c>
      <c r="M12" s="17">
        <v>0</v>
      </c>
      <c r="N12" s="17">
        <v>0</v>
      </c>
      <c r="O12" s="17">
        <v>0</v>
      </c>
      <c r="P12" s="17">
        <v>0</v>
      </c>
      <c r="Q12" s="12">
        <v>0</v>
      </c>
      <c r="R12" s="16">
        <v>2284323.7999999998</v>
      </c>
      <c r="S12" s="17">
        <v>63314.43</v>
      </c>
      <c r="T12" s="17">
        <v>0</v>
      </c>
      <c r="U12" s="17">
        <v>0</v>
      </c>
      <c r="V12" s="17">
        <v>0</v>
      </c>
      <c r="W12" s="17">
        <v>0</v>
      </c>
      <c r="X12" s="17">
        <v>29281.3</v>
      </c>
      <c r="Y12" s="12">
        <v>2376919.5299999998</v>
      </c>
      <c r="Z12" s="16">
        <v>6577.87</v>
      </c>
      <c r="AA12" s="17">
        <v>0</v>
      </c>
      <c r="AB12" s="17">
        <v>3450000</v>
      </c>
      <c r="AC12" s="17">
        <v>0</v>
      </c>
      <c r="AD12" s="17">
        <v>0</v>
      </c>
      <c r="AE12" s="17">
        <v>0</v>
      </c>
      <c r="AF12" s="17">
        <v>6912218.6099999994</v>
      </c>
      <c r="AG12" s="12">
        <v>10368796.48</v>
      </c>
      <c r="AH12" s="16">
        <v>0</v>
      </c>
      <c r="AI12" s="17">
        <v>0</v>
      </c>
      <c r="AJ12" s="17">
        <v>220675.63</v>
      </c>
      <c r="AK12" s="17">
        <v>0</v>
      </c>
      <c r="AL12" s="17">
        <v>0</v>
      </c>
      <c r="AM12" s="17">
        <v>0</v>
      </c>
      <c r="AN12" s="17">
        <v>0</v>
      </c>
      <c r="AO12" s="12">
        <v>220675.63</v>
      </c>
      <c r="AP12" s="16">
        <v>69522.929999999993</v>
      </c>
      <c r="AQ12" s="17">
        <v>0</v>
      </c>
      <c r="AR12" s="17">
        <v>65263.68</v>
      </c>
      <c r="AS12" s="17">
        <v>0</v>
      </c>
      <c r="AT12" s="17">
        <v>0</v>
      </c>
      <c r="AU12" s="17">
        <v>21275.94</v>
      </c>
      <c r="AV12" s="17">
        <v>50650.3</v>
      </c>
      <c r="AW12" s="12">
        <v>206712.84999999998</v>
      </c>
      <c r="AX12" s="16">
        <v>178327.9</v>
      </c>
      <c r="AY12" s="17">
        <v>0</v>
      </c>
      <c r="AZ12" s="17">
        <v>100636.36</v>
      </c>
      <c r="BA12" s="17">
        <v>0</v>
      </c>
      <c r="BB12" s="17">
        <v>0</v>
      </c>
      <c r="BC12" s="17">
        <v>95757.09</v>
      </c>
      <c r="BD12" s="17">
        <v>357750.09</v>
      </c>
      <c r="BE12" s="12">
        <v>732471.44</v>
      </c>
    </row>
    <row r="13" spans="1:57" x14ac:dyDescent="0.3">
      <c r="A13" s="4" t="s">
        <v>3</v>
      </c>
      <c r="B13" s="92">
        <v>2350000</v>
      </c>
      <c r="C13" s="87">
        <v>27000</v>
      </c>
      <c r="D13" s="87">
        <v>0</v>
      </c>
      <c r="E13" s="87">
        <v>0</v>
      </c>
      <c r="F13" s="87">
        <v>0</v>
      </c>
      <c r="G13" s="87">
        <v>10000</v>
      </c>
      <c r="H13" s="87">
        <v>4068000</v>
      </c>
      <c r="I13" s="93">
        <v>6455000</v>
      </c>
      <c r="J13" s="16">
        <v>0</v>
      </c>
      <c r="K13" s="17">
        <v>0</v>
      </c>
      <c r="L13" s="17">
        <v>0</v>
      </c>
      <c r="M13" s="17">
        <v>0</v>
      </c>
      <c r="N13" s="17">
        <v>0</v>
      </c>
      <c r="O13" s="17">
        <v>0</v>
      </c>
      <c r="P13" s="17">
        <v>3000</v>
      </c>
      <c r="Q13" s="12">
        <v>3000</v>
      </c>
      <c r="R13" s="16">
        <v>2098000</v>
      </c>
      <c r="S13" s="17">
        <v>27000</v>
      </c>
      <c r="T13" s="17">
        <v>0</v>
      </c>
      <c r="U13" s="17">
        <v>0</v>
      </c>
      <c r="V13" s="17">
        <v>0</v>
      </c>
      <c r="W13" s="17">
        <v>5000</v>
      </c>
      <c r="X13" s="17">
        <v>32000</v>
      </c>
      <c r="Y13" s="12">
        <v>2162000</v>
      </c>
      <c r="Z13" s="16">
        <v>252000</v>
      </c>
      <c r="AA13" s="17">
        <v>0</v>
      </c>
      <c r="AB13" s="17">
        <v>0</v>
      </c>
      <c r="AC13" s="17">
        <v>0</v>
      </c>
      <c r="AD13" s="17">
        <v>0</v>
      </c>
      <c r="AE13" s="17">
        <v>5000</v>
      </c>
      <c r="AF13" s="17">
        <v>4033000</v>
      </c>
      <c r="AG13" s="12">
        <v>4290000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3">
      <c r="A14" s="4" t="s">
        <v>4</v>
      </c>
      <c r="B14" s="92">
        <v>1480454.98</v>
      </c>
      <c r="C14" s="87">
        <v>90597.36</v>
      </c>
      <c r="D14" s="87">
        <v>280221.73</v>
      </c>
      <c r="E14" s="87">
        <v>27812.26</v>
      </c>
      <c r="F14" s="87">
        <v>4000</v>
      </c>
      <c r="G14" s="87">
        <v>0</v>
      </c>
      <c r="H14" s="87">
        <v>3166212.9</v>
      </c>
      <c r="I14" s="93">
        <v>5049299.2300000004</v>
      </c>
      <c r="J14" s="16">
        <v>14511.22</v>
      </c>
      <c r="K14" s="17">
        <v>0</v>
      </c>
      <c r="L14" s="17">
        <v>0</v>
      </c>
      <c r="M14" s="17">
        <v>0</v>
      </c>
      <c r="N14" s="17">
        <v>0</v>
      </c>
      <c r="O14" s="17">
        <v>0</v>
      </c>
      <c r="P14" s="17">
        <v>0</v>
      </c>
      <c r="Q14" s="12">
        <v>14511.22</v>
      </c>
      <c r="R14" s="16">
        <v>1331774.3500000001</v>
      </c>
      <c r="S14" s="17">
        <v>90597.36</v>
      </c>
      <c r="T14" s="17">
        <v>178017.72999999998</v>
      </c>
      <c r="U14" s="17">
        <v>0</v>
      </c>
      <c r="V14" s="17">
        <v>4000</v>
      </c>
      <c r="W14" s="17">
        <v>0</v>
      </c>
      <c r="X14" s="17">
        <v>-7041.08</v>
      </c>
      <c r="Y14" s="12">
        <v>1597348.36</v>
      </c>
      <c r="Z14" s="16">
        <v>122462.25</v>
      </c>
      <c r="AA14" s="17">
        <v>0</v>
      </c>
      <c r="AB14" s="17">
        <v>0</v>
      </c>
      <c r="AC14" s="17">
        <v>0</v>
      </c>
      <c r="AD14" s="17">
        <v>0</v>
      </c>
      <c r="AE14" s="17">
        <v>0</v>
      </c>
      <c r="AF14" s="17">
        <v>2377261.92</v>
      </c>
      <c r="AG14" s="12">
        <v>2499724.17</v>
      </c>
      <c r="AH14" s="16" t="s">
        <v>327</v>
      </c>
      <c r="AI14" s="17" t="s">
        <v>327</v>
      </c>
      <c r="AJ14" s="17" t="s">
        <v>327</v>
      </c>
      <c r="AK14" s="17" t="s">
        <v>327</v>
      </c>
      <c r="AL14" s="17" t="s">
        <v>327</v>
      </c>
      <c r="AM14" s="17" t="s">
        <v>327</v>
      </c>
      <c r="AN14" s="17" t="s">
        <v>327</v>
      </c>
      <c r="AO14" s="12">
        <v>0</v>
      </c>
      <c r="AP14" s="16">
        <v>11707.16</v>
      </c>
      <c r="AQ14" s="17">
        <v>0</v>
      </c>
      <c r="AR14" s="17">
        <v>102204</v>
      </c>
      <c r="AS14" s="17">
        <v>27812.26</v>
      </c>
      <c r="AT14" s="17">
        <v>0</v>
      </c>
      <c r="AU14" s="17">
        <v>0</v>
      </c>
      <c r="AV14" s="17">
        <v>795992.06</v>
      </c>
      <c r="AW14" s="12">
        <v>937715.4800000001</v>
      </c>
      <c r="AX14" s="16">
        <v>0</v>
      </c>
      <c r="AY14" s="17">
        <v>0</v>
      </c>
      <c r="AZ14" s="17">
        <v>0</v>
      </c>
      <c r="BA14" s="17">
        <v>0</v>
      </c>
      <c r="BB14" s="17">
        <v>0</v>
      </c>
      <c r="BC14" s="17">
        <v>0</v>
      </c>
      <c r="BD14" s="17">
        <v>0</v>
      </c>
      <c r="BE14" s="12">
        <v>0</v>
      </c>
    </row>
    <row r="15" spans="1:57" x14ac:dyDescent="0.3">
      <c r="A15" s="4" t="s">
        <v>5</v>
      </c>
      <c r="B15" s="92">
        <v>1844195</v>
      </c>
      <c r="C15" s="87">
        <v>0</v>
      </c>
      <c r="D15" s="87">
        <v>4769953.43</v>
      </c>
      <c r="E15" s="87">
        <v>0</v>
      </c>
      <c r="F15" s="87">
        <v>0</v>
      </c>
      <c r="G15" s="87">
        <v>2417800</v>
      </c>
      <c r="H15" s="87">
        <v>4285852.18</v>
      </c>
      <c r="I15" s="93">
        <v>13317800.609999999</v>
      </c>
      <c r="J15" s="16">
        <v>0</v>
      </c>
      <c r="K15" s="17">
        <v>0</v>
      </c>
      <c r="L15" s="17">
        <v>0</v>
      </c>
      <c r="M15" s="17">
        <v>0</v>
      </c>
      <c r="N15" s="17">
        <v>0</v>
      </c>
      <c r="O15" s="17">
        <v>0</v>
      </c>
      <c r="P15" s="17">
        <v>28058</v>
      </c>
      <c r="Q15" s="12">
        <v>28058</v>
      </c>
      <c r="R15" s="16">
        <v>1764298</v>
      </c>
      <c r="S15" s="17">
        <v>0</v>
      </c>
      <c r="T15" s="17">
        <v>0</v>
      </c>
      <c r="U15" s="17">
        <v>0</v>
      </c>
      <c r="V15" s="17">
        <v>0</v>
      </c>
      <c r="W15" s="17">
        <v>0</v>
      </c>
      <c r="X15" s="17">
        <v>23593</v>
      </c>
      <c r="Y15" s="12">
        <v>1787891</v>
      </c>
      <c r="Z15" s="16">
        <v>68077</v>
      </c>
      <c r="AA15" s="17">
        <v>0</v>
      </c>
      <c r="AB15" s="17">
        <v>0</v>
      </c>
      <c r="AC15" s="17">
        <v>0</v>
      </c>
      <c r="AD15" s="17">
        <v>0</v>
      </c>
      <c r="AE15" s="17">
        <v>0</v>
      </c>
      <c r="AF15" s="17">
        <v>3957398.18</v>
      </c>
      <c r="AG15" s="12">
        <v>4025475.18</v>
      </c>
      <c r="AH15" s="16">
        <v>0</v>
      </c>
      <c r="AI15" s="17">
        <v>0</v>
      </c>
      <c r="AJ15" s="17">
        <v>4769953.43</v>
      </c>
      <c r="AK15" s="17">
        <v>0</v>
      </c>
      <c r="AL15" s="17">
        <v>0</v>
      </c>
      <c r="AM15" s="17">
        <v>0</v>
      </c>
      <c r="AN15" s="17">
        <v>0</v>
      </c>
      <c r="AO15" s="12">
        <v>4769953.43</v>
      </c>
      <c r="AP15" s="16">
        <v>0</v>
      </c>
      <c r="AQ15" s="17">
        <v>0</v>
      </c>
      <c r="AR15" s="17">
        <v>0</v>
      </c>
      <c r="AS15" s="17">
        <v>0</v>
      </c>
      <c r="AT15" s="17">
        <v>0</v>
      </c>
      <c r="AU15" s="17">
        <v>0</v>
      </c>
      <c r="AV15" s="17">
        <v>0</v>
      </c>
      <c r="AW15" s="12">
        <v>0</v>
      </c>
      <c r="AX15" s="16">
        <v>11820</v>
      </c>
      <c r="AY15" s="17">
        <v>0</v>
      </c>
      <c r="AZ15" s="17">
        <v>0</v>
      </c>
      <c r="BA15" s="17">
        <v>0</v>
      </c>
      <c r="BB15" s="17">
        <v>0</v>
      </c>
      <c r="BC15" s="17">
        <v>2417800</v>
      </c>
      <c r="BD15" s="17">
        <v>276803</v>
      </c>
      <c r="BE15" s="12">
        <v>2706423</v>
      </c>
    </row>
    <row r="16" spans="1:57" x14ac:dyDescent="0.3">
      <c r="A16" s="4" t="s">
        <v>6</v>
      </c>
      <c r="B16" s="92">
        <v>2762722.59</v>
      </c>
      <c r="C16" s="87">
        <v>0</v>
      </c>
      <c r="D16" s="87">
        <v>117190.46</v>
      </c>
      <c r="E16" s="87">
        <v>0</v>
      </c>
      <c r="F16" s="87">
        <v>0</v>
      </c>
      <c r="G16" s="87">
        <v>1851793.08</v>
      </c>
      <c r="H16" s="87">
        <v>7178452.8499999996</v>
      </c>
      <c r="I16" s="93">
        <v>11910158.98</v>
      </c>
      <c r="J16" s="16">
        <v>38287.69</v>
      </c>
      <c r="K16" s="17">
        <v>0</v>
      </c>
      <c r="L16" s="17">
        <v>7676.19</v>
      </c>
      <c r="M16" s="17">
        <v>0</v>
      </c>
      <c r="N16" s="17">
        <v>0</v>
      </c>
      <c r="O16" s="17">
        <v>33330.47</v>
      </c>
      <c r="P16" s="17">
        <v>0</v>
      </c>
      <c r="Q16" s="12">
        <v>79294.350000000006</v>
      </c>
      <c r="R16" s="16">
        <v>2234456.6</v>
      </c>
      <c r="S16" s="17">
        <v>0</v>
      </c>
      <c r="T16" s="17">
        <v>109514.27</v>
      </c>
      <c r="U16" s="17">
        <v>0</v>
      </c>
      <c r="V16" s="17">
        <v>0</v>
      </c>
      <c r="W16" s="17">
        <v>-13839.64</v>
      </c>
      <c r="X16" s="17">
        <v>0</v>
      </c>
      <c r="Y16" s="12">
        <v>2330131.23</v>
      </c>
      <c r="Z16" s="16">
        <v>489176.9</v>
      </c>
      <c r="AA16" s="17">
        <v>0</v>
      </c>
      <c r="AB16" s="17">
        <v>0</v>
      </c>
      <c r="AC16" s="17">
        <v>0</v>
      </c>
      <c r="AD16" s="17">
        <v>0</v>
      </c>
      <c r="AE16" s="17">
        <v>200122.3</v>
      </c>
      <c r="AF16" s="17">
        <v>6198119.0800000001</v>
      </c>
      <c r="AG16" s="12">
        <v>6887418.2800000003</v>
      </c>
      <c r="AH16" s="16">
        <v>0</v>
      </c>
      <c r="AI16" s="17">
        <v>0</v>
      </c>
      <c r="AJ16" s="17">
        <v>0</v>
      </c>
      <c r="AK16" s="17">
        <v>0</v>
      </c>
      <c r="AL16" s="17">
        <v>0</v>
      </c>
      <c r="AM16" s="17">
        <v>0</v>
      </c>
      <c r="AN16" s="17">
        <v>0</v>
      </c>
      <c r="AO16" s="12">
        <v>0</v>
      </c>
      <c r="AP16" s="16">
        <v>0</v>
      </c>
      <c r="AQ16" s="17">
        <v>0</v>
      </c>
      <c r="AR16" s="17">
        <v>0</v>
      </c>
      <c r="AS16" s="17">
        <v>0</v>
      </c>
      <c r="AT16" s="17">
        <v>0</v>
      </c>
      <c r="AU16" s="17">
        <v>30890.15</v>
      </c>
      <c r="AV16" s="17">
        <v>21589.06</v>
      </c>
      <c r="AW16" s="12">
        <v>52479.210000000006</v>
      </c>
      <c r="AX16" s="16">
        <v>801.4</v>
      </c>
      <c r="AY16" s="17">
        <v>0</v>
      </c>
      <c r="AZ16" s="17">
        <v>0</v>
      </c>
      <c r="BA16" s="17">
        <v>0</v>
      </c>
      <c r="BB16" s="17">
        <v>0</v>
      </c>
      <c r="BC16" s="17">
        <v>1601289.8</v>
      </c>
      <c r="BD16" s="17">
        <v>958744.71</v>
      </c>
      <c r="BE16" s="12">
        <v>2560835.91</v>
      </c>
    </row>
    <row r="17" spans="1:57" x14ac:dyDescent="0.3">
      <c r="A17" s="4" t="s">
        <v>7</v>
      </c>
      <c r="B17" s="92">
        <v>253077.35</v>
      </c>
      <c r="C17" s="87">
        <v>48181</v>
      </c>
      <c r="D17" s="87">
        <v>660913</v>
      </c>
      <c r="E17" s="87">
        <v>0</v>
      </c>
      <c r="F17" s="87">
        <v>52993</v>
      </c>
      <c r="G17" s="87">
        <v>0</v>
      </c>
      <c r="H17" s="87">
        <v>1069303</v>
      </c>
      <c r="I17" s="93">
        <v>2084467.3499999999</v>
      </c>
      <c r="J17" s="16">
        <v>12860.5</v>
      </c>
      <c r="K17" s="17">
        <v>0</v>
      </c>
      <c r="L17" s="17">
        <v>0</v>
      </c>
      <c r="M17" s="17">
        <v>0</v>
      </c>
      <c r="N17" s="17">
        <v>0</v>
      </c>
      <c r="O17" s="17">
        <v>0</v>
      </c>
      <c r="P17" s="17">
        <v>0</v>
      </c>
      <c r="Q17" s="12">
        <v>12860.5</v>
      </c>
      <c r="R17" s="16">
        <v>177816.41</v>
      </c>
      <c r="S17" s="17">
        <v>0</v>
      </c>
      <c r="T17" s="17">
        <v>0</v>
      </c>
      <c r="U17" s="17">
        <v>0</v>
      </c>
      <c r="V17" s="17">
        <v>0</v>
      </c>
      <c r="W17" s="17">
        <v>0</v>
      </c>
      <c r="X17" s="17">
        <v>0</v>
      </c>
      <c r="Y17" s="12">
        <v>177816.41</v>
      </c>
      <c r="Z17" s="16">
        <v>36385.590000000004</v>
      </c>
      <c r="AA17" s="17">
        <v>48181</v>
      </c>
      <c r="AB17" s="17">
        <v>660913</v>
      </c>
      <c r="AC17" s="17">
        <v>0</v>
      </c>
      <c r="AD17" s="17">
        <v>0</v>
      </c>
      <c r="AE17" s="17">
        <v>0</v>
      </c>
      <c r="AF17" s="17">
        <v>1031177</v>
      </c>
      <c r="AG17" s="12">
        <v>1776656.5899999999</v>
      </c>
      <c r="AH17" s="16">
        <v>0</v>
      </c>
      <c r="AI17" s="17">
        <v>0</v>
      </c>
      <c r="AJ17" s="17">
        <v>0</v>
      </c>
      <c r="AK17" s="17">
        <v>0</v>
      </c>
      <c r="AL17" s="17">
        <v>0</v>
      </c>
      <c r="AM17" s="17">
        <v>0</v>
      </c>
      <c r="AN17" s="17">
        <v>0</v>
      </c>
      <c r="AO17" s="12">
        <v>0</v>
      </c>
      <c r="AP17" s="16">
        <v>18265.54</v>
      </c>
      <c r="AQ17" s="17">
        <v>0</v>
      </c>
      <c r="AR17" s="17">
        <v>0</v>
      </c>
      <c r="AS17" s="17">
        <v>0</v>
      </c>
      <c r="AT17" s="17">
        <v>52993</v>
      </c>
      <c r="AU17" s="17">
        <v>0</v>
      </c>
      <c r="AV17" s="17">
        <v>38126</v>
      </c>
      <c r="AW17" s="12">
        <v>109384.54000000001</v>
      </c>
      <c r="AX17" s="16">
        <v>7749.31</v>
      </c>
      <c r="AY17" s="17">
        <v>0</v>
      </c>
      <c r="AZ17" s="17">
        <v>0</v>
      </c>
      <c r="BA17" s="17">
        <v>0</v>
      </c>
      <c r="BB17" s="17">
        <v>0</v>
      </c>
      <c r="BC17" s="17">
        <v>0</v>
      </c>
      <c r="BD17" s="17">
        <v>0</v>
      </c>
      <c r="BE17" s="12">
        <v>7749.31</v>
      </c>
    </row>
    <row r="18" spans="1:57" x14ac:dyDescent="0.3">
      <c r="A18" s="4" t="s">
        <v>8</v>
      </c>
      <c r="B18" s="92">
        <v>4375869</v>
      </c>
      <c r="C18" s="87">
        <v>0</v>
      </c>
      <c r="D18" s="87">
        <v>310257</v>
      </c>
      <c r="E18" s="87">
        <v>0</v>
      </c>
      <c r="F18" s="87">
        <v>10000</v>
      </c>
      <c r="G18" s="87">
        <v>609096</v>
      </c>
      <c r="H18" s="87">
        <v>10257613</v>
      </c>
      <c r="I18" s="93">
        <v>15562835</v>
      </c>
      <c r="J18" s="16">
        <v>49258</v>
      </c>
      <c r="K18" s="17">
        <v>0</v>
      </c>
      <c r="L18" s="17">
        <v>0</v>
      </c>
      <c r="M18" s="17">
        <v>0</v>
      </c>
      <c r="N18" s="17">
        <v>10000</v>
      </c>
      <c r="O18" s="17">
        <v>0</v>
      </c>
      <c r="P18" s="17">
        <v>0</v>
      </c>
      <c r="Q18" s="12">
        <v>59258</v>
      </c>
      <c r="R18" s="16">
        <v>3989830</v>
      </c>
      <c r="S18" s="17">
        <v>0</v>
      </c>
      <c r="T18" s="17">
        <v>0</v>
      </c>
      <c r="U18" s="17">
        <v>0</v>
      </c>
      <c r="V18" s="17">
        <v>0</v>
      </c>
      <c r="W18" s="17">
        <v>0</v>
      </c>
      <c r="X18" s="17">
        <v>3710</v>
      </c>
      <c r="Y18" s="12">
        <v>3993540</v>
      </c>
      <c r="Z18" s="16">
        <v>319792</v>
      </c>
      <c r="AA18" s="17">
        <v>0</v>
      </c>
      <c r="AB18" s="17">
        <v>0</v>
      </c>
      <c r="AC18" s="17">
        <v>0</v>
      </c>
      <c r="AD18" s="17">
        <v>0</v>
      </c>
      <c r="AE18" s="17">
        <v>395853</v>
      </c>
      <c r="AF18" s="17">
        <v>9534464</v>
      </c>
      <c r="AG18" s="12">
        <v>10250109</v>
      </c>
      <c r="AH18" s="16">
        <v>0</v>
      </c>
      <c r="AI18" s="17">
        <v>0</v>
      </c>
      <c r="AJ18" s="17">
        <v>0</v>
      </c>
      <c r="AK18" s="17">
        <v>0</v>
      </c>
      <c r="AL18" s="17">
        <v>0</v>
      </c>
      <c r="AM18" s="17">
        <v>0</v>
      </c>
      <c r="AN18" s="17">
        <v>0</v>
      </c>
      <c r="AO18" s="12">
        <v>0</v>
      </c>
      <c r="AP18" s="16">
        <v>0</v>
      </c>
      <c r="AQ18" s="17">
        <v>0</v>
      </c>
      <c r="AR18" s="17">
        <v>54166</v>
      </c>
      <c r="AS18" s="17">
        <v>0</v>
      </c>
      <c r="AT18" s="17">
        <v>0</v>
      </c>
      <c r="AU18" s="17">
        <v>0</v>
      </c>
      <c r="AV18" s="17">
        <v>10876</v>
      </c>
      <c r="AW18" s="12">
        <v>65042</v>
      </c>
      <c r="AX18" s="16">
        <v>16989</v>
      </c>
      <c r="AY18" s="17">
        <v>0</v>
      </c>
      <c r="AZ18" s="17">
        <v>256091</v>
      </c>
      <c r="BA18" s="17">
        <v>0</v>
      </c>
      <c r="BB18" s="17">
        <v>0</v>
      </c>
      <c r="BC18" s="17">
        <v>213243</v>
      </c>
      <c r="BD18" s="17">
        <v>708563</v>
      </c>
      <c r="BE18" s="12">
        <v>1194886</v>
      </c>
    </row>
    <row r="19" spans="1:57" x14ac:dyDescent="0.3">
      <c r="A19" s="4" t="s">
        <v>9</v>
      </c>
      <c r="B19" s="92">
        <v>4658322</v>
      </c>
      <c r="C19" s="87">
        <v>0</v>
      </c>
      <c r="D19" s="87">
        <v>127815</v>
      </c>
      <c r="E19" s="87">
        <v>0</v>
      </c>
      <c r="F19" s="87">
        <v>0</v>
      </c>
      <c r="G19" s="87">
        <v>146969</v>
      </c>
      <c r="H19" s="87">
        <v>7009364</v>
      </c>
      <c r="I19" s="93">
        <v>11942470</v>
      </c>
      <c r="J19" s="16">
        <v>0</v>
      </c>
      <c r="K19" s="17">
        <v>0</v>
      </c>
      <c r="L19" s="17">
        <v>0</v>
      </c>
      <c r="M19" s="17">
        <v>0</v>
      </c>
      <c r="N19" s="17">
        <v>0</v>
      </c>
      <c r="O19" s="17">
        <v>0</v>
      </c>
      <c r="P19" s="17">
        <v>64</v>
      </c>
      <c r="Q19" s="12">
        <v>64</v>
      </c>
      <c r="R19" s="16">
        <v>4381105</v>
      </c>
      <c r="S19" s="17">
        <v>0</v>
      </c>
      <c r="T19" s="17">
        <v>24002</v>
      </c>
      <c r="U19" s="17">
        <v>0</v>
      </c>
      <c r="V19" s="17">
        <v>0</v>
      </c>
      <c r="W19" s="17">
        <v>0</v>
      </c>
      <c r="X19" s="17">
        <v>150870</v>
      </c>
      <c r="Y19" s="12">
        <v>4555977</v>
      </c>
      <c r="Z19" s="16">
        <v>277217</v>
      </c>
      <c r="AA19" s="17">
        <v>0</v>
      </c>
      <c r="AB19" s="17">
        <v>0</v>
      </c>
      <c r="AC19" s="17">
        <v>0</v>
      </c>
      <c r="AD19" s="17">
        <v>0</v>
      </c>
      <c r="AE19" s="17">
        <v>-5393</v>
      </c>
      <c r="AF19" s="17">
        <v>6490516</v>
      </c>
      <c r="AG19" s="12">
        <v>6762340</v>
      </c>
      <c r="AH19" s="16">
        <v>0</v>
      </c>
      <c r="AI19" s="17">
        <v>0</v>
      </c>
      <c r="AJ19" s="17">
        <v>0</v>
      </c>
      <c r="AK19" s="17">
        <v>0</v>
      </c>
      <c r="AL19" s="17">
        <v>0</v>
      </c>
      <c r="AM19" s="17">
        <v>0</v>
      </c>
      <c r="AN19" s="17">
        <v>0</v>
      </c>
      <c r="AO19" s="12">
        <v>0</v>
      </c>
      <c r="AP19" s="16">
        <v>0</v>
      </c>
      <c r="AQ19" s="17">
        <v>0</v>
      </c>
      <c r="AR19" s="17">
        <v>103813</v>
      </c>
      <c r="AS19" s="17">
        <v>0</v>
      </c>
      <c r="AT19" s="17">
        <v>0</v>
      </c>
      <c r="AU19" s="17">
        <v>152362</v>
      </c>
      <c r="AV19" s="17">
        <v>367029</v>
      </c>
      <c r="AW19" s="12">
        <v>623204</v>
      </c>
      <c r="AX19" s="16">
        <v>0</v>
      </c>
      <c r="AY19" s="17">
        <v>0</v>
      </c>
      <c r="AZ19" s="17">
        <v>0</v>
      </c>
      <c r="BA19" s="17">
        <v>0</v>
      </c>
      <c r="BB19" s="17">
        <v>0</v>
      </c>
      <c r="BC19" s="17">
        <v>0</v>
      </c>
      <c r="BD19" s="17">
        <v>885</v>
      </c>
      <c r="BE19" s="12">
        <v>885</v>
      </c>
    </row>
    <row r="20" spans="1:57" x14ac:dyDescent="0.3">
      <c r="A20" s="4" t="s">
        <v>10</v>
      </c>
      <c r="B20" s="92">
        <v>185744</v>
      </c>
      <c r="C20" s="87">
        <v>5504</v>
      </c>
      <c r="D20" s="87">
        <v>567200</v>
      </c>
      <c r="E20" s="87">
        <v>0</v>
      </c>
      <c r="F20" s="87">
        <v>0</v>
      </c>
      <c r="G20" s="87">
        <v>101612</v>
      </c>
      <c r="H20" s="87">
        <v>1779317</v>
      </c>
      <c r="I20" s="93">
        <v>2639377</v>
      </c>
      <c r="J20" s="16">
        <v>3486</v>
      </c>
      <c r="K20" s="17">
        <v>0</v>
      </c>
      <c r="L20" s="17">
        <v>60000</v>
      </c>
      <c r="M20" s="17">
        <v>0</v>
      </c>
      <c r="N20" s="17">
        <v>0</v>
      </c>
      <c r="O20" s="17">
        <v>81902</v>
      </c>
      <c r="P20" s="17">
        <v>0</v>
      </c>
      <c r="Q20" s="12">
        <v>145388</v>
      </c>
      <c r="R20" s="16">
        <v>173882</v>
      </c>
      <c r="S20" s="17">
        <v>5504</v>
      </c>
      <c r="T20" s="17">
        <v>7200</v>
      </c>
      <c r="U20" s="17">
        <v>0</v>
      </c>
      <c r="V20" s="17">
        <v>0</v>
      </c>
      <c r="W20" s="17">
        <v>18833</v>
      </c>
      <c r="X20" s="17">
        <v>0</v>
      </c>
      <c r="Y20" s="12">
        <v>205419</v>
      </c>
      <c r="Z20" s="16">
        <v>8376</v>
      </c>
      <c r="AA20" s="17">
        <v>0</v>
      </c>
      <c r="AB20" s="17">
        <v>0</v>
      </c>
      <c r="AC20" s="17">
        <v>0</v>
      </c>
      <c r="AD20" s="17">
        <v>0</v>
      </c>
      <c r="AE20" s="17">
        <v>709</v>
      </c>
      <c r="AF20" s="17">
        <v>1779317</v>
      </c>
      <c r="AG20" s="12">
        <v>1788402</v>
      </c>
      <c r="AH20" s="16">
        <v>0</v>
      </c>
      <c r="AI20" s="17">
        <v>0</v>
      </c>
      <c r="AJ20" s="17">
        <v>500000</v>
      </c>
      <c r="AK20" s="17">
        <v>0</v>
      </c>
      <c r="AL20" s="17">
        <v>0</v>
      </c>
      <c r="AM20" s="17">
        <v>0</v>
      </c>
      <c r="AN20" s="17">
        <v>0</v>
      </c>
      <c r="AO20" s="12">
        <v>500000</v>
      </c>
      <c r="AP20" s="16">
        <v>0</v>
      </c>
      <c r="AQ20" s="17">
        <v>0</v>
      </c>
      <c r="AR20" s="17">
        <v>0</v>
      </c>
      <c r="AS20" s="17">
        <v>0</v>
      </c>
      <c r="AT20" s="17">
        <v>0</v>
      </c>
      <c r="AU20" s="17">
        <v>168</v>
      </c>
      <c r="AV20" s="17">
        <v>0</v>
      </c>
      <c r="AW20" s="12">
        <v>168</v>
      </c>
      <c r="AX20" s="16">
        <v>0</v>
      </c>
      <c r="AY20" s="17">
        <v>0</v>
      </c>
      <c r="AZ20" s="17">
        <v>0</v>
      </c>
      <c r="BA20" s="17">
        <v>0</v>
      </c>
      <c r="BB20" s="17">
        <v>0</v>
      </c>
      <c r="BC20" s="17">
        <v>0</v>
      </c>
      <c r="BD20" s="17">
        <v>0</v>
      </c>
      <c r="BE20" s="12">
        <v>0</v>
      </c>
    </row>
    <row r="21" spans="1:57" x14ac:dyDescent="0.3">
      <c r="A21" s="4" t="s">
        <v>11</v>
      </c>
      <c r="B21" s="92">
        <v>1325494.4499999997</v>
      </c>
      <c r="C21" s="87">
        <v>2935211.13</v>
      </c>
      <c r="D21" s="87">
        <v>0</v>
      </c>
      <c r="E21" s="87">
        <v>0</v>
      </c>
      <c r="F21" s="87">
        <v>0</v>
      </c>
      <c r="G21" s="87">
        <v>0</v>
      </c>
      <c r="H21" s="87">
        <v>4932106.29</v>
      </c>
      <c r="I21" s="93">
        <v>9192811.870000001</v>
      </c>
      <c r="J21" s="16">
        <v>0</v>
      </c>
      <c r="K21" s="17">
        <v>0</v>
      </c>
      <c r="L21" s="17">
        <v>0</v>
      </c>
      <c r="M21" s="17">
        <v>0</v>
      </c>
      <c r="N21" s="17">
        <v>0</v>
      </c>
      <c r="O21" s="17">
        <v>0</v>
      </c>
      <c r="P21" s="17">
        <v>18970.88</v>
      </c>
      <c r="Q21" s="12">
        <v>18970.88</v>
      </c>
      <c r="R21" s="16">
        <v>1175199.1499999999</v>
      </c>
      <c r="S21" s="17">
        <v>22583.58</v>
      </c>
      <c r="T21" s="17">
        <v>0</v>
      </c>
      <c r="U21" s="17">
        <v>0</v>
      </c>
      <c r="V21" s="17">
        <v>0</v>
      </c>
      <c r="W21" s="17">
        <v>0</v>
      </c>
      <c r="X21" s="17">
        <v>0</v>
      </c>
      <c r="Y21" s="12">
        <v>1197782.73</v>
      </c>
      <c r="Z21" s="16">
        <v>125111.98</v>
      </c>
      <c r="AA21" s="17">
        <v>0</v>
      </c>
      <c r="AB21" s="17">
        <v>0</v>
      </c>
      <c r="AC21" s="17">
        <v>0</v>
      </c>
      <c r="AD21" s="17">
        <v>0</v>
      </c>
      <c r="AE21" s="17">
        <v>0</v>
      </c>
      <c r="AF21" s="17">
        <v>4765643.3899999997</v>
      </c>
      <c r="AG21" s="12">
        <v>4890755.37</v>
      </c>
      <c r="AH21" s="16">
        <v>21422</v>
      </c>
      <c r="AI21" s="17">
        <v>2852627.55</v>
      </c>
      <c r="AJ21" s="17">
        <v>0</v>
      </c>
      <c r="AK21" s="17">
        <v>0</v>
      </c>
      <c r="AL21" s="17">
        <v>0</v>
      </c>
      <c r="AM21" s="17">
        <v>0</v>
      </c>
      <c r="AN21" s="17">
        <v>0</v>
      </c>
      <c r="AO21" s="12">
        <v>2874049.55</v>
      </c>
      <c r="AP21" s="16">
        <v>1447.68</v>
      </c>
      <c r="AQ21" s="17">
        <v>60000</v>
      </c>
      <c r="AR21" s="17">
        <v>0</v>
      </c>
      <c r="AS21" s="17">
        <v>0</v>
      </c>
      <c r="AT21" s="17">
        <v>0</v>
      </c>
      <c r="AU21" s="17">
        <v>0</v>
      </c>
      <c r="AV21" s="17">
        <v>45.74</v>
      </c>
      <c r="AW21" s="12">
        <v>61493.42</v>
      </c>
      <c r="AX21" s="16">
        <v>2313.64</v>
      </c>
      <c r="AY21" s="17">
        <v>0</v>
      </c>
      <c r="AZ21" s="17">
        <v>0</v>
      </c>
      <c r="BA21" s="17">
        <v>0</v>
      </c>
      <c r="BB21" s="17">
        <v>0</v>
      </c>
      <c r="BC21" s="17">
        <v>0</v>
      </c>
      <c r="BD21" s="17">
        <v>147446.28</v>
      </c>
      <c r="BE21" s="12">
        <v>149759.92000000001</v>
      </c>
    </row>
    <row r="22" spans="1:57" x14ac:dyDescent="0.3">
      <c r="A22" s="4" t="s">
        <v>12</v>
      </c>
      <c r="B22" s="92">
        <v>3541697.5700000003</v>
      </c>
      <c r="C22" s="87">
        <v>714731.52000000002</v>
      </c>
      <c r="D22" s="87">
        <v>5034370.5</v>
      </c>
      <c r="E22" s="87">
        <v>0</v>
      </c>
      <c r="F22" s="87">
        <v>159090.91</v>
      </c>
      <c r="G22" s="87">
        <v>0</v>
      </c>
      <c r="H22" s="87">
        <v>8604201.5500000007</v>
      </c>
      <c r="I22" s="93">
        <v>18054092.050000001</v>
      </c>
      <c r="J22" s="16">
        <v>75715.100000000006</v>
      </c>
      <c r="K22" s="17">
        <v>0</v>
      </c>
      <c r="L22" s="17">
        <v>0</v>
      </c>
      <c r="M22" s="17">
        <v>0</v>
      </c>
      <c r="N22" s="17">
        <v>0</v>
      </c>
      <c r="O22" s="17">
        <v>0</v>
      </c>
      <c r="P22" s="17">
        <v>-22378.450000000004</v>
      </c>
      <c r="Q22" s="12">
        <v>53336.65</v>
      </c>
      <c r="R22" s="16">
        <v>2561103.8800000004</v>
      </c>
      <c r="S22" s="17">
        <v>714731.52000000002</v>
      </c>
      <c r="T22" s="17">
        <v>0</v>
      </c>
      <c r="U22" s="17">
        <v>0</v>
      </c>
      <c r="V22" s="17">
        <v>0</v>
      </c>
      <c r="W22" s="17">
        <v>0</v>
      </c>
      <c r="X22" s="17">
        <v>69166.87000000001</v>
      </c>
      <c r="Y22" s="12">
        <v>3345002.2700000005</v>
      </c>
      <c r="Z22" s="16">
        <v>909593.4</v>
      </c>
      <c r="AA22" s="17">
        <v>0</v>
      </c>
      <c r="AB22" s="17">
        <v>100000</v>
      </c>
      <c r="AC22" s="17">
        <v>0</v>
      </c>
      <c r="AD22" s="17">
        <v>0</v>
      </c>
      <c r="AE22" s="17">
        <v>0</v>
      </c>
      <c r="AF22" s="17">
        <v>7534405</v>
      </c>
      <c r="AG22" s="12">
        <v>8543998.4000000004</v>
      </c>
      <c r="AH22" s="16">
        <v>0</v>
      </c>
      <c r="AI22" s="17">
        <v>0</v>
      </c>
      <c r="AJ22" s="17">
        <v>134660.06</v>
      </c>
      <c r="AK22" s="17">
        <v>0</v>
      </c>
      <c r="AL22" s="17">
        <v>0</v>
      </c>
      <c r="AM22" s="17">
        <v>0</v>
      </c>
      <c r="AN22" s="17">
        <v>0</v>
      </c>
      <c r="AO22" s="12">
        <v>134660.06</v>
      </c>
      <c r="AP22" s="16">
        <v>1380.19</v>
      </c>
      <c r="AQ22" s="17">
        <v>0</v>
      </c>
      <c r="AR22" s="17">
        <v>833915.73</v>
      </c>
      <c r="AS22" s="17">
        <v>0</v>
      </c>
      <c r="AT22" s="17">
        <v>159090.91</v>
      </c>
      <c r="AU22" s="17">
        <v>0</v>
      </c>
      <c r="AV22" s="17">
        <v>373699.36</v>
      </c>
      <c r="AW22" s="12">
        <v>1368086.19</v>
      </c>
      <c r="AX22" s="16">
        <v>-6095</v>
      </c>
      <c r="AY22" s="17">
        <v>0</v>
      </c>
      <c r="AZ22" s="17">
        <v>3965794.71</v>
      </c>
      <c r="BA22" s="17">
        <v>0</v>
      </c>
      <c r="BB22" s="17">
        <v>0</v>
      </c>
      <c r="BC22" s="17">
        <v>0</v>
      </c>
      <c r="BD22" s="17">
        <v>649308.77</v>
      </c>
      <c r="BE22" s="12">
        <v>4609008.4800000004</v>
      </c>
    </row>
    <row r="23" spans="1:57" x14ac:dyDescent="0.3">
      <c r="A23" s="4" t="s">
        <v>13</v>
      </c>
      <c r="B23" s="92">
        <v>5715970.290000001</v>
      </c>
      <c r="C23" s="87">
        <v>0</v>
      </c>
      <c r="D23" s="87">
        <v>68090.47</v>
      </c>
      <c r="E23" s="87">
        <v>179925.66</v>
      </c>
      <c r="F23" s="87">
        <v>10000</v>
      </c>
      <c r="G23" s="87">
        <v>0</v>
      </c>
      <c r="H23" s="87">
        <v>18414644.859999999</v>
      </c>
      <c r="I23" s="93">
        <v>24388631.280000001</v>
      </c>
      <c r="J23" s="16">
        <v>26413.62</v>
      </c>
      <c r="K23" s="17">
        <v>0</v>
      </c>
      <c r="L23" s="17">
        <v>0</v>
      </c>
      <c r="M23" s="17">
        <v>0</v>
      </c>
      <c r="N23" s="17">
        <v>10000</v>
      </c>
      <c r="O23" s="17">
        <v>0</v>
      </c>
      <c r="P23" s="17">
        <v>0</v>
      </c>
      <c r="Q23" s="12">
        <v>36413.619999999995</v>
      </c>
      <c r="R23" s="16">
        <v>2976316.41</v>
      </c>
      <c r="S23" s="17">
        <v>0</v>
      </c>
      <c r="T23" s="17">
        <v>0</v>
      </c>
      <c r="U23" s="17">
        <v>0</v>
      </c>
      <c r="V23" s="17">
        <v>0</v>
      </c>
      <c r="W23" s="17">
        <v>0</v>
      </c>
      <c r="X23" s="17">
        <v>0</v>
      </c>
      <c r="Y23" s="12">
        <v>2976316.41</v>
      </c>
      <c r="Z23" s="16">
        <v>839617.45</v>
      </c>
      <c r="AA23" s="17">
        <v>0</v>
      </c>
      <c r="AB23" s="17">
        <v>0</v>
      </c>
      <c r="AC23" s="17">
        <v>0</v>
      </c>
      <c r="AD23" s="17">
        <v>0</v>
      </c>
      <c r="AE23" s="17">
        <v>0</v>
      </c>
      <c r="AF23" s="17">
        <v>18414644.859999999</v>
      </c>
      <c r="AG23" s="12">
        <v>19254262.309999999</v>
      </c>
      <c r="AH23" s="16">
        <v>0</v>
      </c>
      <c r="AI23" s="17">
        <v>0</v>
      </c>
      <c r="AJ23" s="17">
        <v>0</v>
      </c>
      <c r="AK23" s="17">
        <v>0</v>
      </c>
      <c r="AL23" s="17">
        <v>0</v>
      </c>
      <c r="AM23" s="17">
        <v>0</v>
      </c>
      <c r="AN23" s="17">
        <v>0</v>
      </c>
      <c r="AO23" s="12">
        <v>0</v>
      </c>
      <c r="AP23" s="16">
        <v>570797.96</v>
      </c>
      <c r="AQ23" s="17">
        <v>0</v>
      </c>
      <c r="AR23" s="17">
        <v>68090.47</v>
      </c>
      <c r="AS23" s="17">
        <v>179925.66</v>
      </c>
      <c r="AT23" s="17">
        <v>0</v>
      </c>
      <c r="AU23" s="17">
        <v>0</v>
      </c>
      <c r="AV23" s="17">
        <v>0</v>
      </c>
      <c r="AW23" s="12">
        <v>818814.09</v>
      </c>
      <c r="AX23" s="16">
        <v>1302824.8500000001</v>
      </c>
      <c r="AY23" s="17">
        <v>0</v>
      </c>
      <c r="AZ23" s="17">
        <v>0</v>
      </c>
      <c r="BA23" s="17">
        <v>0</v>
      </c>
      <c r="BB23" s="17">
        <v>0</v>
      </c>
      <c r="BC23" s="17">
        <v>0</v>
      </c>
      <c r="BD23" s="17">
        <v>0</v>
      </c>
      <c r="BE23" s="12">
        <v>1302824.8500000001</v>
      </c>
    </row>
    <row r="24" spans="1:57" x14ac:dyDescent="0.3">
      <c r="A24" s="4" t="s">
        <v>14</v>
      </c>
      <c r="B24" s="92">
        <v>150631</v>
      </c>
      <c r="C24" s="87">
        <v>0</v>
      </c>
      <c r="D24" s="87">
        <v>1892283.35</v>
      </c>
      <c r="E24" s="87">
        <v>0</v>
      </c>
      <c r="F24" s="87">
        <v>0</v>
      </c>
      <c r="G24" s="87">
        <v>100848</v>
      </c>
      <c r="H24" s="87">
        <v>833116</v>
      </c>
      <c r="I24" s="93">
        <v>2976878.3499999996</v>
      </c>
      <c r="J24" s="16">
        <v>4234</v>
      </c>
      <c r="K24" s="17">
        <v>0</v>
      </c>
      <c r="L24" s="17">
        <v>73032.88</v>
      </c>
      <c r="M24" s="17">
        <v>0</v>
      </c>
      <c r="N24" s="17">
        <v>0</v>
      </c>
      <c r="O24" s="17">
        <v>0</v>
      </c>
      <c r="P24" s="17">
        <v>51874</v>
      </c>
      <c r="Q24" s="12">
        <v>129140.88</v>
      </c>
      <c r="R24" s="16">
        <v>124202</v>
      </c>
      <c r="S24" s="17">
        <v>0</v>
      </c>
      <c r="T24" s="17">
        <v>0</v>
      </c>
      <c r="U24" s="17">
        <v>0</v>
      </c>
      <c r="V24" s="17">
        <v>0</v>
      </c>
      <c r="W24" s="17">
        <v>26686</v>
      </c>
      <c r="X24" s="17">
        <v>6320</v>
      </c>
      <c r="Y24" s="12">
        <v>157208</v>
      </c>
      <c r="Z24" s="16">
        <v>18519</v>
      </c>
      <c r="AA24" s="17">
        <v>0</v>
      </c>
      <c r="AB24" s="17">
        <v>0</v>
      </c>
      <c r="AC24" s="17">
        <v>0</v>
      </c>
      <c r="AD24" s="17">
        <v>0</v>
      </c>
      <c r="AE24" s="17">
        <v>74162</v>
      </c>
      <c r="AF24" s="17">
        <v>774922</v>
      </c>
      <c r="AG24" s="12">
        <v>867603</v>
      </c>
      <c r="AH24" s="16">
        <v>0</v>
      </c>
      <c r="AI24" s="17">
        <v>0</v>
      </c>
      <c r="AJ24" s="17">
        <v>1819250.47</v>
      </c>
      <c r="AK24" s="17">
        <v>0</v>
      </c>
      <c r="AL24" s="17">
        <v>0</v>
      </c>
      <c r="AM24" s="17">
        <v>0</v>
      </c>
      <c r="AN24" s="17">
        <v>0</v>
      </c>
      <c r="AO24" s="12">
        <v>1819250.47</v>
      </c>
      <c r="AP24" s="16">
        <v>0</v>
      </c>
      <c r="AQ24" s="17">
        <v>0</v>
      </c>
      <c r="AR24" s="17">
        <v>0</v>
      </c>
      <c r="AS24" s="17">
        <v>0</v>
      </c>
      <c r="AT24" s="17">
        <v>0</v>
      </c>
      <c r="AU24" s="17">
        <v>0</v>
      </c>
      <c r="AV24" s="17">
        <v>0</v>
      </c>
      <c r="AW24" s="12">
        <v>0</v>
      </c>
      <c r="AX24" s="16">
        <v>3676</v>
      </c>
      <c r="AY24" s="17">
        <v>0</v>
      </c>
      <c r="AZ24" s="17">
        <v>0</v>
      </c>
      <c r="BA24" s="17">
        <v>0</v>
      </c>
      <c r="BB24" s="17">
        <v>0</v>
      </c>
      <c r="BC24" s="17">
        <v>0</v>
      </c>
      <c r="BD24" s="17">
        <v>0</v>
      </c>
      <c r="BE24" s="12">
        <v>3676</v>
      </c>
    </row>
    <row r="25" spans="1:57" x14ac:dyDescent="0.3">
      <c r="A25" s="4" t="s">
        <v>15</v>
      </c>
      <c r="B25" s="92">
        <v>737128.87999999989</v>
      </c>
      <c r="C25" s="87">
        <v>51496</v>
      </c>
      <c r="D25" s="87">
        <v>0</v>
      </c>
      <c r="E25" s="87">
        <v>0</v>
      </c>
      <c r="F25" s="87">
        <v>0</v>
      </c>
      <c r="G25" s="87">
        <v>474700</v>
      </c>
      <c r="H25" s="87">
        <v>1720042.31</v>
      </c>
      <c r="I25" s="93">
        <v>2983367.19</v>
      </c>
      <c r="J25" s="16">
        <v>0</v>
      </c>
      <c r="K25" s="17">
        <v>0</v>
      </c>
      <c r="L25" s="17">
        <v>0</v>
      </c>
      <c r="M25" s="17">
        <v>0</v>
      </c>
      <c r="N25" s="17">
        <v>0</v>
      </c>
      <c r="O25" s="17">
        <v>0</v>
      </c>
      <c r="P25" s="17">
        <v>0</v>
      </c>
      <c r="Q25" s="12">
        <v>0</v>
      </c>
      <c r="R25" s="16">
        <v>613234.05999999994</v>
      </c>
      <c r="S25" s="17">
        <v>0</v>
      </c>
      <c r="T25" s="17">
        <v>0</v>
      </c>
      <c r="U25" s="17">
        <v>0</v>
      </c>
      <c r="V25" s="17">
        <v>0</v>
      </c>
      <c r="W25" s="17">
        <v>0</v>
      </c>
      <c r="X25" s="17">
        <v>4885.8999999999996</v>
      </c>
      <c r="Y25" s="12">
        <v>618119.96</v>
      </c>
      <c r="Z25" s="16">
        <v>36089.15</v>
      </c>
      <c r="AA25" s="17">
        <v>51496</v>
      </c>
      <c r="AB25" s="17">
        <v>0</v>
      </c>
      <c r="AC25" s="17">
        <v>0</v>
      </c>
      <c r="AD25" s="17">
        <v>0</v>
      </c>
      <c r="AE25" s="17">
        <v>0</v>
      </c>
      <c r="AF25" s="17">
        <v>1355102.6300000001</v>
      </c>
      <c r="AG25" s="12">
        <v>1442687.78</v>
      </c>
      <c r="AH25" s="16">
        <v>0</v>
      </c>
      <c r="AI25" s="17">
        <v>0</v>
      </c>
      <c r="AJ25" s="17">
        <v>0</v>
      </c>
      <c r="AK25" s="17">
        <v>0</v>
      </c>
      <c r="AL25" s="17">
        <v>0</v>
      </c>
      <c r="AM25" s="17">
        <v>0</v>
      </c>
      <c r="AN25" s="17">
        <v>0</v>
      </c>
      <c r="AO25" s="12">
        <v>0</v>
      </c>
      <c r="AP25" s="16">
        <v>4440.6100000000006</v>
      </c>
      <c r="AQ25" s="17">
        <v>0</v>
      </c>
      <c r="AR25" s="17">
        <v>0</v>
      </c>
      <c r="AS25" s="17">
        <v>0</v>
      </c>
      <c r="AT25" s="17">
        <v>0</v>
      </c>
      <c r="AU25" s="17">
        <v>474700</v>
      </c>
      <c r="AV25" s="17">
        <v>217273.25</v>
      </c>
      <c r="AW25" s="12">
        <v>696413.86</v>
      </c>
      <c r="AX25" s="16">
        <v>83365.06</v>
      </c>
      <c r="AY25" s="17">
        <v>0</v>
      </c>
      <c r="AZ25" s="17">
        <v>0</v>
      </c>
      <c r="BA25" s="17">
        <v>0</v>
      </c>
      <c r="BB25" s="17">
        <v>0</v>
      </c>
      <c r="BC25" s="17">
        <v>0</v>
      </c>
      <c r="BD25" s="17">
        <v>142780.53</v>
      </c>
      <c r="BE25" s="12">
        <v>226145.59</v>
      </c>
    </row>
    <row r="26" spans="1:57" x14ac:dyDescent="0.3">
      <c r="A26" s="4" t="s">
        <v>16</v>
      </c>
      <c r="B26" s="92">
        <v>483893.45</v>
      </c>
      <c r="C26" s="87">
        <v>0</v>
      </c>
      <c r="D26" s="87">
        <v>744554</v>
      </c>
      <c r="E26" s="87">
        <v>0</v>
      </c>
      <c r="F26" s="87">
        <v>0</v>
      </c>
      <c r="G26" s="87">
        <v>47998.54</v>
      </c>
      <c r="H26" s="87">
        <v>2618375.3000000003</v>
      </c>
      <c r="I26" s="93">
        <v>3894821.29</v>
      </c>
      <c r="J26" s="16">
        <v>3024.7</v>
      </c>
      <c r="K26" s="17">
        <v>0</v>
      </c>
      <c r="L26" s="17">
        <v>0</v>
      </c>
      <c r="M26" s="17">
        <v>0</v>
      </c>
      <c r="N26" s="17">
        <v>0</v>
      </c>
      <c r="O26" s="17">
        <v>41586.07</v>
      </c>
      <c r="P26" s="17">
        <v>8750</v>
      </c>
      <c r="Q26" s="12">
        <v>53360.77</v>
      </c>
      <c r="R26" s="16">
        <v>327235.29000000004</v>
      </c>
      <c r="S26" s="17">
        <v>0</v>
      </c>
      <c r="T26" s="17">
        <v>0</v>
      </c>
      <c r="U26" s="17">
        <v>0</v>
      </c>
      <c r="V26" s="17">
        <v>0</v>
      </c>
      <c r="W26" s="17">
        <v>6412.47</v>
      </c>
      <c r="X26" s="17">
        <v>0</v>
      </c>
      <c r="Y26" s="12">
        <v>333647.76</v>
      </c>
      <c r="Z26" s="16">
        <v>25191.170000000002</v>
      </c>
      <c r="AA26" s="17">
        <v>0</v>
      </c>
      <c r="AB26" s="17">
        <v>0</v>
      </c>
      <c r="AC26" s="17">
        <v>0</v>
      </c>
      <c r="AD26" s="17">
        <v>0</v>
      </c>
      <c r="AE26" s="17">
        <v>0</v>
      </c>
      <c r="AF26" s="17">
        <v>2554739.5300000003</v>
      </c>
      <c r="AG26" s="12">
        <v>2579930.7000000002</v>
      </c>
      <c r="AH26" s="16">
        <v>3272.7999999999997</v>
      </c>
      <c r="AI26" s="17">
        <v>0</v>
      </c>
      <c r="AJ26" s="17">
        <v>625792</v>
      </c>
      <c r="AK26" s="17">
        <v>0</v>
      </c>
      <c r="AL26" s="17">
        <v>0</v>
      </c>
      <c r="AM26" s="17">
        <v>0</v>
      </c>
      <c r="AN26" s="17">
        <v>0</v>
      </c>
      <c r="AO26" s="12">
        <v>629064.80000000005</v>
      </c>
      <c r="AP26" s="16">
        <v>0</v>
      </c>
      <c r="AQ26" s="17">
        <v>0</v>
      </c>
      <c r="AR26" s="17">
        <v>118762</v>
      </c>
      <c r="AS26" s="17">
        <v>0</v>
      </c>
      <c r="AT26" s="17">
        <v>0</v>
      </c>
      <c r="AU26" s="17">
        <v>0</v>
      </c>
      <c r="AV26" s="17">
        <v>54885.770000000004</v>
      </c>
      <c r="AW26" s="12">
        <v>173647.77000000002</v>
      </c>
      <c r="AX26" s="16">
        <v>125169.48999999999</v>
      </c>
      <c r="AY26" s="17">
        <v>0</v>
      </c>
      <c r="AZ26" s="17">
        <v>0</v>
      </c>
      <c r="BA26" s="17">
        <v>0</v>
      </c>
      <c r="BB26" s="17">
        <v>0</v>
      </c>
      <c r="BC26" s="17">
        <v>0</v>
      </c>
      <c r="BD26" s="17">
        <v>0</v>
      </c>
      <c r="BE26" s="12">
        <v>125169.48999999999</v>
      </c>
    </row>
    <row r="27" spans="1:57" x14ac:dyDescent="0.3">
      <c r="A27" s="4" t="s">
        <v>17</v>
      </c>
      <c r="B27" s="92">
        <v>3464086</v>
      </c>
      <c r="C27" s="87">
        <v>69083</v>
      </c>
      <c r="D27" s="87">
        <v>0</v>
      </c>
      <c r="E27" s="87">
        <v>91303</v>
      </c>
      <c r="F27" s="87">
        <v>0</v>
      </c>
      <c r="G27" s="87">
        <v>4667839</v>
      </c>
      <c r="H27" s="87">
        <v>4749472</v>
      </c>
      <c r="I27" s="93">
        <v>13041783</v>
      </c>
      <c r="J27" s="16">
        <v>77128</v>
      </c>
      <c r="K27" s="17">
        <v>0</v>
      </c>
      <c r="L27" s="17">
        <v>0</v>
      </c>
      <c r="M27" s="17">
        <v>0</v>
      </c>
      <c r="N27" s="17">
        <v>0</v>
      </c>
      <c r="O27" s="17">
        <v>12402</v>
      </c>
      <c r="P27" s="17">
        <v>0</v>
      </c>
      <c r="Q27" s="12">
        <v>89530</v>
      </c>
      <c r="R27" s="16">
        <v>3084187</v>
      </c>
      <c r="S27" s="17">
        <v>69083</v>
      </c>
      <c r="T27" s="17">
        <v>0</v>
      </c>
      <c r="U27" s="17">
        <v>0</v>
      </c>
      <c r="V27" s="17">
        <v>0</v>
      </c>
      <c r="W27" s="17">
        <v>0</v>
      </c>
      <c r="X27" s="17">
        <v>0</v>
      </c>
      <c r="Y27" s="12">
        <v>3153270</v>
      </c>
      <c r="Z27" s="16">
        <v>208630</v>
      </c>
      <c r="AA27" s="17">
        <v>0</v>
      </c>
      <c r="AB27" s="17">
        <v>0</v>
      </c>
      <c r="AC27" s="17">
        <v>0</v>
      </c>
      <c r="AD27" s="17">
        <v>0</v>
      </c>
      <c r="AE27" s="17">
        <v>0</v>
      </c>
      <c r="AF27" s="17">
        <v>233266</v>
      </c>
      <c r="AG27" s="12">
        <v>441896</v>
      </c>
      <c r="AH27" s="16">
        <v>0</v>
      </c>
      <c r="AI27" s="17">
        <v>0</v>
      </c>
      <c r="AJ27" s="17">
        <v>0</v>
      </c>
      <c r="AK27" s="17">
        <v>0</v>
      </c>
      <c r="AL27" s="17">
        <v>0</v>
      </c>
      <c r="AM27" s="17">
        <v>0</v>
      </c>
      <c r="AN27" s="17">
        <v>0</v>
      </c>
      <c r="AO27" s="12">
        <v>0</v>
      </c>
      <c r="AP27" s="16">
        <v>30007</v>
      </c>
      <c r="AQ27" s="17">
        <v>0</v>
      </c>
      <c r="AR27" s="17">
        <v>0</v>
      </c>
      <c r="AS27" s="17">
        <v>91303</v>
      </c>
      <c r="AT27" s="17">
        <v>0</v>
      </c>
      <c r="AU27" s="17">
        <v>4278019</v>
      </c>
      <c r="AV27" s="17">
        <v>3764919</v>
      </c>
      <c r="AW27" s="12">
        <v>8164248</v>
      </c>
      <c r="AX27" s="16">
        <v>64134</v>
      </c>
      <c r="AY27" s="17">
        <v>0</v>
      </c>
      <c r="AZ27" s="17">
        <v>0</v>
      </c>
      <c r="BA27" s="17">
        <v>0</v>
      </c>
      <c r="BB27" s="17">
        <v>0</v>
      </c>
      <c r="BC27" s="17">
        <v>377418</v>
      </c>
      <c r="BD27" s="17">
        <v>751287</v>
      </c>
      <c r="BE27" s="12">
        <v>1192839</v>
      </c>
    </row>
    <row r="28" spans="1:57" x14ac:dyDescent="0.3">
      <c r="A28" s="4" t="s">
        <v>18</v>
      </c>
      <c r="B28" s="92">
        <v>1329847</v>
      </c>
      <c r="C28" s="87">
        <v>12326</v>
      </c>
      <c r="D28" s="87">
        <v>500000</v>
      </c>
      <c r="E28" s="87">
        <v>0</v>
      </c>
      <c r="F28" s="87">
        <v>0</v>
      </c>
      <c r="G28" s="87">
        <v>3097360</v>
      </c>
      <c r="H28" s="87">
        <v>6426162</v>
      </c>
      <c r="I28" s="93">
        <v>11365695</v>
      </c>
      <c r="J28" s="16">
        <v>21305</v>
      </c>
      <c r="K28" s="17">
        <v>0</v>
      </c>
      <c r="L28" s="17">
        <v>0</v>
      </c>
      <c r="M28" s="17">
        <v>0</v>
      </c>
      <c r="N28" s="17">
        <v>0</v>
      </c>
      <c r="O28" s="17">
        <v>19356</v>
      </c>
      <c r="P28" s="17">
        <v>0</v>
      </c>
      <c r="Q28" s="12">
        <v>40661</v>
      </c>
      <c r="R28" s="16">
        <v>1063175</v>
      </c>
      <c r="S28" s="17">
        <v>12326</v>
      </c>
      <c r="T28" s="17">
        <v>0</v>
      </c>
      <c r="U28" s="17">
        <v>0</v>
      </c>
      <c r="V28" s="17">
        <v>0</v>
      </c>
      <c r="W28" s="17">
        <v>14513</v>
      </c>
      <c r="X28" s="17">
        <v>0</v>
      </c>
      <c r="Y28" s="12">
        <v>1090014</v>
      </c>
      <c r="Z28" s="16">
        <v>205670</v>
      </c>
      <c r="AA28" s="17">
        <v>0</v>
      </c>
      <c r="AB28" s="17">
        <v>0</v>
      </c>
      <c r="AC28" s="17">
        <v>0</v>
      </c>
      <c r="AD28" s="17">
        <v>0</v>
      </c>
      <c r="AE28" s="17">
        <v>79028</v>
      </c>
      <c r="AF28" s="17">
        <v>6335711</v>
      </c>
      <c r="AG28" s="12">
        <v>6620409</v>
      </c>
      <c r="AH28" s="16">
        <v>0</v>
      </c>
      <c r="AI28" s="17">
        <v>0</v>
      </c>
      <c r="AJ28" s="17">
        <v>0</v>
      </c>
      <c r="AK28" s="17">
        <v>0</v>
      </c>
      <c r="AL28" s="17">
        <v>0</v>
      </c>
      <c r="AM28" s="17">
        <v>1577127</v>
      </c>
      <c r="AN28" s="17">
        <v>0</v>
      </c>
      <c r="AO28" s="12">
        <v>1577127</v>
      </c>
      <c r="AP28" s="16">
        <v>39579</v>
      </c>
      <c r="AQ28" s="17">
        <v>0</v>
      </c>
      <c r="AR28" s="17">
        <v>500000</v>
      </c>
      <c r="AS28" s="17">
        <v>0</v>
      </c>
      <c r="AT28" s="17">
        <v>0</v>
      </c>
      <c r="AU28" s="17">
        <v>657584</v>
      </c>
      <c r="AV28" s="17">
        <v>90451</v>
      </c>
      <c r="AW28" s="12">
        <v>1287614</v>
      </c>
      <c r="AX28" s="16">
        <v>118</v>
      </c>
      <c r="AY28" s="17">
        <v>0</v>
      </c>
      <c r="AZ28" s="17">
        <v>0</v>
      </c>
      <c r="BA28" s="17">
        <v>0</v>
      </c>
      <c r="BB28" s="17">
        <v>0</v>
      </c>
      <c r="BC28" s="17">
        <v>749752</v>
      </c>
      <c r="BD28" s="17">
        <v>0</v>
      </c>
      <c r="BE28" s="12">
        <v>749870</v>
      </c>
    </row>
    <row r="29" spans="1:57" x14ac:dyDescent="0.3">
      <c r="A29" s="4" t="s">
        <v>19</v>
      </c>
      <c r="B29" s="92">
        <v>3808011</v>
      </c>
      <c r="C29" s="87">
        <v>0</v>
      </c>
      <c r="D29" s="87">
        <v>187611.82</v>
      </c>
      <c r="E29" s="87">
        <v>0</v>
      </c>
      <c r="F29" s="87">
        <v>0</v>
      </c>
      <c r="G29" s="87">
        <v>2369496</v>
      </c>
      <c r="H29" s="87">
        <v>3720232</v>
      </c>
      <c r="I29" s="93">
        <v>10085350.82</v>
      </c>
      <c r="J29" s="16">
        <v>98589</v>
      </c>
      <c r="K29" s="17">
        <v>0</v>
      </c>
      <c r="L29" s="17">
        <v>0</v>
      </c>
      <c r="M29" s="17">
        <v>0</v>
      </c>
      <c r="N29" s="17">
        <v>0</v>
      </c>
      <c r="O29" s="17">
        <v>0</v>
      </c>
      <c r="P29" s="17">
        <v>0</v>
      </c>
      <c r="Q29" s="12">
        <v>98589</v>
      </c>
      <c r="R29" s="16">
        <v>2805337</v>
      </c>
      <c r="S29" s="17">
        <v>0</v>
      </c>
      <c r="T29" s="17">
        <v>185611.82</v>
      </c>
      <c r="U29" s="17">
        <v>0</v>
      </c>
      <c r="V29" s="17">
        <v>0</v>
      </c>
      <c r="W29" s="17">
        <v>0</v>
      </c>
      <c r="X29" s="17">
        <v>8289</v>
      </c>
      <c r="Y29" s="12">
        <v>2999237.82</v>
      </c>
      <c r="Z29" s="16">
        <v>901293</v>
      </c>
      <c r="AA29" s="17">
        <v>0</v>
      </c>
      <c r="AB29" s="17">
        <v>0</v>
      </c>
      <c r="AC29" s="17">
        <v>0</v>
      </c>
      <c r="AD29" s="17">
        <v>0</v>
      </c>
      <c r="AE29" s="17">
        <v>0</v>
      </c>
      <c r="AF29" s="17">
        <v>3247801</v>
      </c>
      <c r="AG29" s="12">
        <v>4149094</v>
      </c>
      <c r="AH29" s="16">
        <v>0</v>
      </c>
      <c r="AI29" s="17">
        <v>0</v>
      </c>
      <c r="AJ29" s="17">
        <v>0</v>
      </c>
      <c r="AK29" s="17">
        <v>0</v>
      </c>
      <c r="AL29" s="17">
        <v>0</v>
      </c>
      <c r="AM29" s="17">
        <v>0</v>
      </c>
      <c r="AN29" s="17">
        <v>0</v>
      </c>
      <c r="AO29" s="12">
        <v>0</v>
      </c>
      <c r="AP29" s="16">
        <v>2792</v>
      </c>
      <c r="AQ29" s="17">
        <v>0</v>
      </c>
      <c r="AR29" s="17">
        <v>0</v>
      </c>
      <c r="AS29" s="17">
        <v>0</v>
      </c>
      <c r="AT29" s="17">
        <v>0</v>
      </c>
      <c r="AU29" s="17">
        <v>0</v>
      </c>
      <c r="AV29" s="17">
        <v>373077</v>
      </c>
      <c r="AW29" s="12">
        <v>375869</v>
      </c>
      <c r="AX29" s="16">
        <v>0</v>
      </c>
      <c r="AY29" s="17">
        <v>0</v>
      </c>
      <c r="AZ29" s="17">
        <v>2000</v>
      </c>
      <c r="BA29" s="17">
        <v>0</v>
      </c>
      <c r="BB29" s="17">
        <v>0</v>
      </c>
      <c r="BC29" s="17">
        <v>2369496</v>
      </c>
      <c r="BD29" s="17">
        <v>91065</v>
      </c>
      <c r="BE29" s="12">
        <v>2462561</v>
      </c>
    </row>
    <row r="30" spans="1:57" x14ac:dyDescent="0.3">
      <c r="A30" s="4" t="s">
        <v>20</v>
      </c>
      <c r="B30" s="92">
        <v>178853</v>
      </c>
      <c r="C30" s="87">
        <v>50828</v>
      </c>
      <c r="D30" s="87">
        <v>26200</v>
      </c>
      <c r="E30" s="87">
        <v>0</v>
      </c>
      <c r="F30" s="87">
        <v>0</v>
      </c>
      <c r="G30" s="87">
        <v>34302</v>
      </c>
      <c r="H30" s="87">
        <v>1162740</v>
      </c>
      <c r="I30" s="93">
        <v>1452923</v>
      </c>
      <c r="J30" s="16">
        <v>2342</v>
      </c>
      <c r="K30" s="17">
        <v>0</v>
      </c>
      <c r="L30" s="17">
        <v>0</v>
      </c>
      <c r="M30" s="17">
        <v>0</v>
      </c>
      <c r="N30" s="17">
        <v>0</v>
      </c>
      <c r="O30" s="17">
        <v>8020</v>
      </c>
      <c r="P30" s="17">
        <v>1630</v>
      </c>
      <c r="Q30" s="12">
        <v>11992</v>
      </c>
      <c r="R30" s="16">
        <v>156806</v>
      </c>
      <c r="S30" s="17">
        <v>50828</v>
      </c>
      <c r="T30" s="17">
        <v>23200</v>
      </c>
      <c r="U30" s="17">
        <v>0</v>
      </c>
      <c r="V30" s="17">
        <v>0</v>
      </c>
      <c r="W30" s="17">
        <v>18672</v>
      </c>
      <c r="X30" s="17">
        <v>0</v>
      </c>
      <c r="Y30" s="12">
        <v>249506</v>
      </c>
      <c r="Z30" s="16">
        <v>19673</v>
      </c>
      <c r="AA30" s="17">
        <v>0</v>
      </c>
      <c r="AB30" s="17">
        <v>0</v>
      </c>
      <c r="AC30" s="17">
        <v>0</v>
      </c>
      <c r="AD30" s="17">
        <v>0</v>
      </c>
      <c r="AE30" s="17">
        <v>7610</v>
      </c>
      <c r="AF30" s="17">
        <v>1161110</v>
      </c>
      <c r="AG30" s="12">
        <v>1188393</v>
      </c>
      <c r="AH30" s="16">
        <v>0</v>
      </c>
      <c r="AI30" s="17">
        <v>0</v>
      </c>
      <c r="AJ30" s="17">
        <v>0</v>
      </c>
      <c r="AK30" s="17">
        <v>0</v>
      </c>
      <c r="AL30" s="17">
        <v>0</v>
      </c>
      <c r="AM30" s="17">
        <v>0</v>
      </c>
      <c r="AN30" s="17">
        <v>0</v>
      </c>
      <c r="AO30" s="12">
        <v>0</v>
      </c>
      <c r="AP30" s="16">
        <v>32</v>
      </c>
      <c r="AQ30" s="17">
        <v>0</v>
      </c>
      <c r="AR30" s="17">
        <v>3000</v>
      </c>
      <c r="AS30" s="17">
        <v>0</v>
      </c>
      <c r="AT30" s="17">
        <v>0</v>
      </c>
      <c r="AU30" s="17">
        <v>0</v>
      </c>
      <c r="AV30" s="17">
        <v>0</v>
      </c>
      <c r="AW30" s="12">
        <v>3032</v>
      </c>
      <c r="AX30" s="16">
        <v>0</v>
      </c>
      <c r="AY30" s="17">
        <v>0</v>
      </c>
      <c r="AZ30" s="17">
        <v>0</v>
      </c>
      <c r="BA30" s="17">
        <v>0</v>
      </c>
      <c r="BB30" s="17">
        <v>0</v>
      </c>
      <c r="BC30" s="17">
        <v>0</v>
      </c>
      <c r="BD30" s="17">
        <v>0</v>
      </c>
      <c r="BE30" s="12">
        <v>0</v>
      </c>
    </row>
    <row r="31" spans="1:57" x14ac:dyDescent="0.3">
      <c r="A31" s="4" t="s">
        <v>21</v>
      </c>
      <c r="B31" s="92">
        <v>3697358.32</v>
      </c>
      <c r="C31" s="87">
        <v>1500</v>
      </c>
      <c r="D31" s="87">
        <v>309270</v>
      </c>
      <c r="E31" s="87">
        <v>0</v>
      </c>
      <c r="F31" s="87">
        <v>0</v>
      </c>
      <c r="G31" s="87">
        <v>0</v>
      </c>
      <c r="H31" s="87">
        <v>3638374.55</v>
      </c>
      <c r="I31" s="93">
        <v>7646502.870000001</v>
      </c>
      <c r="J31" s="16">
        <v>52155.199999999997</v>
      </c>
      <c r="K31" s="17">
        <v>0</v>
      </c>
      <c r="L31" s="17">
        <v>0</v>
      </c>
      <c r="M31" s="17">
        <v>0</v>
      </c>
      <c r="N31" s="17">
        <v>0</v>
      </c>
      <c r="O31" s="17">
        <v>0</v>
      </c>
      <c r="P31" s="17">
        <v>0</v>
      </c>
      <c r="Q31" s="12">
        <v>52155.199999999997</v>
      </c>
      <c r="R31" s="16">
        <v>2851967.65</v>
      </c>
      <c r="S31" s="17">
        <v>1500</v>
      </c>
      <c r="T31" s="17">
        <v>9270</v>
      </c>
      <c r="U31" s="17">
        <v>0</v>
      </c>
      <c r="V31" s="17">
        <v>0</v>
      </c>
      <c r="W31" s="17">
        <v>0</v>
      </c>
      <c r="X31" s="17">
        <v>0</v>
      </c>
      <c r="Y31" s="12">
        <v>2862737.65</v>
      </c>
      <c r="Z31" s="16">
        <v>525808.67000000004</v>
      </c>
      <c r="AA31" s="17">
        <v>0</v>
      </c>
      <c r="AB31" s="17">
        <v>0</v>
      </c>
      <c r="AC31" s="17">
        <v>0</v>
      </c>
      <c r="AD31" s="17">
        <v>0</v>
      </c>
      <c r="AE31" s="17">
        <v>0</v>
      </c>
      <c r="AF31" s="17">
        <v>3283313.37</v>
      </c>
      <c r="AG31" s="12">
        <v>3809122.04</v>
      </c>
      <c r="AH31" s="16">
        <v>0</v>
      </c>
      <c r="AI31" s="17">
        <v>0</v>
      </c>
      <c r="AJ31" s="17">
        <v>0</v>
      </c>
      <c r="AK31" s="17">
        <v>0</v>
      </c>
      <c r="AL31" s="17">
        <v>0</v>
      </c>
      <c r="AM31" s="17">
        <v>0</v>
      </c>
      <c r="AN31" s="17">
        <v>0</v>
      </c>
      <c r="AO31" s="12">
        <v>0</v>
      </c>
      <c r="AP31" s="16">
        <v>0</v>
      </c>
      <c r="AQ31" s="17">
        <v>0</v>
      </c>
      <c r="AR31" s="17">
        <v>0</v>
      </c>
      <c r="AS31" s="17">
        <v>0</v>
      </c>
      <c r="AT31" s="17">
        <v>0</v>
      </c>
      <c r="AU31" s="17">
        <v>0</v>
      </c>
      <c r="AV31" s="17">
        <v>13321.96</v>
      </c>
      <c r="AW31" s="12">
        <v>13321.96</v>
      </c>
      <c r="AX31" s="16">
        <v>267426.8</v>
      </c>
      <c r="AY31" s="17">
        <v>0</v>
      </c>
      <c r="AZ31" s="17">
        <v>300000</v>
      </c>
      <c r="BA31" s="17">
        <v>0</v>
      </c>
      <c r="BB31" s="17">
        <v>0</v>
      </c>
      <c r="BC31" s="17">
        <v>0</v>
      </c>
      <c r="BD31" s="17">
        <v>341739.22</v>
      </c>
      <c r="BE31" s="12">
        <v>909166.02</v>
      </c>
    </row>
    <row r="32" spans="1:57" x14ac:dyDescent="0.3">
      <c r="A32" s="4" t="s">
        <v>22</v>
      </c>
      <c r="B32" s="92">
        <v>368045.79</v>
      </c>
      <c r="C32" s="87">
        <v>11560.5</v>
      </c>
      <c r="D32" s="87">
        <v>-390000</v>
      </c>
      <c r="E32" s="87">
        <v>0</v>
      </c>
      <c r="F32" s="87">
        <v>0</v>
      </c>
      <c r="G32" s="87">
        <v>0</v>
      </c>
      <c r="H32" s="87">
        <v>799328</v>
      </c>
      <c r="I32" s="93">
        <v>788934.29</v>
      </c>
      <c r="J32" s="16">
        <v>8021.04</v>
      </c>
      <c r="K32" s="17">
        <v>0</v>
      </c>
      <c r="L32" s="17">
        <v>0</v>
      </c>
      <c r="M32" s="17">
        <v>0</v>
      </c>
      <c r="N32" s="17">
        <v>0</v>
      </c>
      <c r="O32" s="17">
        <v>0</v>
      </c>
      <c r="P32" s="17">
        <v>308.93</v>
      </c>
      <c r="Q32" s="12">
        <v>8329.9699999999993</v>
      </c>
      <c r="R32" s="16">
        <v>327581.55</v>
      </c>
      <c r="S32" s="17">
        <v>11560.5</v>
      </c>
      <c r="T32" s="17">
        <v>10000</v>
      </c>
      <c r="U32" s="17">
        <v>0</v>
      </c>
      <c r="V32" s="17">
        <v>0</v>
      </c>
      <c r="W32" s="17">
        <v>0</v>
      </c>
      <c r="X32" s="17">
        <v>66971.73</v>
      </c>
      <c r="Y32" s="12">
        <v>416113.77999999997</v>
      </c>
      <c r="Z32" s="16">
        <v>25716.449999999997</v>
      </c>
      <c r="AA32" s="17">
        <v>0</v>
      </c>
      <c r="AB32" s="17">
        <v>0</v>
      </c>
      <c r="AC32" s="17">
        <v>0</v>
      </c>
      <c r="AD32" s="17">
        <v>0</v>
      </c>
      <c r="AE32" s="17">
        <v>0</v>
      </c>
      <c r="AF32" s="17">
        <v>496649.07</v>
      </c>
      <c r="AG32" s="12">
        <v>522365.52</v>
      </c>
      <c r="AH32" s="16">
        <v>0</v>
      </c>
      <c r="AI32" s="17">
        <v>0</v>
      </c>
      <c r="AJ32" s="17">
        <v>-400000</v>
      </c>
      <c r="AK32" s="17">
        <v>0</v>
      </c>
      <c r="AL32" s="17">
        <v>0</v>
      </c>
      <c r="AM32" s="17">
        <v>0</v>
      </c>
      <c r="AN32" s="17">
        <v>0</v>
      </c>
      <c r="AO32" s="12">
        <v>-400000</v>
      </c>
      <c r="AP32" s="16">
        <v>6726.75</v>
      </c>
      <c r="AQ32" s="17">
        <v>0</v>
      </c>
      <c r="AR32" s="17">
        <v>0</v>
      </c>
      <c r="AS32" s="17">
        <v>0</v>
      </c>
      <c r="AT32" s="17">
        <v>0</v>
      </c>
      <c r="AU32" s="17">
        <v>0</v>
      </c>
      <c r="AV32" s="17">
        <v>235398.27000000002</v>
      </c>
      <c r="AW32" s="12">
        <v>242125.02000000002</v>
      </c>
      <c r="AX32" s="16">
        <v>0</v>
      </c>
      <c r="AY32" s="17">
        <v>0</v>
      </c>
      <c r="AZ32" s="17">
        <v>0</v>
      </c>
      <c r="BA32" s="17">
        <v>0</v>
      </c>
      <c r="BB32" s="17">
        <v>0</v>
      </c>
      <c r="BC32" s="17">
        <v>0</v>
      </c>
      <c r="BD32" s="17">
        <v>0</v>
      </c>
      <c r="BE32" s="12">
        <v>0</v>
      </c>
    </row>
    <row r="33" spans="1:57" x14ac:dyDescent="0.3">
      <c r="A33" s="4" t="s">
        <v>23</v>
      </c>
      <c r="B33" s="92">
        <v>576729.26000000013</v>
      </c>
      <c r="C33" s="87">
        <v>53263</v>
      </c>
      <c r="D33" s="87">
        <v>417650.86</v>
      </c>
      <c r="E33" s="87">
        <v>0</v>
      </c>
      <c r="F33" s="87">
        <v>0</v>
      </c>
      <c r="G33" s="87">
        <v>302996.03942439507</v>
      </c>
      <c r="H33" s="87">
        <v>1087142.31</v>
      </c>
      <c r="I33" s="93">
        <v>2437781.4694243949</v>
      </c>
      <c r="J33" s="16">
        <v>8720.1500000000015</v>
      </c>
      <c r="K33" s="17">
        <v>0</v>
      </c>
      <c r="L33" s="17">
        <v>59773.91</v>
      </c>
      <c r="M33" s="17">
        <v>0</v>
      </c>
      <c r="N33" s="17">
        <v>0</v>
      </c>
      <c r="O33" s="17">
        <v>0</v>
      </c>
      <c r="P33" s="17">
        <v>0</v>
      </c>
      <c r="Q33" s="12">
        <v>68494.06</v>
      </c>
      <c r="R33" s="16">
        <v>533784.2300000001</v>
      </c>
      <c r="S33" s="17">
        <v>53263</v>
      </c>
      <c r="T33" s="17">
        <v>162063.78</v>
      </c>
      <c r="U33" s="17">
        <v>0</v>
      </c>
      <c r="V33" s="17">
        <v>0</v>
      </c>
      <c r="W33" s="17">
        <v>739.84762196313591</v>
      </c>
      <c r="X33" s="17">
        <v>0</v>
      </c>
      <c r="Y33" s="12">
        <v>749850.85762196325</v>
      </c>
      <c r="Z33" s="16">
        <v>34224.880000000005</v>
      </c>
      <c r="AA33" s="17">
        <v>0</v>
      </c>
      <c r="AB33" s="17">
        <v>0</v>
      </c>
      <c r="AC33" s="17">
        <v>0</v>
      </c>
      <c r="AD33" s="17">
        <v>0</v>
      </c>
      <c r="AE33" s="17">
        <v>302256.19180243195</v>
      </c>
      <c r="AF33" s="17">
        <v>1087142.31</v>
      </c>
      <c r="AG33" s="12">
        <v>1423623.381802432</v>
      </c>
      <c r="AH33" s="16">
        <v>0</v>
      </c>
      <c r="AI33" s="17">
        <v>0</v>
      </c>
      <c r="AJ33" s="17">
        <v>195813.17</v>
      </c>
      <c r="AK33" s="17">
        <v>0</v>
      </c>
      <c r="AL33" s="17">
        <v>0</v>
      </c>
      <c r="AM33" s="17">
        <v>0</v>
      </c>
      <c r="AN33" s="17">
        <v>0</v>
      </c>
      <c r="AO33" s="12">
        <v>195813.17</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5" customHeight="1" x14ac:dyDescent="0.3">
      <c r="A34" s="4" t="s">
        <v>24</v>
      </c>
      <c r="B34" s="92">
        <v>2348273.9899999998</v>
      </c>
      <c r="C34" s="87">
        <v>0</v>
      </c>
      <c r="D34" s="87">
        <v>4964314.21</v>
      </c>
      <c r="E34" s="87">
        <v>0</v>
      </c>
      <c r="F34" s="87">
        <v>0</v>
      </c>
      <c r="G34" s="87">
        <v>284193.57</v>
      </c>
      <c r="H34" s="87">
        <v>5225913.9099999992</v>
      </c>
      <c r="I34" s="93">
        <v>12822695.680000002</v>
      </c>
      <c r="J34" s="16">
        <v>73136.66</v>
      </c>
      <c r="K34" s="17">
        <v>0</v>
      </c>
      <c r="L34" s="17">
        <v>0</v>
      </c>
      <c r="M34" s="17">
        <v>0</v>
      </c>
      <c r="N34" s="17">
        <v>0</v>
      </c>
      <c r="O34" s="17">
        <v>134.35</v>
      </c>
      <c r="P34" s="17">
        <v>0</v>
      </c>
      <c r="Q34" s="12">
        <v>73271.010000000009</v>
      </c>
      <c r="R34" s="16">
        <v>1902101.98</v>
      </c>
      <c r="S34" s="17">
        <v>0</v>
      </c>
      <c r="T34" s="17">
        <v>61500</v>
      </c>
      <c r="U34" s="17">
        <v>0</v>
      </c>
      <c r="V34" s="17">
        <v>0</v>
      </c>
      <c r="W34" s="17">
        <v>107370.19</v>
      </c>
      <c r="X34" s="17">
        <v>37828.97</v>
      </c>
      <c r="Y34" s="12">
        <v>2108801.14</v>
      </c>
      <c r="Z34" s="16">
        <v>366732.79000000004</v>
      </c>
      <c r="AA34" s="17">
        <v>0</v>
      </c>
      <c r="AB34" s="17">
        <v>0</v>
      </c>
      <c r="AC34" s="17">
        <v>0</v>
      </c>
      <c r="AD34" s="17">
        <v>0</v>
      </c>
      <c r="AE34" s="17">
        <v>105408.76</v>
      </c>
      <c r="AF34" s="17">
        <v>4728376.51</v>
      </c>
      <c r="AG34" s="12">
        <v>5200518.0599999996</v>
      </c>
      <c r="AH34" s="16">
        <v>-269.88</v>
      </c>
      <c r="AI34" s="17">
        <v>0</v>
      </c>
      <c r="AJ34" s="17">
        <v>4622079.54</v>
      </c>
      <c r="AK34" s="17">
        <v>0</v>
      </c>
      <c r="AL34" s="17">
        <v>0</v>
      </c>
      <c r="AM34" s="17">
        <v>0</v>
      </c>
      <c r="AN34" s="17">
        <v>0</v>
      </c>
      <c r="AO34" s="12">
        <v>4621809.66</v>
      </c>
      <c r="AP34" s="16">
        <v>6572.44</v>
      </c>
      <c r="AQ34" s="17">
        <v>0</v>
      </c>
      <c r="AR34" s="17">
        <v>280734.67</v>
      </c>
      <c r="AS34" s="17">
        <v>0</v>
      </c>
      <c r="AT34" s="17">
        <v>0</v>
      </c>
      <c r="AU34" s="17">
        <v>64631.46</v>
      </c>
      <c r="AV34" s="17">
        <v>345574.18</v>
      </c>
      <c r="AW34" s="12">
        <v>697512.75</v>
      </c>
      <c r="AX34" s="16">
        <v>0</v>
      </c>
      <c r="AY34" s="17">
        <v>0</v>
      </c>
      <c r="AZ34" s="17">
        <v>0</v>
      </c>
      <c r="BA34" s="17">
        <v>0</v>
      </c>
      <c r="BB34" s="17">
        <v>0</v>
      </c>
      <c r="BC34" s="17">
        <v>6648.81</v>
      </c>
      <c r="BD34" s="17">
        <v>114134.25</v>
      </c>
      <c r="BE34" s="12">
        <v>120783.06</v>
      </c>
    </row>
    <row r="35" spans="1:57" x14ac:dyDescent="0.3">
      <c r="A35" s="4" t="s">
        <v>25</v>
      </c>
      <c r="B35" s="92">
        <v>2934200</v>
      </c>
      <c r="C35" s="87">
        <v>25901</v>
      </c>
      <c r="D35" s="87">
        <v>1500</v>
      </c>
      <c r="E35" s="87">
        <v>0</v>
      </c>
      <c r="F35" s="87">
        <v>0</v>
      </c>
      <c r="G35" s="87">
        <v>0</v>
      </c>
      <c r="H35" s="87">
        <v>10225211</v>
      </c>
      <c r="I35" s="93">
        <v>13186812</v>
      </c>
      <c r="J35" s="16">
        <v>2084</v>
      </c>
      <c r="K35" s="17">
        <v>0</v>
      </c>
      <c r="L35" s="17">
        <v>0</v>
      </c>
      <c r="M35" s="17">
        <v>0</v>
      </c>
      <c r="N35" s="17">
        <v>0</v>
      </c>
      <c r="O35" s="17">
        <v>0</v>
      </c>
      <c r="P35" s="17">
        <v>785</v>
      </c>
      <c r="Q35" s="12">
        <v>2869</v>
      </c>
      <c r="R35" s="16">
        <v>2712941</v>
      </c>
      <c r="S35" s="17">
        <v>25901</v>
      </c>
      <c r="T35" s="17">
        <v>1500</v>
      </c>
      <c r="U35" s="17">
        <v>0</v>
      </c>
      <c r="V35" s="17">
        <v>0</v>
      </c>
      <c r="W35" s="17">
        <v>0</v>
      </c>
      <c r="X35" s="17">
        <v>343585</v>
      </c>
      <c r="Y35" s="12">
        <v>3083927</v>
      </c>
      <c r="Z35" s="16">
        <v>219175</v>
      </c>
      <c r="AA35" s="17">
        <v>0</v>
      </c>
      <c r="AB35" s="17">
        <v>0</v>
      </c>
      <c r="AC35" s="17">
        <v>0</v>
      </c>
      <c r="AD35" s="17">
        <v>0</v>
      </c>
      <c r="AE35" s="17">
        <v>0</v>
      </c>
      <c r="AF35" s="17">
        <v>9823236</v>
      </c>
      <c r="AG35" s="12">
        <v>10042411</v>
      </c>
      <c r="AH35" s="16">
        <v>0</v>
      </c>
      <c r="AI35" s="17">
        <v>0</v>
      </c>
      <c r="AJ35" s="17">
        <v>0</v>
      </c>
      <c r="AK35" s="17">
        <v>0</v>
      </c>
      <c r="AL35" s="17">
        <v>0</v>
      </c>
      <c r="AM35" s="17">
        <v>0</v>
      </c>
      <c r="AN35" s="17">
        <v>0</v>
      </c>
      <c r="AO35" s="12">
        <v>0</v>
      </c>
      <c r="AP35" s="16">
        <v>0</v>
      </c>
      <c r="AQ35" s="17">
        <v>0</v>
      </c>
      <c r="AR35" s="17">
        <v>0</v>
      </c>
      <c r="AS35" s="17">
        <v>0</v>
      </c>
      <c r="AT35" s="17">
        <v>0</v>
      </c>
      <c r="AU35" s="17">
        <v>0</v>
      </c>
      <c r="AV35" s="17">
        <v>57605</v>
      </c>
      <c r="AW35" s="12">
        <v>57605</v>
      </c>
      <c r="AX35" s="16">
        <v>0</v>
      </c>
      <c r="AY35" s="17">
        <v>0</v>
      </c>
      <c r="AZ35" s="17">
        <v>0</v>
      </c>
      <c r="BA35" s="17">
        <v>0</v>
      </c>
      <c r="BB35" s="17">
        <v>0</v>
      </c>
      <c r="BC35" s="17">
        <v>0</v>
      </c>
      <c r="BD35" s="17">
        <v>0</v>
      </c>
      <c r="BE35" s="12">
        <v>0</v>
      </c>
    </row>
    <row r="36" spans="1:57" x14ac:dyDescent="0.3">
      <c r="A36" s="4" t="s">
        <v>26</v>
      </c>
      <c r="B36" s="92">
        <v>14956097.809999999</v>
      </c>
      <c r="C36" s="87">
        <v>178781.86</v>
      </c>
      <c r="D36" s="87">
        <v>2694841.24</v>
      </c>
      <c r="E36" s="87">
        <v>-401777.18</v>
      </c>
      <c r="F36" s="87">
        <v>0</v>
      </c>
      <c r="G36" s="87">
        <v>0</v>
      </c>
      <c r="H36" s="87">
        <v>5901714.3899999997</v>
      </c>
      <c r="I36" s="93">
        <v>23329658.119999997</v>
      </c>
      <c r="J36" s="16">
        <v>428304.06</v>
      </c>
      <c r="K36" s="17">
        <v>0</v>
      </c>
      <c r="L36" s="17">
        <v>0</v>
      </c>
      <c r="M36" s="17">
        <v>0</v>
      </c>
      <c r="N36" s="17">
        <v>0</v>
      </c>
      <c r="O36" s="17">
        <v>0</v>
      </c>
      <c r="P36" s="17">
        <v>5887714.3899999997</v>
      </c>
      <c r="Q36" s="12">
        <v>6316018.4499999993</v>
      </c>
      <c r="R36" s="16">
        <v>8770273.6399999969</v>
      </c>
      <c r="S36" s="17">
        <v>38850</v>
      </c>
      <c r="T36" s="17">
        <v>36282.370000000003</v>
      </c>
      <c r="U36" s="17">
        <v>0</v>
      </c>
      <c r="V36" s="17">
        <v>0</v>
      </c>
      <c r="W36" s="17">
        <v>0</v>
      </c>
      <c r="X36" s="17">
        <v>0</v>
      </c>
      <c r="Y36" s="12">
        <v>8845406.0099999961</v>
      </c>
      <c r="Z36" s="16">
        <v>1326557.9700000002</v>
      </c>
      <c r="AA36" s="17">
        <v>0</v>
      </c>
      <c r="AB36" s="17">
        <v>0</v>
      </c>
      <c r="AC36" s="17">
        <v>0</v>
      </c>
      <c r="AD36" s="17">
        <v>0</v>
      </c>
      <c r="AE36" s="17">
        <v>0</v>
      </c>
      <c r="AF36" s="17">
        <v>0</v>
      </c>
      <c r="AG36" s="12">
        <v>1326557.9700000002</v>
      </c>
      <c r="AH36" s="16">
        <v>618062.65</v>
      </c>
      <c r="AI36" s="17">
        <v>139931.85999999999</v>
      </c>
      <c r="AJ36" s="17">
        <v>137891.53</v>
      </c>
      <c r="AK36" s="17">
        <v>-443777.18</v>
      </c>
      <c r="AL36" s="17">
        <v>0</v>
      </c>
      <c r="AM36" s="17">
        <v>0</v>
      </c>
      <c r="AN36" s="17">
        <v>0</v>
      </c>
      <c r="AO36" s="12">
        <v>452108.86000000004</v>
      </c>
      <c r="AP36" s="16">
        <v>0</v>
      </c>
      <c r="AQ36" s="17">
        <v>0</v>
      </c>
      <c r="AR36" s="17">
        <v>0</v>
      </c>
      <c r="AS36" s="17">
        <v>0</v>
      </c>
      <c r="AT36" s="17">
        <v>0</v>
      </c>
      <c r="AU36" s="17">
        <v>0</v>
      </c>
      <c r="AV36" s="17">
        <v>0</v>
      </c>
      <c r="AW36" s="12">
        <v>0</v>
      </c>
      <c r="AX36" s="16">
        <v>3812899.4900000007</v>
      </c>
      <c r="AY36" s="17">
        <v>0</v>
      </c>
      <c r="AZ36" s="17">
        <v>2520667.3400000003</v>
      </c>
      <c r="BA36" s="17">
        <v>42000</v>
      </c>
      <c r="BB36" s="17">
        <v>0</v>
      </c>
      <c r="BC36" s="17">
        <v>0</v>
      </c>
      <c r="BD36" s="17">
        <v>14000</v>
      </c>
      <c r="BE36" s="12">
        <v>6389566.830000001</v>
      </c>
    </row>
    <row r="37" spans="1:57" x14ac:dyDescent="0.3">
      <c r="A37" s="4" t="s">
        <v>27</v>
      </c>
      <c r="B37" s="92">
        <v>1577312</v>
      </c>
      <c r="C37" s="87">
        <v>52180</v>
      </c>
      <c r="D37" s="87">
        <v>1325522</v>
      </c>
      <c r="E37" s="87">
        <v>0</v>
      </c>
      <c r="F37" s="87">
        <v>0</v>
      </c>
      <c r="G37" s="87">
        <v>6494167</v>
      </c>
      <c r="H37" s="87">
        <v>1951128</v>
      </c>
      <c r="I37" s="93">
        <v>11400309</v>
      </c>
      <c r="J37" s="16">
        <v>1039</v>
      </c>
      <c r="K37" s="17">
        <v>0</v>
      </c>
      <c r="L37" s="17">
        <v>0</v>
      </c>
      <c r="M37" s="17">
        <v>0</v>
      </c>
      <c r="N37" s="17">
        <v>0</v>
      </c>
      <c r="O37" s="17">
        <v>37181</v>
      </c>
      <c r="P37" s="17">
        <v>96908</v>
      </c>
      <c r="Q37" s="12">
        <v>135128</v>
      </c>
      <c r="R37" s="16">
        <v>1340712</v>
      </c>
      <c r="S37" s="17">
        <v>49725</v>
      </c>
      <c r="T37" s="17">
        <v>438169</v>
      </c>
      <c r="U37" s="17">
        <v>0</v>
      </c>
      <c r="V37" s="17">
        <v>0</v>
      </c>
      <c r="W37" s="17">
        <v>1581</v>
      </c>
      <c r="X37" s="17">
        <v>14646</v>
      </c>
      <c r="Y37" s="12">
        <v>1844833</v>
      </c>
      <c r="Z37" s="16">
        <v>172139</v>
      </c>
      <c r="AA37" s="17">
        <v>2455</v>
      </c>
      <c r="AB37" s="17">
        <v>140038</v>
      </c>
      <c r="AC37" s="17">
        <v>0</v>
      </c>
      <c r="AD37" s="17">
        <v>0</v>
      </c>
      <c r="AE37" s="17">
        <v>328795</v>
      </c>
      <c r="AF37" s="17">
        <v>1700193</v>
      </c>
      <c r="AG37" s="12">
        <v>2343620</v>
      </c>
      <c r="AH37" s="16">
        <v>0</v>
      </c>
      <c r="AI37" s="17">
        <v>0</v>
      </c>
      <c r="AJ37" s="17">
        <v>505000</v>
      </c>
      <c r="AK37" s="17">
        <v>0</v>
      </c>
      <c r="AL37" s="17">
        <v>0</v>
      </c>
      <c r="AM37" s="17">
        <v>6126610</v>
      </c>
      <c r="AN37" s="17">
        <v>1228</v>
      </c>
      <c r="AO37" s="12">
        <v>6632838</v>
      </c>
      <c r="AP37" s="16">
        <v>63422</v>
      </c>
      <c r="AQ37" s="17">
        <v>0</v>
      </c>
      <c r="AR37" s="17">
        <v>0</v>
      </c>
      <c r="AS37" s="17">
        <v>0</v>
      </c>
      <c r="AT37" s="17">
        <v>0</v>
      </c>
      <c r="AU37" s="17">
        <v>0</v>
      </c>
      <c r="AV37" s="17">
        <v>134682</v>
      </c>
      <c r="AW37" s="12">
        <v>198104</v>
      </c>
      <c r="AX37" s="16">
        <v>0</v>
      </c>
      <c r="AY37" s="17">
        <v>0</v>
      </c>
      <c r="AZ37" s="17">
        <v>242315</v>
      </c>
      <c r="BA37" s="17">
        <v>0</v>
      </c>
      <c r="BB37" s="17">
        <v>0</v>
      </c>
      <c r="BC37" s="17">
        <v>0</v>
      </c>
      <c r="BD37" s="17">
        <v>3471</v>
      </c>
      <c r="BE37" s="12">
        <v>245786</v>
      </c>
    </row>
    <row r="38" spans="1:57" x14ac:dyDescent="0.3">
      <c r="A38" s="4" t="s">
        <v>28</v>
      </c>
      <c r="B38" s="92">
        <v>443803</v>
      </c>
      <c r="C38" s="87">
        <v>120000</v>
      </c>
      <c r="D38" s="87">
        <v>2956000</v>
      </c>
      <c r="E38" s="87">
        <v>0</v>
      </c>
      <c r="F38" s="87">
        <v>0</v>
      </c>
      <c r="G38" s="87">
        <v>0</v>
      </c>
      <c r="H38" s="87">
        <v>627606</v>
      </c>
      <c r="I38" s="93">
        <v>4147409</v>
      </c>
      <c r="J38" s="16">
        <v>0</v>
      </c>
      <c r="K38" s="17">
        <v>0</v>
      </c>
      <c r="L38" s="17">
        <v>0</v>
      </c>
      <c r="M38" s="17">
        <v>0</v>
      </c>
      <c r="N38" s="17">
        <v>0</v>
      </c>
      <c r="O38" s="17">
        <v>0</v>
      </c>
      <c r="P38" s="17">
        <v>0</v>
      </c>
      <c r="Q38" s="12">
        <v>0</v>
      </c>
      <c r="R38" s="16">
        <v>403335</v>
      </c>
      <c r="S38" s="17">
        <v>120000</v>
      </c>
      <c r="T38" s="17">
        <v>2956000</v>
      </c>
      <c r="U38" s="17">
        <v>0</v>
      </c>
      <c r="V38" s="17">
        <v>0</v>
      </c>
      <c r="W38" s="17">
        <v>0</v>
      </c>
      <c r="X38" s="17">
        <v>0</v>
      </c>
      <c r="Y38" s="12">
        <v>3479335</v>
      </c>
      <c r="Z38" s="16">
        <v>33393</v>
      </c>
      <c r="AA38" s="17">
        <v>0</v>
      </c>
      <c r="AB38" s="17">
        <v>0</v>
      </c>
      <c r="AC38" s="17">
        <v>0</v>
      </c>
      <c r="AD38" s="17">
        <v>0</v>
      </c>
      <c r="AE38" s="17">
        <v>0</v>
      </c>
      <c r="AF38" s="17">
        <v>627606</v>
      </c>
      <c r="AG38" s="12">
        <v>660999</v>
      </c>
      <c r="AH38" s="16">
        <v>0</v>
      </c>
      <c r="AI38" s="17">
        <v>0</v>
      </c>
      <c r="AJ38" s="17">
        <v>0</v>
      </c>
      <c r="AK38" s="17">
        <v>0</v>
      </c>
      <c r="AL38" s="17">
        <v>0</v>
      </c>
      <c r="AM38" s="17">
        <v>0</v>
      </c>
      <c r="AN38" s="17">
        <v>0</v>
      </c>
      <c r="AO38" s="12">
        <v>0</v>
      </c>
      <c r="AP38" s="16">
        <v>7075</v>
      </c>
      <c r="AQ38" s="17">
        <v>0</v>
      </c>
      <c r="AR38" s="17">
        <v>0</v>
      </c>
      <c r="AS38" s="17">
        <v>0</v>
      </c>
      <c r="AT38" s="17">
        <v>0</v>
      </c>
      <c r="AU38" s="17">
        <v>0</v>
      </c>
      <c r="AV38" s="17">
        <v>0</v>
      </c>
      <c r="AW38" s="12">
        <v>7075</v>
      </c>
      <c r="AX38" s="16">
        <v>0</v>
      </c>
      <c r="AY38" s="17">
        <v>0</v>
      </c>
      <c r="AZ38" s="17">
        <v>0</v>
      </c>
      <c r="BA38" s="17">
        <v>0</v>
      </c>
      <c r="BB38" s="17">
        <v>0</v>
      </c>
      <c r="BC38" s="17">
        <v>0</v>
      </c>
      <c r="BD38" s="17">
        <v>0</v>
      </c>
      <c r="BE38" s="12">
        <v>0</v>
      </c>
    </row>
    <row r="39" spans="1:57" x14ac:dyDescent="0.3">
      <c r="A39" s="4" t="s">
        <v>29</v>
      </c>
      <c r="B39" s="92">
        <v>156807.84</v>
      </c>
      <c r="C39" s="87">
        <v>0</v>
      </c>
      <c r="D39" s="87">
        <v>800</v>
      </c>
      <c r="E39" s="87">
        <v>0</v>
      </c>
      <c r="F39" s="87">
        <v>0</v>
      </c>
      <c r="G39" s="87">
        <v>0</v>
      </c>
      <c r="H39" s="87">
        <v>904022.85000000009</v>
      </c>
      <c r="I39" s="93">
        <v>1061630.6900000002</v>
      </c>
      <c r="J39" s="16">
        <v>1988.2</v>
      </c>
      <c r="K39" s="17">
        <v>0</v>
      </c>
      <c r="L39" s="17">
        <v>0</v>
      </c>
      <c r="M39" s="17">
        <v>0</v>
      </c>
      <c r="N39" s="17">
        <v>0</v>
      </c>
      <c r="O39" s="17">
        <v>0</v>
      </c>
      <c r="P39" s="17">
        <v>0</v>
      </c>
      <c r="Q39" s="12">
        <v>1988.2</v>
      </c>
      <c r="R39" s="16">
        <v>73383.199999999997</v>
      </c>
      <c r="S39" s="17">
        <v>0</v>
      </c>
      <c r="T39" s="17">
        <v>800</v>
      </c>
      <c r="U39" s="17">
        <v>0</v>
      </c>
      <c r="V39" s="17">
        <v>0</v>
      </c>
      <c r="W39" s="17">
        <v>0</v>
      </c>
      <c r="X39" s="17">
        <v>-42.73</v>
      </c>
      <c r="Y39" s="12">
        <v>74140.47</v>
      </c>
      <c r="Z39" s="16">
        <v>81411.44</v>
      </c>
      <c r="AA39" s="17">
        <v>0</v>
      </c>
      <c r="AB39" s="17">
        <v>0</v>
      </c>
      <c r="AC39" s="17">
        <v>0</v>
      </c>
      <c r="AD39" s="17">
        <v>0</v>
      </c>
      <c r="AE39" s="17">
        <v>0</v>
      </c>
      <c r="AF39" s="17">
        <v>654123.92000000004</v>
      </c>
      <c r="AG39" s="12">
        <v>735535.3600000001</v>
      </c>
      <c r="AH39" s="16">
        <v>20</v>
      </c>
      <c r="AI39" s="17">
        <v>0</v>
      </c>
      <c r="AJ39" s="17">
        <v>0</v>
      </c>
      <c r="AK39" s="17">
        <v>0</v>
      </c>
      <c r="AL39" s="17">
        <v>0</v>
      </c>
      <c r="AM39" s="17">
        <v>0</v>
      </c>
      <c r="AN39" s="17">
        <v>0</v>
      </c>
      <c r="AO39" s="12">
        <v>20</v>
      </c>
      <c r="AP39" s="16">
        <v>0</v>
      </c>
      <c r="AQ39" s="17">
        <v>0</v>
      </c>
      <c r="AR39" s="17">
        <v>0</v>
      </c>
      <c r="AS39" s="17">
        <v>0</v>
      </c>
      <c r="AT39" s="17">
        <v>0</v>
      </c>
      <c r="AU39" s="17">
        <v>0</v>
      </c>
      <c r="AV39" s="17">
        <v>249941.66</v>
      </c>
      <c r="AW39" s="12">
        <v>249941.66</v>
      </c>
      <c r="AX39" s="16">
        <v>5</v>
      </c>
      <c r="AY39" s="17">
        <v>0</v>
      </c>
      <c r="AZ39" s="17">
        <v>0</v>
      </c>
      <c r="BA39" s="17">
        <v>0</v>
      </c>
      <c r="BB39" s="17">
        <v>0</v>
      </c>
      <c r="BC39" s="17">
        <v>0</v>
      </c>
      <c r="BD39" s="17">
        <v>0</v>
      </c>
      <c r="BE39" s="12">
        <v>5</v>
      </c>
    </row>
    <row r="40" spans="1:57" x14ac:dyDescent="0.3">
      <c r="A40" s="4" t="s">
        <v>30</v>
      </c>
      <c r="B40" s="92">
        <v>5118852</v>
      </c>
      <c r="C40" s="87">
        <v>23195</v>
      </c>
      <c r="D40" s="87">
        <v>0</v>
      </c>
      <c r="E40" s="87">
        <v>0</v>
      </c>
      <c r="F40" s="87">
        <v>0</v>
      </c>
      <c r="G40" s="87">
        <v>0</v>
      </c>
      <c r="H40" s="87">
        <v>0</v>
      </c>
      <c r="I40" s="93">
        <v>5142047</v>
      </c>
      <c r="J40" s="16">
        <v>41120</v>
      </c>
      <c r="K40" s="17">
        <v>0</v>
      </c>
      <c r="L40" s="17">
        <v>0</v>
      </c>
      <c r="M40" s="17">
        <v>0</v>
      </c>
      <c r="N40" s="17">
        <v>0</v>
      </c>
      <c r="O40" s="17">
        <v>0</v>
      </c>
      <c r="P40" s="17">
        <v>0</v>
      </c>
      <c r="Q40" s="12">
        <v>41120</v>
      </c>
      <c r="R40" s="16">
        <v>4955136</v>
      </c>
      <c r="S40" s="17">
        <v>23195</v>
      </c>
      <c r="T40" s="17">
        <v>0</v>
      </c>
      <c r="U40" s="17">
        <v>0</v>
      </c>
      <c r="V40" s="17">
        <v>0</v>
      </c>
      <c r="W40" s="17">
        <v>0</v>
      </c>
      <c r="X40" s="17">
        <v>0</v>
      </c>
      <c r="Y40" s="12">
        <v>4978331</v>
      </c>
      <c r="Z40" s="16">
        <v>101516</v>
      </c>
      <c r="AA40" s="17">
        <v>0</v>
      </c>
      <c r="AB40" s="17">
        <v>0</v>
      </c>
      <c r="AC40" s="17">
        <v>0</v>
      </c>
      <c r="AD40" s="17">
        <v>0</v>
      </c>
      <c r="AE40" s="17">
        <v>0</v>
      </c>
      <c r="AF40" s="17">
        <v>0</v>
      </c>
      <c r="AG40" s="12">
        <v>101516</v>
      </c>
      <c r="AH40" s="16">
        <v>0</v>
      </c>
      <c r="AI40" s="17">
        <v>0</v>
      </c>
      <c r="AJ40" s="17">
        <v>0</v>
      </c>
      <c r="AK40" s="17">
        <v>0</v>
      </c>
      <c r="AL40" s="17">
        <v>0</v>
      </c>
      <c r="AM40" s="17">
        <v>0</v>
      </c>
      <c r="AN40" s="17">
        <v>0</v>
      </c>
      <c r="AO40" s="12">
        <v>0</v>
      </c>
      <c r="AP40" s="16">
        <v>21080</v>
      </c>
      <c r="AQ40" s="17">
        <v>0</v>
      </c>
      <c r="AR40" s="17">
        <v>0</v>
      </c>
      <c r="AS40" s="17">
        <v>0</v>
      </c>
      <c r="AT40" s="17">
        <v>0</v>
      </c>
      <c r="AU40" s="17">
        <v>0</v>
      </c>
      <c r="AV40" s="17">
        <v>0</v>
      </c>
      <c r="AW40" s="12">
        <v>21080</v>
      </c>
      <c r="AX40" s="16">
        <v>0</v>
      </c>
      <c r="AY40" s="17">
        <v>0</v>
      </c>
      <c r="AZ40" s="17">
        <v>0</v>
      </c>
      <c r="BA40" s="17">
        <v>0</v>
      </c>
      <c r="BB40" s="17">
        <v>0</v>
      </c>
      <c r="BC40" s="17">
        <v>0</v>
      </c>
      <c r="BD40" s="17">
        <v>0</v>
      </c>
      <c r="BE40" s="12">
        <v>0</v>
      </c>
    </row>
    <row r="41" spans="1:57" x14ac:dyDescent="0.3">
      <c r="A41" s="4" t="s">
        <v>31</v>
      </c>
      <c r="B41" s="92">
        <v>1008948.2500000001</v>
      </c>
      <c r="C41" s="87">
        <v>0</v>
      </c>
      <c r="D41" s="87">
        <v>6237113.5600000005</v>
      </c>
      <c r="E41" s="87">
        <v>0</v>
      </c>
      <c r="F41" s="87">
        <v>0</v>
      </c>
      <c r="G41" s="87">
        <v>44000</v>
      </c>
      <c r="H41" s="87">
        <v>1873131.27</v>
      </c>
      <c r="I41" s="93">
        <v>9163193.0800000001</v>
      </c>
      <c r="J41" s="16">
        <v>0</v>
      </c>
      <c r="K41" s="17">
        <v>0</v>
      </c>
      <c r="L41" s="17">
        <v>0</v>
      </c>
      <c r="M41" s="17">
        <v>0</v>
      </c>
      <c r="N41" s="17">
        <v>0</v>
      </c>
      <c r="O41" s="17">
        <v>0</v>
      </c>
      <c r="P41" s="17">
        <v>10790</v>
      </c>
      <c r="Q41" s="12">
        <v>10790</v>
      </c>
      <c r="R41" s="16">
        <v>779440.65</v>
      </c>
      <c r="S41" s="17">
        <v>0</v>
      </c>
      <c r="T41" s="17">
        <v>20000</v>
      </c>
      <c r="U41" s="17">
        <v>0</v>
      </c>
      <c r="V41" s="17">
        <v>0</v>
      </c>
      <c r="W41" s="17">
        <v>0</v>
      </c>
      <c r="X41" s="17">
        <v>956.36</v>
      </c>
      <c r="Y41" s="12">
        <v>800397.01</v>
      </c>
      <c r="Z41" s="16">
        <v>228739.30000000002</v>
      </c>
      <c r="AA41" s="17">
        <v>0</v>
      </c>
      <c r="AB41" s="17">
        <v>0</v>
      </c>
      <c r="AC41" s="17">
        <v>0</v>
      </c>
      <c r="AD41" s="17">
        <v>0</v>
      </c>
      <c r="AE41" s="17">
        <v>0</v>
      </c>
      <c r="AF41" s="17">
        <v>1460722.28</v>
      </c>
      <c r="AG41" s="12">
        <v>1689461.58</v>
      </c>
      <c r="AH41" s="16">
        <v>0</v>
      </c>
      <c r="AI41" s="17">
        <v>0</v>
      </c>
      <c r="AJ41" s="17">
        <v>4021316.55</v>
      </c>
      <c r="AK41" s="17">
        <v>0</v>
      </c>
      <c r="AL41" s="17">
        <v>0</v>
      </c>
      <c r="AM41" s="17">
        <v>0</v>
      </c>
      <c r="AN41" s="17">
        <v>0</v>
      </c>
      <c r="AO41" s="12">
        <v>4021316.55</v>
      </c>
      <c r="AP41" s="16">
        <v>768.3</v>
      </c>
      <c r="AQ41" s="17">
        <v>0</v>
      </c>
      <c r="AR41" s="17">
        <v>2195797.0100000002</v>
      </c>
      <c r="AS41" s="17">
        <v>0</v>
      </c>
      <c r="AT41" s="17">
        <v>0</v>
      </c>
      <c r="AU41" s="17">
        <v>44000</v>
      </c>
      <c r="AV41" s="17">
        <v>400662.63</v>
      </c>
      <c r="AW41" s="12">
        <v>2641227.94</v>
      </c>
      <c r="AX41" s="16">
        <v>0</v>
      </c>
      <c r="AY41" s="17">
        <v>0</v>
      </c>
      <c r="AZ41" s="17">
        <v>0</v>
      </c>
      <c r="BA41" s="17">
        <v>0</v>
      </c>
      <c r="BB41" s="17">
        <v>0</v>
      </c>
      <c r="BC41" s="17">
        <v>0</v>
      </c>
      <c r="BD41" s="17">
        <v>0</v>
      </c>
      <c r="BE41" s="12">
        <v>0</v>
      </c>
    </row>
    <row r="42" spans="1:57" x14ac:dyDescent="0.3">
      <c r="A42" s="4" t="s">
        <v>32</v>
      </c>
      <c r="B42" s="92">
        <v>5061874.2200000007</v>
      </c>
      <c r="C42" s="87">
        <v>1671.2599999999984</v>
      </c>
      <c r="D42" s="87">
        <v>362514.14</v>
      </c>
      <c r="E42" s="87">
        <v>0</v>
      </c>
      <c r="F42" s="87">
        <v>0</v>
      </c>
      <c r="G42" s="87">
        <v>-881814.46000000008</v>
      </c>
      <c r="H42" s="87">
        <v>20792263.669999998</v>
      </c>
      <c r="I42" s="93">
        <v>25336508.829999998</v>
      </c>
      <c r="J42" s="16">
        <v>136927.43</v>
      </c>
      <c r="K42" s="17">
        <v>0</v>
      </c>
      <c r="L42" s="17">
        <v>0</v>
      </c>
      <c r="M42" s="17">
        <v>0</v>
      </c>
      <c r="N42" s="17">
        <v>0</v>
      </c>
      <c r="O42" s="17">
        <v>0</v>
      </c>
      <c r="P42" s="17">
        <v>0</v>
      </c>
      <c r="Q42" s="12">
        <v>136927.43</v>
      </c>
      <c r="R42" s="16">
        <v>4136461.5700000003</v>
      </c>
      <c r="S42" s="17">
        <v>25741.21</v>
      </c>
      <c r="T42" s="17">
        <v>0</v>
      </c>
      <c r="U42" s="17">
        <v>0</v>
      </c>
      <c r="V42" s="17">
        <v>0</v>
      </c>
      <c r="W42" s="17">
        <v>0</v>
      </c>
      <c r="X42" s="17">
        <v>17756</v>
      </c>
      <c r="Y42" s="12">
        <v>4179958.7800000003</v>
      </c>
      <c r="Z42" s="16">
        <v>727878.63</v>
      </c>
      <c r="AA42" s="17">
        <v>-24069.95</v>
      </c>
      <c r="AB42" s="17">
        <v>0</v>
      </c>
      <c r="AC42" s="17">
        <v>0</v>
      </c>
      <c r="AD42" s="17">
        <v>0</v>
      </c>
      <c r="AE42" s="17">
        <v>-881814.46000000008</v>
      </c>
      <c r="AF42" s="17">
        <v>20774507.669999998</v>
      </c>
      <c r="AG42" s="12">
        <v>20596501.889999997</v>
      </c>
      <c r="AH42" s="16">
        <v>0</v>
      </c>
      <c r="AI42" s="17">
        <v>0</v>
      </c>
      <c r="AJ42" s="17">
        <v>0</v>
      </c>
      <c r="AK42" s="17">
        <v>0</v>
      </c>
      <c r="AL42" s="17">
        <v>0</v>
      </c>
      <c r="AM42" s="17">
        <v>0</v>
      </c>
      <c r="AN42" s="17">
        <v>0</v>
      </c>
      <c r="AO42" s="12">
        <v>0</v>
      </c>
      <c r="AP42" s="16">
        <v>14541.44</v>
      </c>
      <c r="AQ42" s="17">
        <v>0</v>
      </c>
      <c r="AR42" s="17">
        <v>0</v>
      </c>
      <c r="AS42" s="17">
        <v>0</v>
      </c>
      <c r="AT42" s="17">
        <v>0</v>
      </c>
      <c r="AU42" s="17">
        <v>0</v>
      </c>
      <c r="AV42" s="17">
        <v>0</v>
      </c>
      <c r="AW42" s="12">
        <v>14541.44</v>
      </c>
      <c r="AX42" s="16">
        <v>46065.15</v>
      </c>
      <c r="AY42" s="17">
        <v>0</v>
      </c>
      <c r="AZ42" s="17">
        <v>362514.14</v>
      </c>
      <c r="BA42" s="17">
        <v>0</v>
      </c>
      <c r="BB42" s="17">
        <v>0</v>
      </c>
      <c r="BC42" s="17">
        <v>0</v>
      </c>
      <c r="BD42" s="17">
        <v>0</v>
      </c>
      <c r="BE42" s="12">
        <v>408579.29000000004</v>
      </c>
    </row>
    <row r="43" spans="1:57" x14ac:dyDescent="0.3">
      <c r="A43" s="4" t="s">
        <v>33</v>
      </c>
      <c r="B43" s="92">
        <v>503684</v>
      </c>
      <c r="C43" s="87">
        <v>0</v>
      </c>
      <c r="D43" s="87">
        <v>763933</v>
      </c>
      <c r="E43" s="87">
        <v>0</v>
      </c>
      <c r="F43" s="87">
        <v>0</v>
      </c>
      <c r="G43" s="87">
        <v>54776</v>
      </c>
      <c r="H43" s="87">
        <v>851131</v>
      </c>
      <c r="I43" s="93">
        <v>2173524</v>
      </c>
      <c r="J43" s="16">
        <v>6450</v>
      </c>
      <c r="K43" s="17">
        <v>0</v>
      </c>
      <c r="L43" s="17">
        <v>45052</v>
      </c>
      <c r="M43" s="17">
        <v>0</v>
      </c>
      <c r="N43" s="17">
        <v>0</v>
      </c>
      <c r="O43" s="17">
        <v>0</v>
      </c>
      <c r="P43" s="17">
        <v>0</v>
      </c>
      <c r="Q43" s="12">
        <v>51502</v>
      </c>
      <c r="R43" s="16">
        <v>492238</v>
      </c>
      <c r="S43" s="17">
        <v>0</v>
      </c>
      <c r="T43" s="17">
        <v>28559</v>
      </c>
      <c r="U43" s="17">
        <v>0</v>
      </c>
      <c r="V43" s="17">
        <v>0</v>
      </c>
      <c r="W43" s="17">
        <v>0</v>
      </c>
      <c r="X43" s="17">
        <v>138325</v>
      </c>
      <c r="Y43" s="12">
        <v>659122</v>
      </c>
      <c r="Z43" s="16">
        <v>4270</v>
      </c>
      <c r="AA43" s="17">
        <v>0</v>
      </c>
      <c r="AB43" s="17">
        <v>0</v>
      </c>
      <c r="AC43" s="17">
        <v>0</v>
      </c>
      <c r="AD43" s="17">
        <v>0</v>
      </c>
      <c r="AE43" s="17">
        <v>1672</v>
      </c>
      <c r="AF43" s="17">
        <v>712806</v>
      </c>
      <c r="AG43" s="12">
        <v>718748</v>
      </c>
      <c r="AH43" s="16">
        <v>0</v>
      </c>
      <c r="AI43" s="17">
        <v>0</v>
      </c>
      <c r="AJ43" s="17">
        <v>0</v>
      </c>
      <c r="AK43" s="17">
        <v>0</v>
      </c>
      <c r="AL43" s="17">
        <v>0</v>
      </c>
      <c r="AM43" s="17">
        <v>0</v>
      </c>
      <c r="AN43" s="17">
        <v>0</v>
      </c>
      <c r="AO43" s="12">
        <v>0</v>
      </c>
      <c r="AP43" s="16">
        <v>726</v>
      </c>
      <c r="AQ43" s="17">
        <v>0</v>
      </c>
      <c r="AR43" s="17">
        <v>0</v>
      </c>
      <c r="AS43" s="17">
        <v>0</v>
      </c>
      <c r="AT43" s="17">
        <v>0</v>
      </c>
      <c r="AU43" s="17">
        <v>52174</v>
      </c>
      <c r="AV43" s="17">
        <v>0</v>
      </c>
      <c r="AW43" s="12">
        <v>52900</v>
      </c>
      <c r="AX43" s="16">
        <v>0</v>
      </c>
      <c r="AY43" s="17">
        <v>0</v>
      </c>
      <c r="AZ43" s="17">
        <v>690322</v>
      </c>
      <c r="BA43" s="17">
        <v>0</v>
      </c>
      <c r="BB43" s="17">
        <v>0</v>
      </c>
      <c r="BC43" s="17">
        <v>930</v>
      </c>
      <c r="BD43" s="17">
        <v>0</v>
      </c>
      <c r="BE43" s="12">
        <v>691252</v>
      </c>
    </row>
    <row r="44" spans="1:57" x14ac:dyDescent="0.3">
      <c r="A44" s="4" t="s">
        <v>34</v>
      </c>
      <c r="B44" s="92">
        <v>6555649.3599999994</v>
      </c>
      <c r="C44" s="87">
        <v>1136850.6499999999</v>
      </c>
      <c r="D44" s="87">
        <v>0</v>
      </c>
      <c r="E44" s="87">
        <v>85142.55</v>
      </c>
      <c r="F44" s="87">
        <v>0</v>
      </c>
      <c r="G44" s="87">
        <v>0</v>
      </c>
      <c r="H44" s="87">
        <v>8437232.6300000008</v>
      </c>
      <c r="I44" s="93">
        <v>16214875.190000001</v>
      </c>
      <c r="J44" s="16">
        <v>58199.43</v>
      </c>
      <c r="K44" s="17">
        <v>0</v>
      </c>
      <c r="L44" s="17">
        <v>0</v>
      </c>
      <c r="M44" s="17">
        <v>0</v>
      </c>
      <c r="N44" s="17">
        <v>0</v>
      </c>
      <c r="O44" s="17">
        <v>0</v>
      </c>
      <c r="P44" s="17">
        <v>0</v>
      </c>
      <c r="Q44" s="12">
        <v>58199.43</v>
      </c>
      <c r="R44" s="16">
        <v>6243941.7199999997</v>
      </c>
      <c r="S44" s="17">
        <v>585893</v>
      </c>
      <c r="T44" s="17">
        <v>0</v>
      </c>
      <c r="U44" s="17">
        <v>0</v>
      </c>
      <c r="V44" s="17">
        <v>0</v>
      </c>
      <c r="W44" s="17">
        <v>0</v>
      </c>
      <c r="X44" s="17">
        <v>0</v>
      </c>
      <c r="Y44" s="12">
        <v>6829834.7199999997</v>
      </c>
      <c r="Z44" s="16">
        <v>204200.06</v>
      </c>
      <c r="AA44" s="17">
        <v>0</v>
      </c>
      <c r="AB44" s="17">
        <v>0</v>
      </c>
      <c r="AC44" s="17">
        <v>0</v>
      </c>
      <c r="AD44" s="17">
        <v>0</v>
      </c>
      <c r="AE44" s="17">
        <v>0</v>
      </c>
      <c r="AF44" s="17">
        <v>8388683</v>
      </c>
      <c r="AG44" s="12">
        <v>8592883.0600000005</v>
      </c>
      <c r="AH44" s="16" t="s">
        <v>302</v>
      </c>
      <c r="AI44" s="17">
        <v>0</v>
      </c>
      <c r="AJ44" s="17">
        <v>0</v>
      </c>
      <c r="AK44" s="17">
        <v>0</v>
      </c>
      <c r="AL44" s="17">
        <v>0</v>
      </c>
      <c r="AM44" s="17">
        <v>0</v>
      </c>
      <c r="AN44" s="17">
        <v>0</v>
      </c>
      <c r="AO44" s="12">
        <v>0</v>
      </c>
      <c r="AP44" s="16">
        <v>481</v>
      </c>
      <c r="AQ44" s="17">
        <v>550957.64999999991</v>
      </c>
      <c r="AR44" s="17">
        <v>0</v>
      </c>
      <c r="AS44" s="17">
        <v>85142.55</v>
      </c>
      <c r="AT44" s="17">
        <v>0</v>
      </c>
      <c r="AU44" s="17">
        <v>0</v>
      </c>
      <c r="AV44" s="17">
        <v>48549.630000000005</v>
      </c>
      <c r="AW44" s="12">
        <v>685130.83</v>
      </c>
      <c r="AX44" s="16">
        <v>48827.15</v>
      </c>
      <c r="AY44" s="17">
        <v>0</v>
      </c>
      <c r="AZ44" s="17">
        <v>0</v>
      </c>
      <c r="BA44" s="17">
        <v>0</v>
      </c>
      <c r="BB44" s="17">
        <v>0</v>
      </c>
      <c r="BC44" s="17">
        <v>0</v>
      </c>
      <c r="BD44" s="17">
        <v>0</v>
      </c>
      <c r="BE44" s="12">
        <v>48827.15</v>
      </c>
    </row>
    <row r="45" spans="1:57" x14ac:dyDescent="0.3">
      <c r="A45" s="4" t="s">
        <v>35</v>
      </c>
      <c r="B45" s="92">
        <v>4380364.2700000005</v>
      </c>
      <c r="C45" s="87">
        <v>21083</v>
      </c>
      <c r="D45" s="87">
        <v>60000</v>
      </c>
      <c r="E45" s="87">
        <v>732902</v>
      </c>
      <c r="F45" s="87">
        <v>0</v>
      </c>
      <c r="G45" s="87">
        <v>106013.49</v>
      </c>
      <c r="H45" s="87">
        <v>3058607.04</v>
      </c>
      <c r="I45" s="93">
        <v>8358969.7999999998</v>
      </c>
      <c r="J45" s="16">
        <v>42902</v>
      </c>
      <c r="K45" s="17">
        <v>0</v>
      </c>
      <c r="L45" s="17">
        <v>0</v>
      </c>
      <c r="M45" s="17">
        <v>0</v>
      </c>
      <c r="N45" s="17">
        <v>0</v>
      </c>
      <c r="O45" s="17">
        <v>0</v>
      </c>
      <c r="P45" s="17">
        <v>2546678.5299999998</v>
      </c>
      <c r="Q45" s="12">
        <v>2589580.5299999998</v>
      </c>
      <c r="R45" s="16">
        <v>4107867.9</v>
      </c>
      <c r="S45" s="17">
        <v>21083</v>
      </c>
      <c r="T45" s="17">
        <v>0</v>
      </c>
      <c r="U45" s="17">
        <v>0</v>
      </c>
      <c r="V45" s="17">
        <v>0</v>
      </c>
      <c r="W45" s="17">
        <v>0</v>
      </c>
      <c r="X45" s="17">
        <v>0</v>
      </c>
      <c r="Y45" s="12">
        <v>4128950.9</v>
      </c>
      <c r="Z45" s="16">
        <v>226699.92</v>
      </c>
      <c r="AA45" s="17">
        <v>0</v>
      </c>
      <c r="AB45" s="17">
        <v>0</v>
      </c>
      <c r="AC45" s="17">
        <v>0</v>
      </c>
      <c r="AD45" s="17">
        <v>0</v>
      </c>
      <c r="AE45" s="17">
        <v>96503</v>
      </c>
      <c r="AF45" s="17">
        <v>0</v>
      </c>
      <c r="AG45" s="12">
        <v>323202.92000000004</v>
      </c>
      <c r="AH45" s="16">
        <v>0</v>
      </c>
      <c r="AI45" s="17">
        <v>0</v>
      </c>
      <c r="AJ45" s="17">
        <v>0</v>
      </c>
      <c r="AK45" s="17">
        <v>0</v>
      </c>
      <c r="AL45" s="17">
        <v>0</v>
      </c>
      <c r="AM45" s="17">
        <v>0</v>
      </c>
      <c r="AN45" s="17">
        <v>0</v>
      </c>
      <c r="AO45" s="12">
        <v>0</v>
      </c>
      <c r="AP45" s="16">
        <v>2894.45</v>
      </c>
      <c r="AQ45" s="17">
        <v>0</v>
      </c>
      <c r="AR45" s="17">
        <v>60000</v>
      </c>
      <c r="AS45" s="17">
        <v>0</v>
      </c>
      <c r="AT45" s="17">
        <v>0</v>
      </c>
      <c r="AU45" s="17">
        <v>9510.49</v>
      </c>
      <c r="AV45" s="17">
        <v>291965</v>
      </c>
      <c r="AW45" s="12">
        <v>364369.94</v>
      </c>
      <c r="AX45" s="16">
        <v>0</v>
      </c>
      <c r="AY45" s="17">
        <v>0</v>
      </c>
      <c r="AZ45" s="17">
        <v>0</v>
      </c>
      <c r="BA45" s="17">
        <v>732902</v>
      </c>
      <c r="BB45" s="17">
        <v>0</v>
      </c>
      <c r="BC45" s="17">
        <v>0</v>
      </c>
      <c r="BD45" s="17">
        <v>219963.51</v>
      </c>
      <c r="BE45" s="12">
        <v>952865.51</v>
      </c>
    </row>
    <row r="46" spans="1:57" x14ac:dyDescent="0.3">
      <c r="A46" s="4" t="s">
        <v>36</v>
      </c>
      <c r="B46" s="92">
        <v>1898827.6700000002</v>
      </c>
      <c r="C46" s="87">
        <v>55339.75</v>
      </c>
      <c r="D46" s="87">
        <v>7834521.1600000001</v>
      </c>
      <c r="E46" s="87">
        <v>0</v>
      </c>
      <c r="F46" s="87">
        <v>0</v>
      </c>
      <c r="G46" s="87">
        <v>0</v>
      </c>
      <c r="H46" s="87">
        <v>5904281.1100000003</v>
      </c>
      <c r="I46" s="93">
        <v>15692969.690000001</v>
      </c>
      <c r="J46" s="16">
        <v>53245.67</v>
      </c>
      <c r="K46" s="17">
        <v>0</v>
      </c>
      <c r="L46" s="17">
        <v>0</v>
      </c>
      <c r="M46" s="17">
        <v>0</v>
      </c>
      <c r="N46" s="17">
        <v>0</v>
      </c>
      <c r="O46" s="17">
        <v>0</v>
      </c>
      <c r="P46" s="17">
        <v>3988.52</v>
      </c>
      <c r="Q46" s="12">
        <v>57234.189999999995</v>
      </c>
      <c r="R46" s="16">
        <v>1548535.85</v>
      </c>
      <c r="S46" s="17">
        <v>0</v>
      </c>
      <c r="T46" s="17">
        <v>125400</v>
      </c>
      <c r="U46" s="17">
        <v>0</v>
      </c>
      <c r="V46" s="17">
        <v>0</v>
      </c>
      <c r="W46" s="17">
        <v>0</v>
      </c>
      <c r="X46" s="17">
        <v>-64.349999999999909</v>
      </c>
      <c r="Y46" s="12">
        <v>1673871.5</v>
      </c>
      <c r="Z46" s="16">
        <v>293165.03000000003</v>
      </c>
      <c r="AA46" s="17">
        <v>0</v>
      </c>
      <c r="AB46" s="17">
        <v>7628.06</v>
      </c>
      <c r="AC46" s="17">
        <v>0</v>
      </c>
      <c r="AD46" s="17">
        <v>0</v>
      </c>
      <c r="AE46" s="17">
        <v>0</v>
      </c>
      <c r="AF46" s="17">
        <v>5747306.8099999996</v>
      </c>
      <c r="AG46" s="12">
        <v>6048099.8999999994</v>
      </c>
      <c r="AH46" s="16">
        <v>0</v>
      </c>
      <c r="AI46" s="17">
        <v>70000</v>
      </c>
      <c r="AJ46" s="17">
        <v>7701493.1000000006</v>
      </c>
      <c r="AK46" s="17">
        <v>0</v>
      </c>
      <c r="AL46" s="17">
        <v>0</v>
      </c>
      <c r="AM46" s="17">
        <v>0</v>
      </c>
      <c r="AN46" s="17">
        <v>62994.479999999996</v>
      </c>
      <c r="AO46" s="12">
        <v>7834487.580000001</v>
      </c>
      <c r="AP46" s="16">
        <v>3881.12</v>
      </c>
      <c r="AQ46" s="17">
        <v>-14660.25</v>
      </c>
      <c r="AR46" s="17">
        <v>0</v>
      </c>
      <c r="AS46" s="17">
        <v>0</v>
      </c>
      <c r="AT46" s="17">
        <v>0</v>
      </c>
      <c r="AU46" s="17">
        <v>0</v>
      </c>
      <c r="AV46" s="17">
        <v>90055.65</v>
      </c>
      <c r="AW46" s="12">
        <v>79276.51999999999</v>
      </c>
      <c r="AX46" s="16">
        <v>0</v>
      </c>
      <c r="AY46" s="17">
        <v>0</v>
      </c>
      <c r="AZ46" s="17">
        <v>0</v>
      </c>
      <c r="BA46" s="17">
        <v>0</v>
      </c>
      <c r="BB46" s="17">
        <v>0</v>
      </c>
      <c r="BC46" s="17">
        <v>0</v>
      </c>
      <c r="BD46" s="17">
        <v>0</v>
      </c>
      <c r="BE46" s="12">
        <v>0</v>
      </c>
    </row>
    <row r="47" spans="1:57" x14ac:dyDescent="0.3">
      <c r="A47" s="4" t="s">
        <v>37</v>
      </c>
      <c r="B47" s="92">
        <v>188674.49</v>
      </c>
      <c r="C47" s="87">
        <v>71063.44</v>
      </c>
      <c r="D47" s="87">
        <v>2793445.92</v>
      </c>
      <c r="E47" s="87">
        <v>0</v>
      </c>
      <c r="F47" s="87">
        <v>0</v>
      </c>
      <c r="G47" s="87">
        <v>699999.39999999991</v>
      </c>
      <c r="H47" s="87">
        <v>2123124.69</v>
      </c>
      <c r="I47" s="93">
        <v>5876307.9399999995</v>
      </c>
      <c r="J47" s="16">
        <v>2517.8000000000002</v>
      </c>
      <c r="K47" s="17">
        <v>0</v>
      </c>
      <c r="L47" s="17">
        <v>0</v>
      </c>
      <c r="M47" s="17">
        <v>0</v>
      </c>
      <c r="N47" s="17">
        <v>0</v>
      </c>
      <c r="O47" s="17">
        <v>134399.87</v>
      </c>
      <c r="P47" s="17">
        <v>63742.99</v>
      </c>
      <c r="Q47" s="12">
        <v>200660.65999999997</v>
      </c>
      <c r="R47" s="16">
        <v>135589.35999999999</v>
      </c>
      <c r="S47" s="17">
        <v>23622.53</v>
      </c>
      <c r="T47" s="17">
        <v>190458.66</v>
      </c>
      <c r="U47" s="17">
        <v>0</v>
      </c>
      <c r="V47" s="17">
        <v>0</v>
      </c>
      <c r="W47" s="17">
        <v>0</v>
      </c>
      <c r="X47" s="17">
        <v>0</v>
      </c>
      <c r="Y47" s="12">
        <v>349670.55</v>
      </c>
      <c r="Z47" s="16">
        <v>21453.16</v>
      </c>
      <c r="AA47" s="17">
        <v>47440.91</v>
      </c>
      <c r="AB47" s="17">
        <v>0</v>
      </c>
      <c r="AC47" s="17">
        <v>0</v>
      </c>
      <c r="AD47" s="17">
        <v>0</v>
      </c>
      <c r="AE47" s="17">
        <v>183154.49</v>
      </c>
      <c r="AF47" s="17">
        <v>2046831.7</v>
      </c>
      <c r="AG47" s="12">
        <v>2298880.2599999998</v>
      </c>
      <c r="AH47" s="16">
        <v>3950.91</v>
      </c>
      <c r="AI47" s="17">
        <v>0</v>
      </c>
      <c r="AJ47" s="17">
        <v>2602987.2599999998</v>
      </c>
      <c r="AK47" s="17">
        <v>0</v>
      </c>
      <c r="AL47" s="17">
        <v>0</v>
      </c>
      <c r="AM47" s="17">
        <v>156085.99</v>
      </c>
      <c r="AN47" s="17">
        <v>0</v>
      </c>
      <c r="AO47" s="12">
        <v>2763024.16</v>
      </c>
      <c r="AP47" s="16">
        <v>25163.26</v>
      </c>
      <c r="AQ47" s="17">
        <v>0</v>
      </c>
      <c r="AR47" s="17">
        <v>0</v>
      </c>
      <c r="AS47" s="17">
        <v>0</v>
      </c>
      <c r="AT47" s="17">
        <v>0</v>
      </c>
      <c r="AU47" s="17">
        <v>226359.05</v>
      </c>
      <c r="AV47" s="17">
        <v>12550</v>
      </c>
      <c r="AW47" s="12">
        <v>264072.31</v>
      </c>
      <c r="AX47" s="16">
        <v>0</v>
      </c>
      <c r="AY47" s="17">
        <v>0</v>
      </c>
      <c r="AZ47" s="17">
        <v>0</v>
      </c>
      <c r="BA47" s="17">
        <v>0</v>
      </c>
      <c r="BB47" s="17">
        <v>0</v>
      </c>
      <c r="BC47" s="17">
        <v>0</v>
      </c>
      <c r="BD47" s="17">
        <v>0</v>
      </c>
      <c r="BE47" s="12">
        <v>0</v>
      </c>
    </row>
    <row r="48" spans="1:57" x14ac:dyDescent="0.3">
      <c r="A48" s="4" t="s">
        <v>38</v>
      </c>
      <c r="B48" s="92">
        <v>1617711</v>
      </c>
      <c r="C48" s="87">
        <v>40297</v>
      </c>
      <c r="D48" s="87">
        <v>2375228</v>
      </c>
      <c r="E48" s="87">
        <v>0</v>
      </c>
      <c r="F48" s="87">
        <v>0</v>
      </c>
      <c r="G48" s="87">
        <v>239805</v>
      </c>
      <c r="H48" s="87">
        <v>9291272</v>
      </c>
      <c r="I48" s="93">
        <v>13564313</v>
      </c>
      <c r="J48" s="16">
        <v>13998</v>
      </c>
      <c r="K48" s="17">
        <v>0</v>
      </c>
      <c r="L48" s="17">
        <v>0</v>
      </c>
      <c r="M48" s="17">
        <v>0</v>
      </c>
      <c r="N48" s="17">
        <v>0</v>
      </c>
      <c r="O48" s="17">
        <v>0</v>
      </c>
      <c r="P48" s="17">
        <v>2281</v>
      </c>
      <c r="Q48" s="12">
        <v>16279</v>
      </c>
      <c r="R48" s="16">
        <v>1532605</v>
      </c>
      <c r="S48" s="17">
        <v>40297</v>
      </c>
      <c r="T48" s="17">
        <v>0</v>
      </c>
      <c r="U48" s="17">
        <v>0</v>
      </c>
      <c r="V48" s="17">
        <v>0</v>
      </c>
      <c r="W48" s="17">
        <v>0</v>
      </c>
      <c r="X48" s="17">
        <v>14123</v>
      </c>
      <c r="Y48" s="12">
        <v>1587025</v>
      </c>
      <c r="Z48" s="16">
        <v>70665</v>
      </c>
      <c r="AA48" s="17">
        <v>0</v>
      </c>
      <c r="AB48" s="17">
        <v>62314</v>
      </c>
      <c r="AC48" s="17">
        <v>0</v>
      </c>
      <c r="AD48" s="17">
        <v>0</v>
      </c>
      <c r="AE48" s="17">
        <v>0</v>
      </c>
      <c r="AF48" s="17">
        <v>2439704</v>
      </c>
      <c r="AG48" s="12">
        <v>2572683</v>
      </c>
      <c r="AH48" s="16">
        <v>-45</v>
      </c>
      <c r="AI48" s="17">
        <v>0</v>
      </c>
      <c r="AJ48" s="17">
        <v>2208668</v>
      </c>
      <c r="AK48" s="17">
        <v>0</v>
      </c>
      <c r="AL48" s="17">
        <v>0</v>
      </c>
      <c r="AM48" s="17">
        <v>650</v>
      </c>
      <c r="AN48" s="17">
        <v>4860894</v>
      </c>
      <c r="AO48" s="12">
        <v>7070167</v>
      </c>
      <c r="AP48" s="16">
        <v>488</v>
      </c>
      <c r="AQ48" s="17">
        <v>0</v>
      </c>
      <c r="AR48" s="17">
        <v>104246</v>
      </c>
      <c r="AS48" s="17">
        <v>0</v>
      </c>
      <c r="AT48" s="17">
        <v>0</v>
      </c>
      <c r="AU48" s="17">
        <v>235275</v>
      </c>
      <c r="AV48" s="17">
        <v>1905140</v>
      </c>
      <c r="AW48" s="12">
        <v>2245149</v>
      </c>
      <c r="AX48" s="16">
        <v>0</v>
      </c>
      <c r="AY48" s="17">
        <v>0</v>
      </c>
      <c r="AZ48" s="17">
        <v>0</v>
      </c>
      <c r="BA48" s="17">
        <v>0</v>
      </c>
      <c r="BB48" s="17">
        <v>0</v>
      </c>
      <c r="BC48" s="17">
        <v>3880</v>
      </c>
      <c r="BD48" s="17">
        <v>69130</v>
      </c>
      <c r="BE48" s="12">
        <v>73010</v>
      </c>
    </row>
    <row r="49" spans="1:57" x14ac:dyDescent="0.3">
      <c r="A49" s="4" t="s">
        <v>39</v>
      </c>
      <c r="B49" s="92">
        <v>1851374.72</v>
      </c>
      <c r="C49" s="87">
        <v>20747</v>
      </c>
      <c r="D49" s="87">
        <v>600192.9</v>
      </c>
      <c r="E49" s="87">
        <v>643102</v>
      </c>
      <c r="F49" s="87">
        <v>959894.15</v>
      </c>
      <c r="G49" s="87">
        <v>683474</v>
      </c>
      <c r="H49" s="87">
        <v>5806887.9000000004</v>
      </c>
      <c r="I49" s="93">
        <v>10565672.67</v>
      </c>
      <c r="J49" s="16">
        <v>38719.230000000003</v>
      </c>
      <c r="K49" s="17">
        <v>0</v>
      </c>
      <c r="L49" s="17">
        <v>0</v>
      </c>
      <c r="M49" s="17">
        <v>0</v>
      </c>
      <c r="N49" s="17">
        <v>0</v>
      </c>
      <c r="O49" s="17">
        <v>0</v>
      </c>
      <c r="P49" s="17">
        <v>0</v>
      </c>
      <c r="Q49" s="12">
        <v>38719.230000000003</v>
      </c>
      <c r="R49" s="16">
        <v>1586909.69</v>
      </c>
      <c r="S49" s="17">
        <v>20747</v>
      </c>
      <c r="T49" s="17">
        <v>0</v>
      </c>
      <c r="U49" s="17">
        <v>0</v>
      </c>
      <c r="V49" s="17">
        <v>0</v>
      </c>
      <c r="W49" s="17">
        <v>48361</v>
      </c>
      <c r="X49" s="17">
        <v>0</v>
      </c>
      <c r="Y49" s="12">
        <v>1656017.69</v>
      </c>
      <c r="Z49" s="16">
        <v>225745.8</v>
      </c>
      <c r="AA49" s="17">
        <v>0</v>
      </c>
      <c r="AB49" s="17">
        <v>600192.9</v>
      </c>
      <c r="AC49" s="17">
        <v>643102</v>
      </c>
      <c r="AD49" s="17">
        <v>959894.15</v>
      </c>
      <c r="AE49" s="17">
        <v>635005</v>
      </c>
      <c r="AF49" s="17">
        <v>1732945.9</v>
      </c>
      <c r="AG49" s="12">
        <v>4796885.75</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108</v>
      </c>
      <c r="BD49" s="17">
        <v>4073942</v>
      </c>
      <c r="BE49" s="12">
        <v>4074050</v>
      </c>
    </row>
    <row r="50" spans="1:57" x14ac:dyDescent="0.3">
      <c r="A50" s="4" t="s">
        <v>40</v>
      </c>
      <c r="B50" s="92">
        <v>431695.24</v>
      </c>
      <c r="C50" s="87">
        <v>168940.99</v>
      </c>
      <c r="D50" s="87">
        <v>2125116.7599999998</v>
      </c>
      <c r="E50" s="87">
        <v>0</v>
      </c>
      <c r="F50" s="87">
        <v>43897</v>
      </c>
      <c r="G50" s="87">
        <v>0</v>
      </c>
      <c r="H50" s="87">
        <v>1025222.25</v>
      </c>
      <c r="I50" s="93">
        <v>3794872.24</v>
      </c>
      <c r="J50" s="16">
        <v>2669.2</v>
      </c>
      <c r="K50" s="17">
        <v>0</v>
      </c>
      <c r="L50" s="17">
        <v>0</v>
      </c>
      <c r="M50" s="17">
        <v>0</v>
      </c>
      <c r="N50" s="17">
        <v>0</v>
      </c>
      <c r="O50" s="17">
        <v>0</v>
      </c>
      <c r="P50" s="17">
        <v>0</v>
      </c>
      <c r="Q50" s="12">
        <v>2669.2</v>
      </c>
      <c r="R50" s="16">
        <v>314262.61</v>
      </c>
      <c r="S50" s="17">
        <v>168940.99</v>
      </c>
      <c r="T50" s="17">
        <v>789146.76</v>
      </c>
      <c r="U50" s="17">
        <v>0</v>
      </c>
      <c r="V50" s="17">
        <v>43897</v>
      </c>
      <c r="W50" s="17">
        <v>0</v>
      </c>
      <c r="X50" s="17">
        <v>307.8</v>
      </c>
      <c r="Y50" s="12">
        <v>1316555.1599999999</v>
      </c>
      <c r="Z50" s="16">
        <v>111515.01</v>
      </c>
      <c r="AA50" s="17">
        <v>0</v>
      </c>
      <c r="AB50" s="17">
        <v>56279</v>
      </c>
      <c r="AC50" s="17">
        <v>0</v>
      </c>
      <c r="AD50" s="17">
        <v>0</v>
      </c>
      <c r="AE50" s="17">
        <v>0</v>
      </c>
      <c r="AF50" s="17">
        <v>988986.5</v>
      </c>
      <c r="AG50" s="12">
        <v>1156780.51</v>
      </c>
      <c r="AH50" s="16">
        <v>0</v>
      </c>
      <c r="AI50" s="17">
        <v>0</v>
      </c>
      <c r="AJ50" s="17">
        <v>0</v>
      </c>
      <c r="AK50" s="17">
        <v>0</v>
      </c>
      <c r="AL50" s="17">
        <v>0</v>
      </c>
      <c r="AM50" s="17">
        <v>0</v>
      </c>
      <c r="AN50" s="17">
        <v>0</v>
      </c>
      <c r="AO50" s="12">
        <v>0</v>
      </c>
      <c r="AP50" s="16">
        <v>3248.42</v>
      </c>
      <c r="AQ50" s="17">
        <v>0</v>
      </c>
      <c r="AR50" s="17">
        <v>1279691</v>
      </c>
      <c r="AS50" s="17">
        <v>0</v>
      </c>
      <c r="AT50" s="17">
        <v>0</v>
      </c>
      <c r="AU50" s="17">
        <v>0</v>
      </c>
      <c r="AV50" s="17">
        <v>35927.949999999997</v>
      </c>
      <c r="AW50" s="12">
        <v>1318867.3699999999</v>
      </c>
      <c r="AX50" s="16">
        <v>0</v>
      </c>
      <c r="AY50" s="17">
        <v>0</v>
      </c>
      <c r="AZ50" s="17">
        <v>0</v>
      </c>
      <c r="BA50" s="17">
        <v>0</v>
      </c>
      <c r="BB50" s="17">
        <v>0</v>
      </c>
      <c r="BC50" s="17">
        <v>0</v>
      </c>
      <c r="BD50" s="17">
        <v>0</v>
      </c>
      <c r="BE50" s="12">
        <v>0</v>
      </c>
    </row>
    <row r="51" spans="1:57" x14ac:dyDescent="0.3">
      <c r="A51" s="4" t="s">
        <v>41</v>
      </c>
      <c r="B51" s="92">
        <v>2726635</v>
      </c>
      <c r="C51" s="87">
        <v>40568.550000000003</v>
      </c>
      <c r="D51" s="87">
        <v>630375.55000000005</v>
      </c>
      <c r="E51" s="87">
        <v>0</v>
      </c>
      <c r="F51" s="87">
        <v>0</v>
      </c>
      <c r="G51" s="87">
        <v>10000</v>
      </c>
      <c r="H51" s="87">
        <v>7712869</v>
      </c>
      <c r="I51" s="93">
        <v>11120448.100000001</v>
      </c>
      <c r="J51" s="16">
        <v>50166</v>
      </c>
      <c r="K51" s="17">
        <v>0</v>
      </c>
      <c r="L51" s="17">
        <v>0</v>
      </c>
      <c r="M51" s="17">
        <v>0</v>
      </c>
      <c r="N51" s="17">
        <v>0</v>
      </c>
      <c r="O51" s="17">
        <v>0</v>
      </c>
      <c r="P51" s="17">
        <v>255</v>
      </c>
      <c r="Q51" s="12">
        <v>50421</v>
      </c>
      <c r="R51" s="16">
        <v>2538931</v>
      </c>
      <c r="S51" s="17">
        <v>10568.84</v>
      </c>
      <c r="T51" s="17">
        <v>0</v>
      </c>
      <c r="U51" s="17">
        <v>0</v>
      </c>
      <c r="V51" s="17">
        <v>0</v>
      </c>
      <c r="W51" s="17">
        <v>0</v>
      </c>
      <c r="X51" s="17">
        <v>21016</v>
      </c>
      <c r="Y51" s="12">
        <v>2570515.84</v>
      </c>
      <c r="Z51" s="16">
        <v>137538</v>
      </c>
      <c r="AA51" s="17">
        <v>0</v>
      </c>
      <c r="AB51" s="17">
        <v>0</v>
      </c>
      <c r="AC51" s="17">
        <v>0</v>
      </c>
      <c r="AD51" s="17">
        <v>0</v>
      </c>
      <c r="AE51" s="17">
        <v>0</v>
      </c>
      <c r="AF51" s="17">
        <v>6506230</v>
      </c>
      <c r="AG51" s="12">
        <v>6643768</v>
      </c>
      <c r="AH51" s="16">
        <v>0</v>
      </c>
      <c r="AI51" s="17">
        <v>0</v>
      </c>
      <c r="AJ51" s="17">
        <v>630375.55000000005</v>
      </c>
      <c r="AK51" s="17">
        <v>0</v>
      </c>
      <c r="AL51" s="17">
        <v>0</v>
      </c>
      <c r="AM51" s="17">
        <v>0</v>
      </c>
      <c r="AN51" s="17">
        <v>278518</v>
      </c>
      <c r="AO51" s="12">
        <v>908893.55</v>
      </c>
      <c r="AP51" s="16">
        <v>0</v>
      </c>
      <c r="AQ51" s="17">
        <v>0</v>
      </c>
      <c r="AR51" s="17">
        <v>0</v>
      </c>
      <c r="AS51" s="17">
        <v>0</v>
      </c>
      <c r="AT51" s="17">
        <v>0</v>
      </c>
      <c r="AU51" s="17">
        <v>10000</v>
      </c>
      <c r="AV51" s="17">
        <v>136291</v>
      </c>
      <c r="AW51" s="12">
        <v>146291</v>
      </c>
      <c r="AX51" s="16">
        <v>0</v>
      </c>
      <c r="AY51" s="17">
        <v>29999.71</v>
      </c>
      <c r="AZ51" s="17">
        <v>0</v>
      </c>
      <c r="BA51" s="17">
        <v>0</v>
      </c>
      <c r="BB51" s="17">
        <v>0</v>
      </c>
      <c r="BC51" s="17">
        <v>0</v>
      </c>
      <c r="BD51" s="17">
        <v>770559</v>
      </c>
      <c r="BE51" s="12">
        <v>800558.71</v>
      </c>
    </row>
    <row r="52" spans="1:57" x14ac:dyDescent="0.3">
      <c r="A52" s="4" t="s">
        <v>42</v>
      </c>
      <c r="B52" s="92">
        <v>2700557.22</v>
      </c>
      <c r="C52" s="87">
        <v>0</v>
      </c>
      <c r="D52" s="87">
        <v>140827.62</v>
      </c>
      <c r="E52" s="87">
        <v>0</v>
      </c>
      <c r="F52" s="87">
        <v>0</v>
      </c>
      <c r="G52" s="87">
        <v>275801.77</v>
      </c>
      <c r="H52" s="87">
        <v>4381586.9000000004</v>
      </c>
      <c r="I52" s="93">
        <v>7498773.5099999998</v>
      </c>
      <c r="J52" s="16">
        <v>89420.24</v>
      </c>
      <c r="K52" s="17">
        <v>0</v>
      </c>
      <c r="L52" s="17">
        <v>0</v>
      </c>
      <c r="M52" s="17">
        <v>0</v>
      </c>
      <c r="N52" s="17">
        <v>0</v>
      </c>
      <c r="O52" s="17">
        <v>140000</v>
      </c>
      <c r="P52" s="17">
        <v>0</v>
      </c>
      <c r="Q52" s="12">
        <v>229420.24</v>
      </c>
      <c r="R52" s="16">
        <v>2348380.69</v>
      </c>
      <c r="S52" s="17">
        <v>0</v>
      </c>
      <c r="T52" s="17">
        <v>29976.62</v>
      </c>
      <c r="U52" s="17">
        <v>0</v>
      </c>
      <c r="V52" s="17">
        <v>0</v>
      </c>
      <c r="W52" s="17">
        <v>0</v>
      </c>
      <c r="X52" s="17">
        <v>0</v>
      </c>
      <c r="Y52" s="12">
        <v>2378357.31</v>
      </c>
      <c r="Z52" s="16">
        <v>262105.28999999998</v>
      </c>
      <c r="AA52" s="17">
        <v>0</v>
      </c>
      <c r="AB52" s="17">
        <v>0</v>
      </c>
      <c r="AC52" s="17">
        <v>0</v>
      </c>
      <c r="AD52" s="17">
        <v>0</v>
      </c>
      <c r="AE52" s="17">
        <v>135801.76999999999</v>
      </c>
      <c r="AF52" s="17">
        <v>4381586.9000000004</v>
      </c>
      <c r="AG52" s="12">
        <v>4779493.96</v>
      </c>
      <c r="AH52" s="16">
        <v>0</v>
      </c>
      <c r="AI52" s="17">
        <v>0</v>
      </c>
      <c r="AJ52" s="17">
        <v>110851</v>
      </c>
      <c r="AK52" s="17">
        <v>0</v>
      </c>
      <c r="AL52" s="17">
        <v>0</v>
      </c>
      <c r="AM52" s="17">
        <v>0</v>
      </c>
      <c r="AN52" s="17">
        <v>0</v>
      </c>
      <c r="AO52" s="12">
        <v>110851</v>
      </c>
      <c r="AP52" s="16">
        <v>651</v>
      </c>
      <c r="AQ52" s="17">
        <v>0</v>
      </c>
      <c r="AR52" s="17">
        <v>0</v>
      </c>
      <c r="AS52" s="17">
        <v>0</v>
      </c>
      <c r="AT52" s="17">
        <v>0</v>
      </c>
      <c r="AU52" s="17">
        <v>0</v>
      </c>
      <c r="AV52" s="17">
        <v>0</v>
      </c>
      <c r="AW52" s="12">
        <v>651</v>
      </c>
      <c r="AX52" s="16">
        <v>0</v>
      </c>
      <c r="AY52" s="17">
        <v>0</v>
      </c>
      <c r="AZ52" s="17">
        <v>0</v>
      </c>
      <c r="BA52" s="17">
        <v>0</v>
      </c>
      <c r="BB52" s="17">
        <v>0</v>
      </c>
      <c r="BC52" s="17">
        <v>0</v>
      </c>
      <c r="BD52" s="17">
        <v>0</v>
      </c>
      <c r="BE52" s="12">
        <v>0</v>
      </c>
    </row>
    <row r="53" spans="1:57" x14ac:dyDescent="0.3">
      <c r="A53" s="4" t="s">
        <v>43</v>
      </c>
      <c r="B53" s="92">
        <v>4319000</v>
      </c>
      <c r="C53" s="87">
        <v>110000</v>
      </c>
      <c r="D53" s="87">
        <v>763000</v>
      </c>
      <c r="E53" s="87">
        <v>0</v>
      </c>
      <c r="F53" s="87">
        <v>0</v>
      </c>
      <c r="G53" s="87">
        <v>0</v>
      </c>
      <c r="H53" s="87">
        <v>373000</v>
      </c>
      <c r="I53" s="93">
        <v>5565000</v>
      </c>
      <c r="J53" s="16">
        <v>26000</v>
      </c>
      <c r="K53" s="17">
        <v>0</v>
      </c>
      <c r="L53" s="17">
        <v>0</v>
      </c>
      <c r="M53" s="17">
        <v>0</v>
      </c>
      <c r="N53" s="17">
        <v>0</v>
      </c>
      <c r="O53" s="17">
        <v>0</v>
      </c>
      <c r="P53" s="17">
        <v>373000</v>
      </c>
      <c r="Q53" s="12">
        <v>399000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4293000</v>
      </c>
      <c r="AQ53" s="17">
        <v>11000</v>
      </c>
      <c r="AR53" s="17">
        <v>487000</v>
      </c>
      <c r="AS53" s="17">
        <v>0</v>
      </c>
      <c r="AT53" s="17">
        <v>0</v>
      </c>
      <c r="AU53" s="17">
        <v>0</v>
      </c>
      <c r="AV53" s="17">
        <v>0</v>
      </c>
      <c r="AW53" s="12">
        <v>4791000</v>
      </c>
      <c r="AX53" s="16">
        <v>0</v>
      </c>
      <c r="AY53" s="17">
        <v>99000</v>
      </c>
      <c r="AZ53" s="17">
        <v>276000</v>
      </c>
      <c r="BA53" s="17">
        <v>0</v>
      </c>
      <c r="BB53" s="17">
        <v>0</v>
      </c>
      <c r="BC53" s="17">
        <v>0</v>
      </c>
      <c r="BD53" s="17">
        <v>0</v>
      </c>
      <c r="BE53" s="12">
        <v>375000</v>
      </c>
    </row>
    <row r="54" spans="1:57" x14ac:dyDescent="0.3">
      <c r="A54" s="4" t="s">
        <v>262</v>
      </c>
      <c r="B54" s="92">
        <v>7078233.2399999993</v>
      </c>
      <c r="C54" s="87">
        <v>224984.96000000002</v>
      </c>
      <c r="D54" s="87">
        <v>534789.07000000007</v>
      </c>
      <c r="E54" s="87">
        <v>0</v>
      </c>
      <c r="F54" s="87">
        <v>0</v>
      </c>
      <c r="G54" s="87">
        <v>278918461.42000008</v>
      </c>
      <c r="H54" s="87">
        <v>34013320.749999993</v>
      </c>
      <c r="I54" s="93">
        <v>320769789.44000012</v>
      </c>
      <c r="J54" s="16">
        <v>108616.82</v>
      </c>
      <c r="K54" s="17">
        <v>87237</v>
      </c>
      <c r="L54" s="17">
        <v>0</v>
      </c>
      <c r="M54" s="17">
        <v>0</v>
      </c>
      <c r="N54" s="17">
        <v>0</v>
      </c>
      <c r="O54" s="17">
        <v>0</v>
      </c>
      <c r="P54" s="17">
        <v>0</v>
      </c>
      <c r="Q54" s="12">
        <v>195853.82</v>
      </c>
      <c r="R54" s="16">
        <v>4815465.8199999994</v>
      </c>
      <c r="S54" s="17">
        <v>137747.96000000002</v>
      </c>
      <c r="T54" s="17">
        <v>0</v>
      </c>
      <c r="U54" s="17">
        <v>0</v>
      </c>
      <c r="V54" s="17">
        <v>0</v>
      </c>
      <c r="W54" s="17">
        <v>0</v>
      </c>
      <c r="X54" s="17">
        <v>-509.09</v>
      </c>
      <c r="Y54" s="12">
        <v>4952704.6899999995</v>
      </c>
      <c r="Z54" s="16">
        <v>670795.73</v>
      </c>
      <c r="AA54" s="17">
        <v>0</v>
      </c>
      <c r="AB54" s="17">
        <v>0</v>
      </c>
      <c r="AC54" s="17">
        <v>0</v>
      </c>
      <c r="AD54" s="17">
        <v>0</v>
      </c>
      <c r="AE54" s="17">
        <v>278918461.42000008</v>
      </c>
      <c r="AF54" s="17">
        <v>33835057.25</v>
      </c>
      <c r="AG54" s="12">
        <v>313424314.4000001</v>
      </c>
      <c r="AH54" s="16">
        <v>0</v>
      </c>
      <c r="AI54" s="17">
        <v>0</v>
      </c>
      <c r="AJ54" s="17">
        <v>0</v>
      </c>
      <c r="AK54" s="17">
        <v>0</v>
      </c>
      <c r="AL54" s="17">
        <v>0</v>
      </c>
      <c r="AM54" s="17">
        <v>0</v>
      </c>
      <c r="AN54" s="17">
        <v>0</v>
      </c>
      <c r="AO54" s="12">
        <v>0</v>
      </c>
      <c r="AP54" s="16">
        <v>73794.2</v>
      </c>
      <c r="AQ54" s="17">
        <v>0</v>
      </c>
      <c r="AR54" s="17">
        <v>534789.07000000007</v>
      </c>
      <c r="AS54" s="17">
        <v>0</v>
      </c>
      <c r="AT54" s="17">
        <v>0</v>
      </c>
      <c r="AU54" s="17">
        <v>0</v>
      </c>
      <c r="AV54" s="17">
        <v>7590.54</v>
      </c>
      <c r="AW54" s="12">
        <v>616173.81000000006</v>
      </c>
      <c r="AX54" s="16">
        <v>1409560.6700000002</v>
      </c>
      <c r="AY54" s="17">
        <v>0</v>
      </c>
      <c r="AZ54" s="17">
        <v>0</v>
      </c>
      <c r="BA54" s="17">
        <v>0</v>
      </c>
      <c r="BB54" s="17">
        <v>0</v>
      </c>
      <c r="BC54" s="17">
        <v>0</v>
      </c>
      <c r="BD54" s="17">
        <v>171182.05</v>
      </c>
      <c r="BE54" s="12">
        <v>1580742.7200000002</v>
      </c>
    </row>
    <row r="55" spans="1:57" x14ac:dyDescent="0.3">
      <c r="A55" s="4" t="s">
        <v>324</v>
      </c>
      <c r="B55" s="92">
        <v>3829876.2</v>
      </c>
      <c r="C55" s="87">
        <v>0</v>
      </c>
      <c r="D55" s="87">
        <v>83232</v>
      </c>
      <c r="E55" s="87">
        <v>0</v>
      </c>
      <c r="F55" s="87">
        <v>0</v>
      </c>
      <c r="G55" s="87">
        <v>0</v>
      </c>
      <c r="H55" s="87">
        <v>6151750.2600000007</v>
      </c>
      <c r="I55" s="93">
        <v>10064858.460000003</v>
      </c>
      <c r="J55" s="16">
        <v>100395.1</v>
      </c>
      <c r="K55" s="17">
        <v>0</v>
      </c>
      <c r="L55" s="17">
        <v>0</v>
      </c>
      <c r="M55" s="17">
        <v>0</v>
      </c>
      <c r="N55" s="17">
        <v>0</v>
      </c>
      <c r="O55" s="17">
        <v>0</v>
      </c>
      <c r="P55" s="17">
        <v>160.6</v>
      </c>
      <c r="Q55" s="12">
        <v>100555.70000000001</v>
      </c>
      <c r="R55" s="16">
        <v>3139958.74</v>
      </c>
      <c r="S55" s="17">
        <v>0</v>
      </c>
      <c r="T55" s="17">
        <v>0</v>
      </c>
      <c r="U55" s="17">
        <v>0</v>
      </c>
      <c r="V55" s="17">
        <v>0</v>
      </c>
      <c r="W55" s="17">
        <v>0</v>
      </c>
      <c r="X55" s="17">
        <v>895.61</v>
      </c>
      <c r="Y55" s="12">
        <v>3140854.35</v>
      </c>
      <c r="Z55" s="16">
        <v>554407.16999999993</v>
      </c>
      <c r="AA55" s="17">
        <v>0</v>
      </c>
      <c r="AB55" s="17">
        <v>0</v>
      </c>
      <c r="AC55" s="17">
        <v>0</v>
      </c>
      <c r="AD55" s="17">
        <v>0</v>
      </c>
      <c r="AE55" s="17">
        <v>0</v>
      </c>
      <c r="AF55" s="17">
        <v>5768854.4800000014</v>
      </c>
      <c r="AG55" s="12">
        <v>6323261.6500000013</v>
      </c>
      <c r="AH55" s="16">
        <v>0</v>
      </c>
      <c r="AI55" s="17">
        <v>0</v>
      </c>
      <c r="AJ55" s="17">
        <v>0</v>
      </c>
      <c r="AK55" s="17">
        <v>0</v>
      </c>
      <c r="AL55" s="17">
        <v>0</v>
      </c>
      <c r="AM55" s="17">
        <v>0</v>
      </c>
      <c r="AN55" s="17">
        <v>0</v>
      </c>
      <c r="AO55" s="12">
        <v>0</v>
      </c>
      <c r="AP55" s="16">
        <v>0</v>
      </c>
      <c r="AQ55" s="17">
        <v>0</v>
      </c>
      <c r="AR55" s="17">
        <v>83232</v>
      </c>
      <c r="AS55" s="17">
        <v>0</v>
      </c>
      <c r="AT55" s="17">
        <v>0</v>
      </c>
      <c r="AU55" s="17">
        <v>0</v>
      </c>
      <c r="AV55" s="17">
        <v>346060.3</v>
      </c>
      <c r="AW55" s="12">
        <v>429292.3</v>
      </c>
      <c r="AX55" s="16">
        <v>35115.19</v>
      </c>
      <c r="AY55" s="17">
        <v>0</v>
      </c>
      <c r="AZ55" s="17">
        <v>0</v>
      </c>
      <c r="BA55" s="17">
        <v>0</v>
      </c>
      <c r="BB55" s="17">
        <v>0</v>
      </c>
      <c r="BC55" s="17">
        <v>0</v>
      </c>
      <c r="BD55" s="17">
        <v>35779.270000000004</v>
      </c>
      <c r="BE55" s="12">
        <v>70894.460000000006</v>
      </c>
    </row>
    <row r="56" spans="1:57" x14ac:dyDescent="0.3">
      <c r="A56" s="4" t="s">
        <v>44</v>
      </c>
      <c r="B56" s="92">
        <v>1813000</v>
      </c>
      <c r="C56" s="87">
        <v>331000</v>
      </c>
      <c r="D56" s="87">
        <v>239000</v>
      </c>
      <c r="E56" s="87">
        <v>0</v>
      </c>
      <c r="F56" s="87">
        <v>750000</v>
      </c>
      <c r="G56" s="87">
        <v>1930000</v>
      </c>
      <c r="H56" s="87">
        <v>4757000</v>
      </c>
      <c r="I56" s="93">
        <v>9820000</v>
      </c>
      <c r="J56" s="16">
        <v>0</v>
      </c>
      <c r="K56" s="17">
        <v>0</v>
      </c>
      <c r="L56" s="17">
        <v>0</v>
      </c>
      <c r="M56" s="17">
        <v>0</v>
      </c>
      <c r="N56" s="17">
        <v>0</v>
      </c>
      <c r="O56" s="17">
        <v>41000</v>
      </c>
      <c r="P56" s="17">
        <v>0</v>
      </c>
      <c r="Q56" s="12">
        <v>41000</v>
      </c>
      <c r="R56" s="16">
        <v>1508000</v>
      </c>
      <c r="S56" s="17">
        <v>331000</v>
      </c>
      <c r="T56" s="17">
        <v>13000</v>
      </c>
      <c r="U56" s="17">
        <v>0</v>
      </c>
      <c r="V56" s="17">
        <v>0</v>
      </c>
      <c r="W56" s="17">
        <v>0</v>
      </c>
      <c r="X56" s="17">
        <v>0</v>
      </c>
      <c r="Y56" s="12">
        <v>1852000</v>
      </c>
      <c r="Z56" s="16">
        <v>124000</v>
      </c>
      <c r="AA56" s="17">
        <v>0</v>
      </c>
      <c r="AB56" s="17">
        <v>0</v>
      </c>
      <c r="AC56" s="17">
        <v>0</v>
      </c>
      <c r="AD56" s="17">
        <v>750000</v>
      </c>
      <c r="AE56" s="17">
        <v>1531000</v>
      </c>
      <c r="AF56" s="17">
        <v>4631000</v>
      </c>
      <c r="AG56" s="12">
        <v>7036000</v>
      </c>
      <c r="AH56" s="16">
        <v>0</v>
      </c>
      <c r="AI56" s="17">
        <v>0</v>
      </c>
      <c r="AJ56" s="17">
        <v>120000</v>
      </c>
      <c r="AK56" s="17">
        <v>0</v>
      </c>
      <c r="AL56" s="17">
        <v>0</v>
      </c>
      <c r="AM56" s="17">
        <v>2000</v>
      </c>
      <c r="AN56" s="17">
        <v>0</v>
      </c>
      <c r="AO56" s="12">
        <v>122000</v>
      </c>
      <c r="AP56" s="16">
        <v>155000</v>
      </c>
      <c r="AQ56" s="17">
        <v>0</v>
      </c>
      <c r="AR56" s="17">
        <v>106000</v>
      </c>
      <c r="AS56" s="17">
        <v>0</v>
      </c>
      <c r="AT56" s="17">
        <v>0</v>
      </c>
      <c r="AU56" s="17">
        <v>356000</v>
      </c>
      <c r="AV56" s="17">
        <v>126000</v>
      </c>
      <c r="AW56" s="12">
        <v>743000</v>
      </c>
      <c r="AX56" s="16">
        <v>26000</v>
      </c>
      <c r="AY56" s="17">
        <v>0</v>
      </c>
      <c r="AZ56" s="17">
        <v>0</v>
      </c>
      <c r="BA56" s="17">
        <v>0</v>
      </c>
      <c r="BB56" s="17">
        <v>0</v>
      </c>
      <c r="BC56" s="17">
        <v>0</v>
      </c>
      <c r="BD56" s="17">
        <v>0</v>
      </c>
      <c r="BE56" s="12">
        <v>26000</v>
      </c>
    </row>
    <row r="57" spans="1:57" x14ac:dyDescent="0.3">
      <c r="A57" s="4" t="s">
        <v>45</v>
      </c>
      <c r="B57" s="92">
        <v>2603152.5</v>
      </c>
      <c r="C57" s="87">
        <v>18906.41</v>
      </c>
      <c r="D57" s="87">
        <v>6202566.9900000002</v>
      </c>
      <c r="E57" s="87">
        <v>0</v>
      </c>
      <c r="F57" s="87">
        <v>3750</v>
      </c>
      <c r="G57" s="87">
        <v>32947325.729999997</v>
      </c>
      <c r="H57" s="87">
        <v>4193117.4</v>
      </c>
      <c r="I57" s="93">
        <v>45968819.030000001</v>
      </c>
      <c r="J57" s="16">
        <v>28558.61</v>
      </c>
      <c r="K57" s="17">
        <v>0</v>
      </c>
      <c r="L57" s="17">
        <v>0</v>
      </c>
      <c r="M57" s="17">
        <v>0</v>
      </c>
      <c r="N57" s="17">
        <v>0</v>
      </c>
      <c r="O57" s="17">
        <v>0</v>
      </c>
      <c r="P57" s="17">
        <v>0</v>
      </c>
      <c r="Q57" s="12">
        <v>28558.61</v>
      </c>
      <c r="R57" s="16">
        <v>2464828.71</v>
      </c>
      <c r="S57" s="17">
        <v>18906.41</v>
      </c>
      <c r="T57" s="17">
        <v>5600</v>
      </c>
      <c r="U57" s="17">
        <v>0</v>
      </c>
      <c r="V57" s="17">
        <v>0</v>
      </c>
      <c r="W57" s="17">
        <v>53063.77</v>
      </c>
      <c r="X57" s="17">
        <v>0</v>
      </c>
      <c r="Y57" s="12">
        <v>2542398.89</v>
      </c>
      <c r="Z57" s="16">
        <v>108536.79</v>
      </c>
      <c r="AA57" s="17">
        <v>0</v>
      </c>
      <c r="AB57" s="17">
        <v>0</v>
      </c>
      <c r="AC57" s="17">
        <v>0</v>
      </c>
      <c r="AD57" s="17">
        <v>0</v>
      </c>
      <c r="AE57" s="17">
        <v>31918884.649999999</v>
      </c>
      <c r="AF57" s="17">
        <v>0</v>
      </c>
      <c r="AG57" s="12">
        <v>32027421.439999998</v>
      </c>
      <c r="AH57" s="16">
        <v>0</v>
      </c>
      <c r="AI57" s="17">
        <v>0</v>
      </c>
      <c r="AJ57" s="17">
        <v>5849686.9900000002</v>
      </c>
      <c r="AK57" s="17">
        <v>0</v>
      </c>
      <c r="AL57" s="17">
        <v>0</v>
      </c>
      <c r="AM57" s="17">
        <v>609377.02</v>
      </c>
      <c r="AN57" s="17">
        <v>0</v>
      </c>
      <c r="AO57" s="12">
        <v>6459064.0099999998</v>
      </c>
      <c r="AP57" s="16">
        <v>0</v>
      </c>
      <c r="AQ57" s="17">
        <v>0</v>
      </c>
      <c r="AR57" s="17">
        <v>60000</v>
      </c>
      <c r="AS57" s="17">
        <v>0</v>
      </c>
      <c r="AT57" s="17">
        <v>0</v>
      </c>
      <c r="AU57" s="17">
        <v>10001.74</v>
      </c>
      <c r="AV57" s="17">
        <v>0</v>
      </c>
      <c r="AW57" s="12">
        <v>70001.740000000005</v>
      </c>
      <c r="AX57" s="16">
        <v>1228.3900000000001</v>
      </c>
      <c r="AY57" s="17">
        <v>0</v>
      </c>
      <c r="AZ57" s="17">
        <v>287280</v>
      </c>
      <c r="BA57" s="17">
        <v>0</v>
      </c>
      <c r="BB57" s="17">
        <v>3750</v>
      </c>
      <c r="BC57" s="17">
        <v>355998.55</v>
      </c>
      <c r="BD57" s="17">
        <v>4193117.4</v>
      </c>
      <c r="BE57" s="12">
        <v>4841374.34</v>
      </c>
    </row>
    <row r="58" spans="1:57" x14ac:dyDescent="0.3">
      <c r="A58" s="4" t="s">
        <v>46</v>
      </c>
      <c r="B58" s="92">
        <v>573550</v>
      </c>
      <c r="C58" s="87">
        <v>128907</v>
      </c>
      <c r="D58" s="87">
        <v>248000</v>
      </c>
      <c r="E58" s="87">
        <v>0</v>
      </c>
      <c r="F58" s="87">
        <v>13475</v>
      </c>
      <c r="G58" s="87">
        <v>59071</v>
      </c>
      <c r="H58" s="87">
        <v>3615240</v>
      </c>
      <c r="I58" s="93">
        <v>4638243</v>
      </c>
      <c r="J58" s="16">
        <v>0</v>
      </c>
      <c r="K58" s="17">
        <v>0</v>
      </c>
      <c r="L58" s="17">
        <v>0</v>
      </c>
      <c r="M58" s="17">
        <v>0</v>
      </c>
      <c r="N58" s="17">
        <v>0</v>
      </c>
      <c r="O58" s="17">
        <v>0</v>
      </c>
      <c r="P58" s="17">
        <v>17821</v>
      </c>
      <c r="Q58" s="12">
        <v>17821</v>
      </c>
      <c r="R58" s="16">
        <v>471844</v>
      </c>
      <c r="S58" s="17">
        <v>128907</v>
      </c>
      <c r="T58" s="17">
        <v>60000</v>
      </c>
      <c r="U58" s="17">
        <v>0</v>
      </c>
      <c r="V58" s="17">
        <v>0</v>
      </c>
      <c r="W58" s="17">
        <v>2880</v>
      </c>
      <c r="X58" s="17">
        <v>0</v>
      </c>
      <c r="Y58" s="12">
        <v>663631</v>
      </c>
      <c r="Z58" s="16">
        <v>101139</v>
      </c>
      <c r="AA58" s="17">
        <v>0</v>
      </c>
      <c r="AB58" s="17">
        <v>0</v>
      </c>
      <c r="AC58" s="17">
        <v>0</v>
      </c>
      <c r="AD58" s="17">
        <v>0</v>
      </c>
      <c r="AE58" s="17">
        <v>16087</v>
      </c>
      <c r="AF58" s="17">
        <v>3496995</v>
      </c>
      <c r="AG58" s="12">
        <v>3614221</v>
      </c>
      <c r="AH58" s="16">
        <v>0</v>
      </c>
      <c r="AI58" s="17">
        <v>0</v>
      </c>
      <c r="AJ58" s="17">
        <v>128000</v>
      </c>
      <c r="AK58" s="17">
        <v>0</v>
      </c>
      <c r="AL58" s="17">
        <v>3475</v>
      </c>
      <c r="AM58" s="17">
        <v>0</v>
      </c>
      <c r="AN58" s="17">
        <v>0</v>
      </c>
      <c r="AO58" s="12">
        <v>131475</v>
      </c>
      <c r="AP58" s="16">
        <v>0</v>
      </c>
      <c r="AQ58" s="17">
        <v>0</v>
      </c>
      <c r="AR58" s="17">
        <v>60000</v>
      </c>
      <c r="AS58" s="17">
        <v>0</v>
      </c>
      <c r="AT58" s="17">
        <v>10000</v>
      </c>
      <c r="AU58" s="17">
        <v>35921</v>
      </c>
      <c r="AV58" s="17">
        <v>100424</v>
      </c>
      <c r="AW58" s="12">
        <v>206345</v>
      </c>
      <c r="AX58" s="16">
        <v>567</v>
      </c>
      <c r="AY58" s="17">
        <v>0</v>
      </c>
      <c r="AZ58" s="17">
        <v>0</v>
      </c>
      <c r="BA58" s="17">
        <v>0</v>
      </c>
      <c r="BB58" s="17">
        <v>0</v>
      </c>
      <c r="BC58" s="17">
        <v>4183</v>
      </c>
      <c r="BD58" s="17">
        <v>0</v>
      </c>
      <c r="BE58" s="12">
        <v>4750</v>
      </c>
    </row>
    <row r="59" spans="1:57" x14ac:dyDescent="0.3">
      <c r="A59" s="4" t="s">
        <v>47</v>
      </c>
      <c r="B59" s="92">
        <v>3271814</v>
      </c>
      <c r="C59" s="87">
        <v>0</v>
      </c>
      <c r="D59" s="87">
        <v>7215000</v>
      </c>
      <c r="E59" s="87">
        <v>0</v>
      </c>
      <c r="F59" s="87">
        <v>0</v>
      </c>
      <c r="G59" s="87">
        <v>-32224</v>
      </c>
      <c r="H59" s="87">
        <v>5430501</v>
      </c>
      <c r="I59" s="93">
        <v>15885091</v>
      </c>
      <c r="J59" s="16">
        <v>54943</v>
      </c>
      <c r="K59" s="17">
        <v>0</v>
      </c>
      <c r="L59" s="17">
        <v>0</v>
      </c>
      <c r="M59" s="17">
        <v>0</v>
      </c>
      <c r="N59" s="17">
        <v>0</v>
      </c>
      <c r="O59" s="17">
        <v>0</v>
      </c>
      <c r="P59" s="17">
        <v>0</v>
      </c>
      <c r="Q59" s="12">
        <v>54943</v>
      </c>
      <c r="R59" s="16">
        <v>3012904</v>
      </c>
      <c r="S59" s="17">
        <v>0</v>
      </c>
      <c r="T59" s="17">
        <v>0</v>
      </c>
      <c r="U59" s="17">
        <v>0</v>
      </c>
      <c r="V59" s="17">
        <v>0</v>
      </c>
      <c r="W59" s="17">
        <v>0</v>
      </c>
      <c r="X59" s="17">
        <v>19889</v>
      </c>
      <c r="Y59" s="12">
        <v>3032793</v>
      </c>
      <c r="Z59" s="16">
        <v>0</v>
      </c>
      <c r="AA59" s="17">
        <v>0</v>
      </c>
      <c r="AB59" s="17">
        <v>0</v>
      </c>
      <c r="AC59" s="17">
        <v>0</v>
      </c>
      <c r="AD59" s="17">
        <v>0</v>
      </c>
      <c r="AE59" s="17">
        <v>-32224</v>
      </c>
      <c r="AF59" s="17">
        <v>5282256</v>
      </c>
      <c r="AG59" s="12">
        <v>5250032</v>
      </c>
      <c r="AH59" s="16">
        <v>0</v>
      </c>
      <c r="AI59" s="17">
        <v>0</v>
      </c>
      <c r="AJ59" s="17">
        <v>0</v>
      </c>
      <c r="AK59" s="17">
        <v>0</v>
      </c>
      <c r="AL59" s="17">
        <v>0</v>
      </c>
      <c r="AM59" s="17">
        <v>0</v>
      </c>
      <c r="AN59" s="17">
        <v>0</v>
      </c>
      <c r="AO59" s="12">
        <v>0</v>
      </c>
      <c r="AP59" s="16">
        <v>192155</v>
      </c>
      <c r="AQ59" s="17">
        <v>0</v>
      </c>
      <c r="AR59" s="17">
        <v>0</v>
      </c>
      <c r="AS59" s="17">
        <v>0</v>
      </c>
      <c r="AT59" s="17">
        <v>0</v>
      </c>
      <c r="AU59" s="17">
        <v>0</v>
      </c>
      <c r="AV59" s="17">
        <v>1040</v>
      </c>
      <c r="AW59" s="12">
        <v>193195</v>
      </c>
      <c r="AX59" s="16">
        <v>11812</v>
      </c>
      <c r="AY59" s="17">
        <v>0</v>
      </c>
      <c r="AZ59" s="17">
        <v>7215000</v>
      </c>
      <c r="BA59" s="17">
        <v>0</v>
      </c>
      <c r="BB59" s="17">
        <v>0</v>
      </c>
      <c r="BC59" s="17">
        <v>0</v>
      </c>
      <c r="BD59" s="17">
        <v>127316</v>
      </c>
      <c r="BE59" s="12">
        <v>7354128</v>
      </c>
    </row>
    <row r="60" spans="1:57" x14ac:dyDescent="0.3">
      <c r="A60" s="4" t="s">
        <v>48</v>
      </c>
      <c r="B60" s="92">
        <v>2665349.0900000003</v>
      </c>
      <c r="C60" s="87">
        <v>22821.629999999997</v>
      </c>
      <c r="D60" s="87">
        <v>161212.29</v>
      </c>
      <c r="E60" s="87">
        <v>0</v>
      </c>
      <c r="F60" s="87">
        <v>0</v>
      </c>
      <c r="G60" s="87">
        <v>212764.80357066952</v>
      </c>
      <c r="H60" s="87">
        <v>4841597.5299999993</v>
      </c>
      <c r="I60" s="93">
        <v>7903745.3435706692</v>
      </c>
      <c r="J60" s="16">
        <v>1226.1200000000008</v>
      </c>
      <c r="K60" s="17">
        <v>0</v>
      </c>
      <c r="L60" s="17">
        <v>71112.290000000008</v>
      </c>
      <c r="M60" s="17">
        <v>0</v>
      </c>
      <c r="N60" s="17">
        <v>0</v>
      </c>
      <c r="O60" s="17">
        <v>16380</v>
      </c>
      <c r="P60" s="17">
        <v>0</v>
      </c>
      <c r="Q60" s="12">
        <v>88718.41</v>
      </c>
      <c r="R60" s="16">
        <v>1569350.3199999998</v>
      </c>
      <c r="S60" s="17">
        <v>22821.629999999997</v>
      </c>
      <c r="T60" s="17">
        <v>18000</v>
      </c>
      <c r="U60" s="17">
        <v>0</v>
      </c>
      <c r="V60" s="17">
        <v>0</v>
      </c>
      <c r="W60" s="17">
        <v>469.82584484590859</v>
      </c>
      <c r="X60" s="17">
        <v>0</v>
      </c>
      <c r="Y60" s="12">
        <v>1610641.7758448457</v>
      </c>
      <c r="Z60" s="16">
        <v>919572.95000000007</v>
      </c>
      <c r="AA60" s="17">
        <v>0</v>
      </c>
      <c r="AB60" s="17">
        <v>0</v>
      </c>
      <c r="AC60" s="17">
        <v>0</v>
      </c>
      <c r="AD60" s="17">
        <v>0</v>
      </c>
      <c r="AE60" s="17">
        <v>164906.47196599364</v>
      </c>
      <c r="AF60" s="17">
        <v>4841597.5299999993</v>
      </c>
      <c r="AG60" s="12">
        <v>5926076.9519659933</v>
      </c>
      <c r="AH60" s="16">
        <v>0</v>
      </c>
      <c r="AI60" s="17">
        <v>0</v>
      </c>
      <c r="AJ60" s="17">
        <v>0</v>
      </c>
      <c r="AK60" s="17">
        <v>0</v>
      </c>
      <c r="AL60" s="17">
        <v>0</v>
      </c>
      <c r="AM60" s="17">
        <v>0</v>
      </c>
      <c r="AN60" s="17">
        <v>0</v>
      </c>
      <c r="AO60" s="12">
        <v>0</v>
      </c>
      <c r="AP60" s="16">
        <v>0</v>
      </c>
      <c r="AQ60" s="17">
        <v>0</v>
      </c>
      <c r="AR60" s="17">
        <v>0</v>
      </c>
      <c r="AS60" s="17">
        <v>0</v>
      </c>
      <c r="AT60" s="17">
        <v>0</v>
      </c>
      <c r="AU60" s="17">
        <v>939.65168969181718</v>
      </c>
      <c r="AV60" s="17">
        <v>0</v>
      </c>
      <c r="AW60" s="12">
        <v>939.65168969181718</v>
      </c>
      <c r="AX60" s="16">
        <v>175199.7</v>
      </c>
      <c r="AY60" s="17">
        <v>0</v>
      </c>
      <c r="AZ60" s="17">
        <v>72100</v>
      </c>
      <c r="BA60" s="17">
        <v>0</v>
      </c>
      <c r="BB60" s="17">
        <v>0</v>
      </c>
      <c r="BC60" s="17">
        <v>30068.85407013815</v>
      </c>
      <c r="BD60" s="17">
        <v>0</v>
      </c>
      <c r="BE60" s="12">
        <v>277368.55407013814</v>
      </c>
    </row>
    <row r="61" spans="1:57" x14ac:dyDescent="0.3">
      <c r="A61" s="4" t="s">
        <v>49</v>
      </c>
      <c r="B61" s="92">
        <v>1596740.91</v>
      </c>
      <c r="C61" s="87">
        <v>485135.87</v>
      </c>
      <c r="D61" s="87">
        <v>277408.28000000003</v>
      </c>
      <c r="E61" s="87">
        <v>0</v>
      </c>
      <c r="F61" s="87">
        <v>0</v>
      </c>
      <c r="G61" s="87">
        <v>508807</v>
      </c>
      <c r="H61" s="87">
        <v>2221214.67</v>
      </c>
      <c r="I61" s="93">
        <v>5089306.7299999995</v>
      </c>
      <c r="J61" s="16">
        <v>0</v>
      </c>
      <c r="K61" s="17">
        <v>0</v>
      </c>
      <c r="L61" s="17">
        <v>150000</v>
      </c>
      <c r="M61" s="17">
        <v>0</v>
      </c>
      <c r="N61" s="17">
        <v>0</v>
      </c>
      <c r="O61" s="17">
        <v>0</v>
      </c>
      <c r="P61" s="17">
        <v>19857.099999999999</v>
      </c>
      <c r="Q61" s="12">
        <v>169857.1</v>
      </c>
      <c r="R61" s="16">
        <v>1549926.93</v>
      </c>
      <c r="S61" s="17">
        <v>18100.71</v>
      </c>
      <c r="T61" s="17">
        <v>0</v>
      </c>
      <c r="U61" s="17">
        <v>0</v>
      </c>
      <c r="V61" s="17">
        <v>0</v>
      </c>
      <c r="W61" s="17">
        <v>0</v>
      </c>
      <c r="X61" s="17">
        <v>0</v>
      </c>
      <c r="Y61" s="12">
        <v>1568027.64</v>
      </c>
      <c r="Z61" s="16">
        <v>47900.28</v>
      </c>
      <c r="AA61" s="17">
        <v>54851</v>
      </c>
      <c r="AB61" s="17">
        <v>0</v>
      </c>
      <c r="AC61" s="17">
        <v>0</v>
      </c>
      <c r="AD61" s="17">
        <v>0</v>
      </c>
      <c r="AE61" s="17">
        <v>508807</v>
      </c>
      <c r="AF61" s="17">
        <v>1851510.1500000001</v>
      </c>
      <c r="AG61" s="12">
        <v>2463068.4300000002</v>
      </c>
      <c r="AH61" s="16">
        <v>-150</v>
      </c>
      <c r="AI61" s="17">
        <v>412184.16000000003</v>
      </c>
      <c r="AJ61" s="17">
        <v>127408.28</v>
      </c>
      <c r="AK61" s="17">
        <v>0</v>
      </c>
      <c r="AL61" s="17">
        <v>0</v>
      </c>
      <c r="AM61" s="17">
        <v>0</v>
      </c>
      <c r="AN61" s="17">
        <v>-40853.340000000004</v>
      </c>
      <c r="AO61" s="12">
        <v>498589.10000000003</v>
      </c>
      <c r="AP61" s="16">
        <v>0</v>
      </c>
      <c r="AQ61" s="17">
        <v>0</v>
      </c>
      <c r="AR61" s="17">
        <v>0</v>
      </c>
      <c r="AS61" s="17">
        <v>0</v>
      </c>
      <c r="AT61" s="17">
        <v>0</v>
      </c>
      <c r="AU61" s="17">
        <v>0</v>
      </c>
      <c r="AV61" s="17">
        <v>126864.66</v>
      </c>
      <c r="AW61" s="12">
        <v>126864.66</v>
      </c>
      <c r="AX61" s="16">
        <v>-936.3</v>
      </c>
      <c r="AY61" s="17">
        <v>0</v>
      </c>
      <c r="AZ61" s="17">
        <v>0</v>
      </c>
      <c r="BA61" s="17">
        <v>0</v>
      </c>
      <c r="BB61" s="17">
        <v>0</v>
      </c>
      <c r="BC61" s="17">
        <v>0</v>
      </c>
      <c r="BD61" s="17">
        <v>263836.09999999998</v>
      </c>
      <c r="BE61" s="12">
        <v>262899.8</v>
      </c>
    </row>
    <row r="62" spans="1:57" x14ac:dyDescent="0.3">
      <c r="A62" s="4" t="s">
        <v>50</v>
      </c>
      <c r="B62" s="92">
        <v>6848807.7400000002</v>
      </c>
      <c r="C62" s="87">
        <v>422577.25</v>
      </c>
      <c r="D62" s="87">
        <v>1037577.52</v>
      </c>
      <c r="E62" s="87">
        <v>986866</v>
      </c>
      <c r="F62" s="87">
        <v>52074.04</v>
      </c>
      <c r="G62" s="87">
        <v>177323.14</v>
      </c>
      <c r="H62" s="87">
        <v>8469289.7599999998</v>
      </c>
      <c r="I62" s="93">
        <v>17994515.450000003</v>
      </c>
      <c r="J62" s="16">
        <v>2002.5</v>
      </c>
      <c r="K62" s="17">
        <v>0</v>
      </c>
      <c r="L62" s="17">
        <v>0</v>
      </c>
      <c r="M62" s="17">
        <v>0</v>
      </c>
      <c r="N62" s="17">
        <v>0</v>
      </c>
      <c r="O62" s="17">
        <v>146806.39000000001</v>
      </c>
      <c r="P62" s="17">
        <v>0</v>
      </c>
      <c r="Q62" s="12">
        <v>148808.89000000001</v>
      </c>
      <c r="R62" s="16">
        <v>6541505.6500000004</v>
      </c>
      <c r="S62" s="17">
        <v>194944.25</v>
      </c>
      <c r="T62" s="17">
        <v>48243.51</v>
      </c>
      <c r="U62" s="17">
        <v>0</v>
      </c>
      <c r="V62" s="17">
        <v>0</v>
      </c>
      <c r="W62" s="17">
        <v>0</v>
      </c>
      <c r="X62" s="17">
        <v>21250.97</v>
      </c>
      <c r="Y62" s="12">
        <v>6805944.3799999999</v>
      </c>
      <c r="Z62" s="16">
        <v>305299.59000000003</v>
      </c>
      <c r="AA62" s="17">
        <v>227633</v>
      </c>
      <c r="AB62" s="17">
        <v>923016.59</v>
      </c>
      <c r="AC62" s="17">
        <v>986866</v>
      </c>
      <c r="AD62" s="17">
        <v>52074.04</v>
      </c>
      <c r="AE62" s="17">
        <v>30516.75</v>
      </c>
      <c r="AF62" s="17">
        <v>8448038.7899999991</v>
      </c>
      <c r="AG62" s="12">
        <v>10973444.76</v>
      </c>
      <c r="AH62" s="16">
        <v>0</v>
      </c>
      <c r="AI62" s="17">
        <v>0</v>
      </c>
      <c r="AJ62" s="17">
        <v>0</v>
      </c>
      <c r="AK62" s="17">
        <v>0</v>
      </c>
      <c r="AL62" s="17">
        <v>0</v>
      </c>
      <c r="AM62" s="17">
        <v>0</v>
      </c>
      <c r="AN62" s="17">
        <v>0</v>
      </c>
      <c r="AO62" s="12">
        <v>0</v>
      </c>
      <c r="AP62" s="16">
        <v>0</v>
      </c>
      <c r="AQ62" s="17">
        <v>0</v>
      </c>
      <c r="AR62" s="17">
        <v>66317.42</v>
      </c>
      <c r="AS62" s="17">
        <v>0</v>
      </c>
      <c r="AT62" s="17">
        <v>0</v>
      </c>
      <c r="AU62" s="17">
        <v>0</v>
      </c>
      <c r="AV62" s="17">
        <v>0</v>
      </c>
      <c r="AW62" s="12">
        <v>66317.42</v>
      </c>
      <c r="AX62" s="16">
        <v>0</v>
      </c>
      <c r="AY62" s="17">
        <v>0</v>
      </c>
      <c r="AZ62" s="17">
        <v>0</v>
      </c>
      <c r="BA62" s="17">
        <v>0</v>
      </c>
      <c r="BB62" s="17">
        <v>0</v>
      </c>
      <c r="BC62" s="17">
        <v>0</v>
      </c>
      <c r="BD62" s="17">
        <v>0</v>
      </c>
      <c r="BE62" s="12">
        <v>0</v>
      </c>
    </row>
    <row r="63" spans="1:57" x14ac:dyDescent="0.3">
      <c r="A63" s="4" t="s">
        <v>51</v>
      </c>
      <c r="B63" s="92">
        <v>519677</v>
      </c>
      <c r="C63" s="87">
        <v>3476</v>
      </c>
      <c r="D63" s="87">
        <v>1515708</v>
      </c>
      <c r="E63" s="87">
        <v>0</v>
      </c>
      <c r="F63" s="87">
        <v>0</v>
      </c>
      <c r="G63" s="87">
        <v>147292</v>
      </c>
      <c r="H63" s="87">
        <v>1382190</v>
      </c>
      <c r="I63" s="93">
        <v>3568343</v>
      </c>
      <c r="J63" s="16">
        <v>6037</v>
      </c>
      <c r="K63" s="17">
        <v>0</v>
      </c>
      <c r="L63" s="17">
        <v>0</v>
      </c>
      <c r="M63" s="17">
        <v>0</v>
      </c>
      <c r="N63" s="17">
        <v>0</v>
      </c>
      <c r="O63" s="17">
        <v>0</v>
      </c>
      <c r="P63" s="17">
        <v>0</v>
      </c>
      <c r="Q63" s="12">
        <v>6037</v>
      </c>
      <c r="R63" s="16">
        <v>371817</v>
      </c>
      <c r="S63" s="17">
        <v>3476</v>
      </c>
      <c r="T63" s="17">
        <v>0</v>
      </c>
      <c r="U63" s="17">
        <v>0</v>
      </c>
      <c r="V63" s="17">
        <v>0</v>
      </c>
      <c r="W63" s="17">
        <v>0</v>
      </c>
      <c r="X63" s="17">
        <v>0</v>
      </c>
      <c r="Y63" s="12">
        <v>375293</v>
      </c>
      <c r="Z63" s="16">
        <v>45746</v>
      </c>
      <c r="AA63" s="17">
        <v>0</v>
      </c>
      <c r="AB63" s="17">
        <v>0</v>
      </c>
      <c r="AC63" s="17">
        <v>0</v>
      </c>
      <c r="AD63" s="17">
        <v>0</v>
      </c>
      <c r="AE63" s="17">
        <v>136324</v>
      </c>
      <c r="AF63" s="17">
        <v>1358874</v>
      </c>
      <c r="AG63" s="12">
        <v>1540944</v>
      </c>
      <c r="AH63" s="16">
        <v>0</v>
      </c>
      <c r="AI63" s="17">
        <v>0</v>
      </c>
      <c r="AJ63" s="17">
        <v>1365708</v>
      </c>
      <c r="AK63" s="17">
        <v>0</v>
      </c>
      <c r="AL63" s="17">
        <v>0</v>
      </c>
      <c r="AM63" s="17">
        <v>4833</v>
      </c>
      <c r="AN63" s="17">
        <v>21503</v>
      </c>
      <c r="AO63" s="12">
        <v>1392044</v>
      </c>
      <c r="AP63" s="16">
        <v>95886</v>
      </c>
      <c r="AQ63" s="17">
        <v>0</v>
      </c>
      <c r="AR63" s="17">
        <v>150000</v>
      </c>
      <c r="AS63" s="17">
        <v>0</v>
      </c>
      <c r="AT63" s="17">
        <v>0</v>
      </c>
      <c r="AU63" s="17">
        <v>6135</v>
      </c>
      <c r="AV63" s="17">
        <v>0</v>
      </c>
      <c r="AW63" s="12">
        <v>252021</v>
      </c>
      <c r="AX63" s="16">
        <v>191</v>
      </c>
      <c r="AY63" s="17">
        <v>0</v>
      </c>
      <c r="AZ63" s="17">
        <v>0</v>
      </c>
      <c r="BA63" s="17">
        <v>0</v>
      </c>
      <c r="BB63" s="17">
        <v>0</v>
      </c>
      <c r="BC63" s="17">
        <v>0</v>
      </c>
      <c r="BD63" s="17">
        <v>1813</v>
      </c>
      <c r="BE63" s="12">
        <v>2004</v>
      </c>
    </row>
    <row r="64" spans="1:57" x14ac:dyDescent="0.3">
      <c r="A64" s="4" t="s">
        <v>52</v>
      </c>
      <c r="B64" s="92">
        <v>339674</v>
      </c>
      <c r="C64" s="87">
        <v>49069</v>
      </c>
      <c r="D64" s="87">
        <v>93791</v>
      </c>
      <c r="E64" s="87">
        <v>0</v>
      </c>
      <c r="F64" s="87">
        <v>0</v>
      </c>
      <c r="G64" s="87">
        <v>22224</v>
      </c>
      <c r="H64" s="87">
        <v>1308290</v>
      </c>
      <c r="I64" s="93">
        <v>1813048</v>
      </c>
      <c r="J64" s="16">
        <v>0</v>
      </c>
      <c r="K64" s="17">
        <v>0</v>
      </c>
      <c r="L64" s="17">
        <v>0</v>
      </c>
      <c r="M64" s="17">
        <v>0</v>
      </c>
      <c r="N64" s="17">
        <v>0</v>
      </c>
      <c r="O64" s="17">
        <v>0</v>
      </c>
      <c r="P64" s="17">
        <v>6446</v>
      </c>
      <c r="Q64" s="12">
        <v>6446</v>
      </c>
      <c r="R64" s="16">
        <v>316448</v>
      </c>
      <c r="S64" s="17">
        <v>0</v>
      </c>
      <c r="T64" s="17">
        <v>0</v>
      </c>
      <c r="U64" s="17">
        <v>0</v>
      </c>
      <c r="V64" s="17">
        <v>0</v>
      </c>
      <c r="W64" s="17">
        <v>22079</v>
      </c>
      <c r="X64" s="17">
        <v>0</v>
      </c>
      <c r="Y64" s="12">
        <v>338527</v>
      </c>
      <c r="Z64" s="16">
        <v>21783</v>
      </c>
      <c r="AA64" s="17">
        <v>49069</v>
      </c>
      <c r="AB64" s="17">
        <v>93791</v>
      </c>
      <c r="AC64" s="17">
        <v>0</v>
      </c>
      <c r="AD64" s="17">
        <v>0</v>
      </c>
      <c r="AE64" s="17">
        <v>145</v>
      </c>
      <c r="AF64" s="17">
        <v>1301844</v>
      </c>
      <c r="AG64" s="12">
        <v>1466632</v>
      </c>
      <c r="AH64" s="16">
        <v>0</v>
      </c>
      <c r="AI64" s="17">
        <v>0</v>
      </c>
      <c r="AJ64" s="17">
        <v>0</v>
      </c>
      <c r="AK64" s="17">
        <v>0</v>
      </c>
      <c r="AL64" s="17">
        <v>0</v>
      </c>
      <c r="AM64" s="17">
        <v>0</v>
      </c>
      <c r="AN64" s="17">
        <v>0</v>
      </c>
      <c r="AO64" s="12">
        <v>0</v>
      </c>
      <c r="AP64" s="16">
        <v>1439</v>
      </c>
      <c r="AQ64" s="17">
        <v>0</v>
      </c>
      <c r="AR64" s="17">
        <v>0</v>
      </c>
      <c r="AS64" s="17">
        <v>0</v>
      </c>
      <c r="AT64" s="17">
        <v>0</v>
      </c>
      <c r="AU64" s="17">
        <v>0</v>
      </c>
      <c r="AV64" s="17">
        <v>0</v>
      </c>
      <c r="AW64" s="12">
        <v>1439</v>
      </c>
      <c r="AX64" s="16">
        <v>4</v>
      </c>
      <c r="AY64" s="17">
        <v>0</v>
      </c>
      <c r="AZ64" s="17">
        <v>0</v>
      </c>
      <c r="BA64" s="17">
        <v>0</v>
      </c>
      <c r="BB64" s="17">
        <v>0</v>
      </c>
      <c r="BC64" s="17">
        <v>0</v>
      </c>
      <c r="BD64" s="17">
        <v>0</v>
      </c>
      <c r="BE64" s="12">
        <v>4</v>
      </c>
    </row>
    <row r="65" spans="1:57" x14ac:dyDescent="0.3">
      <c r="A65" s="4" t="s">
        <v>53</v>
      </c>
      <c r="B65" s="92">
        <v>382492</v>
      </c>
      <c r="C65" s="87">
        <v>0</v>
      </c>
      <c r="D65" s="87">
        <v>2882064</v>
      </c>
      <c r="E65" s="87">
        <v>0</v>
      </c>
      <c r="F65" s="87">
        <v>2136522</v>
      </c>
      <c r="G65" s="87">
        <v>135361</v>
      </c>
      <c r="H65" s="87">
        <v>1634222</v>
      </c>
      <c r="I65" s="93">
        <v>7170661</v>
      </c>
      <c r="J65" s="16">
        <v>5818</v>
      </c>
      <c r="K65" s="17">
        <v>0</v>
      </c>
      <c r="L65" s="17">
        <v>0</v>
      </c>
      <c r="M65" s="17">
        <v>0</v>
      </c>
      <c r="N65" s="17">
        <v>0</v>
      </c>
      <c r="O65" s="17">
        <v>0</v>
      </c>
      <c r="P65" s="17">
        <v>0</v>
      </c>
      <c r="Q65" s="12">
        <v>5818</v>
      </c>
      <c r="R65" s="16">
        <v>352508</v>
      </c>
      <c r="S65" s="17">
        <v>0</v>
      </c>
      <c r="T65" s="17">
        <v>57767</v>
      </c>
      <c r="U65" s="17">
        <v>0</v>
      </c>
      <c r="V65" s="17">
        <v>106953</v>
      </c>
      <c r="W65" s="17">
        <v>718</v>
      </c>
      <c r="X65" s="17">
        <v>665</v>
      </c>
      <c r="Y65" s="12">
        <v>518611</v>
      </c>
      <c r="Z65" s="16">
        <v>23142</v>
      </c>
      <c r="AA65" s="17">
        <v>0</v>
      </c>
      <c r="AB65" s="17">
        <v>0</v>
      </c>
      <c r="AC65" s="17">
        <v>0</v>
      </c>
      <c r="AD65" s="17">
        <v>0</v>
      </c>
      <c r="AE65" s="17">
        <v>133133</v>
      </c>
      <c r="AF65" s="17">
        <v>1633557</v>
      </c>
      <c r="AG65" s="12">
        <v>1789832</v>
      </c>
      <c r="AH65" s="16">
        <v>0</v>
      </c>
      <c r="AI65" s="17">
        <v>0</v>
      </c>
      <c r="AJ65" s="17">
        <v>2670304</v>
      </c>
      <c r="AK65" s="17">
        <v>0</v>
      </c>
      <c r="AL65" s="17">
        <v>2029569</v>
      </c>
      <c r="AM65" s="17">
        <v>0</v>
      </c>
      <c r="AN65" s="17">
        <v>0</v>
      </c>
      <c r="AO65" s="12">
        <v>4699873</v>
      </c>
      <c r="AP65" s="16">
        <v>0</v>
      </c>
      <c r="AQ65" s="17">
        <v>0</v>
      </c>
      <c r="AR65" s="17">
        <v>14708</v>
      </c>
      <c r="AS65" s="17">
        <v>0</v>
      </c>
      <c r="AT65" s="17">
        <v>0</v>
      </c>
      <c r="AU65" s="17">
        <v>1510</v>
      </c>
      <c r="AV65" s="17">
        <v>0</v>
      </c>
      <c r="AW65" s="12">
        <v>16218</v>
      </c>
      <c r="AX65" s="16">
        <v>1024</v>
      </c>
      <c r="AY65" s="17">
        <v>0</v>
      </c>
      <c r="AZ65" s="17">
        <v>139285</v>
      </c>
      <c r="BA65" s="17">
        <v>0</v>
      </c>
      <c r="BB65" s="17">
        <v>0</v>
      </c>
      <c r="BC65" s="17">
        <v>0</v>
      </c>
      <c r="BD65" s="17">
        <v>0</v>
      </c>
      <c r="BE65" s="12">
        <v>140309</v>
      </c>
    </row>
    <row r="66" spans="1:57" x14ac:dyDescent="0.3">
      <c r="A66" s="4" t="s">
        <v>54</v>
      </c>
      <c r="B66" s="92">
        <v>1012000</v>
      </c>
      <c r="C66" s="87">
        <v>423398</v>
      </c>
      <c r="D66" s="87">
        <v>3063000</v>
      </c>
      <c r="E66" s="87">
        <v>0</v>
      </c>
      <c r="F66" s="87">
        <v>0</v>
      </c>
      <c r="G66" s="87">
        <v>24000</v>
      </c>
      <c r="H66" s="87">
        <v>3291000</v>
      </c>
      <c r="I66" s="93">
        <v>7813398</v>
      </c>
      <c r="J66" s="16">
        <v>0</v>
      </c>
      <c r="K66" s="17">
        <v>416398</v>
      </c>
      <c r="L66" s="17">
        <v>3063000</v>
      </c>
      <c r="M66" s="17">
        <v>0</v>
      </c>
      <c r="N66" s="17">
        <v>0</v>
      </c>
      <c r="O66" s="17">
        <v>24000</v>
      </c>
      <c r="P66" s="17">
        <v>387000</v>
      </c>
      <c r="Q66" s="12">
        <v>3890398</v>
      </c>
      <c r="R66" s="16">
        <v>953000</v>
      </c>
      <c r="S66" s="17">
        <v>0</v>
      </c>
      <c r="T66" s="17">
        <v>0</v>
      </c>
      <c r="U66" s="17">
        <v>0</v>
      </c>
      <c r="V66" s="17">
        <v>0</v>
      </c>
      <c r="W66" s="17">
        <v>0</v>
      </c>
      <c r="X66" s="17">
        <v>6000</v>
      </c>
      <c r="Y66" s="12">
        <v>959000</v>
      </c>
      <c r="Z66" s="16">
        <v>57000</v>
      </c>
      <c r="AA66" s="17">
        <v>0</v>
      </c>
      <c r="AB66" s="17">
        <v>0</v>
      </c>
      <c r="AC66" s="17">
        <v>0</v>
      </c>
      <c r="AD66" s="17">
        <v>0</v>
      </c>
      <c r="AE66" s="17">
        <v>0</v>
      </c>
      <c r="AF66" s="17">
        <v>2708000</v>
      </c>
      <c r="AG66" s="12">
        <v>2765000</v>
      </c>
      <c r="AH66" s="16">
        <v>0</v>
      </c>
      <c r="AI66" s="17">
        <v>0</v>
      </c>
      <c r="AJ66" s="17">
        <v>0</v>
      </c>
      <c r="AK66" s="17">
        <v>0</v>
      </c>
      <c r="AL66" s="17">
        <v>0</v>
      </c>
      <c r="AM66" s="17">
        <v>0</v>
      </c>
      <c r="AN66" s="17">
        <v>0</v>
      </c>
      <c r="AO66" s="12">
        <v>0</v>
      </c>
      <c r="AP66" s="16">
        <v>2000</v>
      </c>
      <c r="AQ66" s="17">
        <v>7000</v>
      </c>
      <c r="AR66" s="17">
        <v>0</v>
      </c>
      <c r="AS66" s="17">
        <v>0</v>
      </c>
      <c r="AT66" s="17">
        <v>0</v>
      </c>
      <c r="AU66" s="17">
        <v>0</v>
      </c>
      <c r="AV66" s="17">
        <v>171000</v>
      </c>
      <c r="AW66" s="12">
        <v>180000</v>
      </c>
      <c r="AX66" s="16">
        <v>0</v>
      </c>
      <c r="AY66" s="17">
        <v>0</v>
      </c>
      <c r="AZ66" s="17">
        <v>0</v>
      </c>
      <c r="BA66" s="17">
        <v>0</v>
      </c>
      <c r="BB66" s="17">
        <v>0</v>
      </c>
      <c r="BC66" s="17">
        <v>0</v>
      </c>
      <c r="BD66" s="17">
        <v>19000</v>
      </c>
      <c r="BE66" s="12">
        <v>19000</v>
      </c>
    </row>
    <row r="67" spans="1:57" x14ac:dyDescent="0.3">
      <c r="A67" s="4" t="s">
        <v>55</v>
      </c>
      <c r="B67" s="92">
        <v>319378.84999999951</v>
      </c>
      <c r="C67" s="87">
        <v>0</v>
      </c>
      <c r="D67" s="87">
        <v>748486.84000000008</v>
      </c>
      <c r="E67" s="87">
        <v>12000</v>
      </c>
      <c r="F67" s="87">
        <v>0</v>
      </c>
      <c r="G67" s="87">
        <v>195278.27000000002</v>
      </c>
      <c r="H67" s="87">
        <v>464152.02999999991</v>
      </c>
      <c r="I67" s="93">
        <v>1739295.9899999998</v>
      </c>
      <c r="J67" s="16">
        <v>0</v>
      </c>
      <c r="K67" s="17">
        <v>0</v>
      </c>
      <c r="L67" s="17">
        <v>0</v>
      </c>
      <c r="M67" s="17">
        <v>12000</v>
      </c>
      <c r="N67" s="17">
        <v>0</v>
      </c>
      <c r="O67" s="17">
        <v>0</v>
      </c>
      <c r="P67" s="17">
        <v>0</v>
      </c>
      <c r="Q67" s="12">
        <v>12000</v>
      </c>
      <c r="R67" s="16">
        <v>253557.58999999956</v>
      </c>
      <c r="S67" s="17">
        <v>0</v>
      </c>
      <c r="T67" s="17">
        <v>0</v>
      </c>
      <c r="U67" s="17">
        <v>0</v>
      </c>
      <c r="V67" s="17">
        <v>0</v>
      </c>
      <c r="W67" s="17">
        <v>0</v>
      </c>
      <c r="X67" s="17">
        <v>3578</v>
      </c>
      <c r="Y67" s="12">
        <v>257135.58999999956</v>
      </c>
      <c r="Z67" s="16">
        <v>23671.660000000007</v>
      </c>
      <c r="AA67" s="17">
        <v>0</v>
      </c>
      <c r="AB67" s="17">
        <v>0</v>
      </c>
      <c r="AC67" s="17">
        <v>0</v>
      </c>
      <c r="AD67" s="17">
        <v>0</v>
      </c>
      <c r="AE67" s="17">
        <v>50651</v>
      </c>
      <c r="AF67" s="17">
        <v>289570.55</v>
      </c>
      <c r="AG67" s="12">
        <v>363893.20999999996</v>
      </c>
      <c r="AH67" s="16">
        <v>0</v>
      </c>
      <c r="AI67" s="17">
        <v>0</v>
      </c>
      <c r="AJ67" s="17">
        <v>513986.84</v>
      </c>
      <c r="AK67" s="17">
        <v>0</v>
      </c>
      <c r="AL67" s="17">
        <v>0</v>
      </c>
      <c r="AM67" s="17">
        <v>0</v>
      </c>
      <c r="AN67" s="17">
        <v>0</v>
      </c>
      <c r="AO67" s="12">
        <v>513986.84</v>
      </c>
      <c r="AP67" s="16">
        <v>42067.91999999994</v>
      </c>
      <c r="AQ67" s="17">
        <v>0</v>
      </c>
      <c r="AR67" s="17">
        <v>234500</v>
      </c>
      <c r="AS67" s="17">
        <v>0</v>
      </c>
      <c r="AT67" s="17">
        <v>0</v>
      </c>
      <c r="AU67" s="17">
        <v>0</v>
      </c>
      <c r="AV67" s="17">
        <v>160494.57999999993</v>
      </c>
      <c r="AW67" s="12">
        <v>437062.49999999988</v>
      </c>
      <c r="AX67" s="16">
        <v>81.680000000000007</v>
      </c>
      <c r="AY67" s="17">
        <v>0</v>
      </c>
      <c r="AZ67" s="17">
        <v>0</v>
      </c>
      <c r="BA67" s="17">
        <v>0</v>
      </c>
      <c r="BB67" s="17">
        <v>0</v>
      </c>
      <c r="BC67" s="17">
        <v>144627.27000000002</v>
      </c>
      <c r="BD67" s="17">
        <v>10508.899999999998</v>
      </c>
      <c r="BE67" s="12">
        <v>155217.85</v>
      </c>
    </row>
    <row r="68" spans="1:57" x14ac:dyDescent="0.3">
      <c r="A68" s="4" t="s">
        <v>56</v>
      </c>
      <c r="B68" s="92">
        <v>1384697.8699999999</v>
      </c>
      <c r="C68" s="87">
        <v>113938</v>
      </c>
      <c r="D68" s="87">
        <v>190285</v>
      </c>
      <c r="E68" s="87">
        <v>0</v>
      </c>
      <c r="F68" s="87">
        <v>0</v>
      </c>
      <c r="G68" s="87">
        <v>1771299.81</v>
      </c>
      <c r="H68" s="87">
        <v>17449378.079999998</v>
      </c>
      <c r="I68" s="93">
        <v>20909598.759999998</v>
      </c>
      <c r="J68" s="16">
        <v>0</v>
      </c>
      <c r="K68" s="17">
        <v>110641</v>
      </c>
      <c r="L68" s="17">
        <v>0</v>
      </c>
      <c r="M68" s="17">
        <v>0</v>
      </c>
      <c r="N68" s="17">
        <v>0</v>
      </c>
      <c r="O68" s="17">
        <v>0</v>
      </c>
      <c r="P68" s="17">
        <v>77576.679999999993</v>
      </c>
      <c r="Q68" s="12">
        <v>188217.68</v>
      </c>
      <c r="R68" s="16">
        <v>1106057.6099999999</v>
      </c>
      <c r="S68" s="17">
        <v>3297</v>
      </c>
      <c r="T68" s="17">
        <v>0</v>
      </c>
      <c r="U68" s="17">
        <v>0</v>
      </c>
      <c r="V68" s="17">
        <v>0</v>
      </c>
      <c r="W68" s="17">
        <v>0</v>
      </c>
      <c r="X68" s="17">
        <v>560</v>
      </c>
      <c r="Y68" s="12">
        <v>1109914.6099999999</v>
      </c>
      <c r="Z68" s="16">
        <v>278640.25999999995</v>
      </c>
      <c r="AA68" s="17">
        <v>0</v>
      </c>
      <c r="AB68" s="17">
        <v>0</v>
      </c>
      <c r="AC68" s="17">
        <v>0</v>
      </c>
      <c r="AD68" s="17">
        <v>0</v>
      </c>
      <c r="AE68" s="17">
        <v>1673979.81</v>
      </c>
      <c r="AF68" s="17">
        <v>17338595.899999999</v>
      </c>
      <c r="AG68" s="12">
        <v>19291215.969999999</v>
      </c>
      <c r="AH68" s="16">
        <v>0</v>
      </c>
      <c r="AI68" s="17">
        <v>0</v>
      </c>
      <c r="AJ68" s="17">
        <v>0</v>
      </c>
      <c r="AK68" s="17">
        <v>0</v>
      </c>
      <c r="AL68" s="17">
        <v>0</v>
      </c>
      <c r="AM68" s="17">
        <v>0</v>
      </c>
      <c r="AN68" s="17">
        <v>0</v>
      </c>
      <c r="AO68" s="12">
        <v>0</v>
      </c>
      <c r="AP68" s="16">
        <v>0</v>
      </c>
      <c r="AQ68" s="17">
        <v>0</v>
      </c>
      <c r="AR68" s="17">
        <v>0</v>
      </c>
      <c r="AS68" s="17">
        <v>0</v>
      </c>
      <c r="AT68" s="17">
        <v>0</v>
      </c>
      <c r="AU68" s="17">
        <v>0</v>
      </c>
      <c r="AV68" s="17">
        <v>32574</v>
      </c>
      <c r="AW68" s="12">
        <v>32574</v>
      </c>
      <c r="AX68" s="16">
        <v>0</v>
      </c>
      <c r="AY68" s="17">
        <v>0</v>
      </c>
      <c r="AZ68" s="17">
        <v>190285</v>
      </c>
      <c r="BA68" s="17">
        <v>0</v>
      </c>
      <c r="BB68" s="17">
        <v>0</v>
      </c>
      <c r="BC68" s="17">
        <v>97320</v>
      </c>
      <c r="BD68" s="17">
        <v>71.5</v>
      </c>
      <c r="BE68" s="12">
        <v>287676.5</v>
      </c>
    </row>
    <row r="69" spans="1:57" x14ac:dyDescent="0.3">
      <c r="A69" s="4" t="s">
        <v>57</v>
      </c>
      <c r="B69" s="92">
        <v>260015</v>
      </c>
      <c r="C69" s="87">
        <v>14694</v>
      </c>
      <c r="D69" s="87">
        <v>1484278</v>
      </c>
      <c r="E69" s="87">
        <v>0</v>
      </c>
      <c r="F69" s="87">
        <v>2076315</v>
      </c>
      <c r="G69" s="87">
        <v>331608</v>
      </c>
      <c r="H69" s="87">
        <v>504362</v>
      </c>
      <c r="I69" s="93">
        <v>4671272</v>
      </c>
      <c r="J69" s="16">
        <v>2174</v>
      </c>
      <c r="K69" s="17">
        <v>0</v>
      </c>
      <c r="L69" s="17">
        <v>0</v>
      </c>
      <c r="M69" s="17">
        <v>0</v>
      </c>
      <c r="N69" s="17">
        <v>0</v>
      </c>
      <c r="O69" s="17">
        <v>0</v>
      </c>
      <c r="P69" s="17">
        <v>0</v>
      </c>
      <c r="Q69" s="12">
        <v>2174</v>
      </c>
      <c r="R69" s="16">
        <v>244885</v>
      </c>
      <c r="S69" s="17">
        <v>14694</v>
      </c>
      <c r="T69" s="17">
        <v>30000</v>
      </c>
      <c r="U69" s="17">
        <v>0</v>
      </c>
      <c r="V69" s="17">
        <v>0</v>
      </c>
      <c r="W69" s="17">
        <v>0</v>
      </c>
      <c r="X69" s="17">
        <v>0</v>
      </c>
      <c r="Y69" s="12">
        <v>289579</v>
      </c>
      <c r="Z69" s="16">
        <v>12956</v>
      </c>
      <c r="AA69" s="17">
        <v>0</v>
      </c>
      <c r="AB69" s="17">
        <v>0</v>
      </c>
      <c r="AC69" s="17">
        <v>0</v>
      </c>
      <c r="AD69" s="17">
        <v>0</v>
      </c>
      <c r="AE69" s="17">
        <v>0</v>
      </c>
      <c r="AF69" s="17">
        <v>488966</v>
      </c>
      <c r="AG69" s="12">
        <v>501922</v>
      </c>
      <c r="AH69" s="16">
        <v>0</v>
      </c>
      <c r="AI69" s="17">
        <v>0</v>
      </c>
      <c r="AJ69" s="17">
        <v>1454278</v>
      </c>
      <c r="AK69" s="17">
        <v>0</v>
      </c>
      <c r="AL69" s="17">
        <v>2076315</v>
      </c>
      <c r="AM69" s="17">
        <v>100000</v>
      </c>
      <c r="AN69" s="17">
        <v>0</v>
      </c>
      <c r="AO69" s="12">
        <v>3630593</v>
      </c>
      <c r="AP69" s="16">
        <v>0</v>
      </c>
      <c r="AQ69" s="17">
        <v>0</v>
      </c>
      <c r="AR69" s="17">
        <v>0</v>
      </c>
      <c r="AS69" s="17">
        <v>0</v>
      </c>
      <c r="AT69" s="17">
        <v>0</v>
      </c>
      <c r="AU69" s="17">
        <v>231608</v>
      </c>
      <c r="AV69" s="17">
        <v>15396</v>
      </c>
      <c r="AW69" s="12">
        <v>247004</v>
      </c>
      <c r="AX69" s="16">
        <v>0</v>
      </c>
      <c r="AY69" s="17">
        <v>0</v>
      </c>
      <c r="AZ69" s="17">
        <v>0</v>
      </c>
      <c r="BA69" s="17">
        <v>0</v>
      </c>
      <c r="BB69" s="17">
        <v>0</v>
      </c>
      <c r="BC69" s="17">
        <v>0</v>
      </c>
      <c r="BD69" s="17">
        <v>0</v>
      </c>
      <c r="BE69" s="12">
        <v>0</v>
      </c>
    </row>
    <row r="70" spans="1:57" x14ac:dyDescent="0.3">
      <c r="A70" s="4" t="s">
        <v>58</v>
      </c>
      <c r="B70" s="92">
        <v>46904</v>
      </c>
      <c r="C70" s="87">
        <v>43346</v>
      </c>
      <c r="D70" s="87">
        <v>34941.21145281168</v>
      </c>
      <c r="E70" s="87">
        <v>0</v>
      </c>
      <c r="F70" s="87">
        <v>0</v>
      </c>
      <c r="G70" s="87">
        <v>0</v>
      </c>
      <c r="H70" s="87">
        <v>663978</v>
      </c>
      <c r="I70" s="93">
        <v>789169.21145281172</v>
      </c>
      <c r="J70" s="16">
        <v>116</v>
      </c>
      <c r="K70" s="17">
        <v>0</v>
      </c>
      <c r="L70" s="17">
        <v>0</v>
      </c>
      <c r="M70" s="17">
        <v>0</v>
      </c>
      <c r="N70" s="17">
        <v>0</v>
      </c>
      <c r="O70" s="17">
        <v>0</v>
      </c>
      <c r="P70" s="17">
        <v>0</v>
      </c>
      <c r="Q70" s="12">
        <v>116</v>
      </c>
      <c r="R70" s="16">
        <v>42175</v>
      </c>
      <c r="S70" s="17">
        <v>0</v>
      </c>
      <c r="T70" s="17">
        <v>0</v>
      </c>
      <c r="U70" s="17">
        <v>0</v>
      </c>
      <c r="V70" s="17">
        <v>0</v>
      </c>
      <c r="W70" s="17">
        <v>0</v>
      </c>
      <c r="X70" s="17">
        <v>5829</v>
      </c>
      <c r="Y70" s="12">
        <v>48004</v>
      </c>
      <c r="Z70" s="16">
        <v>4562</v>
      </c>
      <c r="AA70" s="17">
        <v>43346</v>
      </c>
      <c r="AB70" s="17">
        <v>0</v>
      </c>
      <c r="AC70" s="17">
        <v>0</v>
      </c>
      <c r="AD70" s="17">
        <v>0</v>
      </c>
      <c r="AE70" s="17">
        <v>0</v>
      </c>
      <c r="AF70" s="17">
        <v>655874</v>
      </c>
      <c r="AG70" s="12">
        <v>703782</v>
      </c>
      <c r="AH70" s="16">
        <v>0</v>
      </c>
      <c r="AI70" s="17">
        <v>0</v>
      </c>
      <c r="AJ70" s="17">
        <v>0</v>
      </c>
      <c r="AK70" s="17">
        <v>0</v>
      </c>
      <c r="AL70" s="17">
        <v>0</v>
      </c>
      <c r="AM70" s="17">
        <v>0</v>
      </c>
      <c r="AN70" s="17">
        <v>0</v>
      </c>
      <c r="AO70" s="12">
        <v>0</v>
      </c>
      <c r="AP70" s="16">
        <v>51</v>
      </c>
      <c r="AQ70" s="17">
        <v>0</v>
      </c>
      <c r="AR70" s="17">
        <v>34941.21145281168</v>
      </c>
      <c r="AS70" s="17">
        <v>0</v>
      </c>
      <c r="AT70" s="17">
        <v>0</v>
      </c>
      <c r="AU70" s="17">
        <v>0</v>
      </c>
      <c r="AV70" s="17">
        <v>2275</v>
      </c>
      <c r="AW70" s="12">
        <v>37267.21145281168</v>
      </c>
      <c r="AX70" s="16">
        <v>0</v>
      </c>
      <c r="AY70" s="17">
        <v>0</v>
      </c>
      <c r="AZ70" s="17">
        <v>0</v>
      </c>
      <c r="BA70" s="17">
        <v>0</v>
      </c>
      <c r="BB70" s="17">
        <v>0</v>
      </c>
      <c r="BC70" s="17">
        <v>0</v>
      </c>
      <c r="BD70" s="17">
        <v>0</v>
      </c>
      <c r="BE70" s="12">
        <v>0</v>
      </c>
    </row>
    <row r="71" spans="1:57" x14ac:dyDescent="0.3">
      <c r="A71" s="4" t="s">
        <v>59</v>
      </c>
      <c r="B71" s="92">
        <v>842409</v>
      </c>
      <c r="C71" s="87">
        <v>0</v>
      </c>
      <c r="D71" s="87">
        <v>4218928</v>
      </c>
      <c r="E71" s="87">
        <v>0</v>
      </c>
      <c r="F71" s="87">
        <v>0</v>
      </c>
      <c r="G71" s="87">
        <v>438334</v>
      </c>
      <c r="H71" s="87">
        <v>1896909</v>
      </c>
      <c r="I71" s="93">
        <v>7396580</v>
      </c>
      <c r="J71" s="16">
        <v>20713</v>
      </c>
      <c r="K71" s="17">
        <v>0</v>
      </c>
      <c r="L71" s="17">
        <v>0</v>
      </c>
      <c r="M71" s="17">
        <v>0</v>
      </c>
      <c r="N71" s="17">
        <v>0</v>
      </c>
      <c r="O71" s="17">
        <v>0</v>
      </c>
      <c r="P71" s="17">
        <v>0</v>
      </c>
      <c r="Q71" s="12">
        <v>20713</v>
      </c>
      <c r="R71" s="16">
        <v>547087</v>
      </c>
      <c r="S71" s="17">
        <v>0</v>
      </c>
      <c r="T71" s="17">
        <v>59290</v>
      </c>
      <c r="U71" s="17">
        <v>0</v>
      </c>
      <c r="V71" s="17">
        <v>0</v>
      </c>
      <c r="W71" s="17">
        <v>9053</v>
      </c>
      <c r="X71" s="17">
        <v>335</v>
      </c>
      <c r="Y71" s="12">
        <v>615765</v>
      </c>
      <c r="Z71" s="16">
        <v>53715</v>
      </c>
      <c r="AA71" s="17">
        <v>0</v>
      </c>
      <c r="AB71" s="17">
        <v>55295</v>
      </c>
      <c r="AC71" s="17">
        <v>0</v>
      </c>
      <c r="AD71" s="17">
        <v>0</v>
      </c>
      <c r="AE71" s="17">
        <v>125883</v>
      </c>
      <c r="AF71" s="17">
        <v>1896574</v>
      </c>
      <c r="AG71" s="12">
        <v>2131467</v>
      </c>
      <c r="AH71" s="16">
        <v>0</v>
      </c>
      <c r="AI71" s="17">
        <v>0</v>
      </c>
      <c r="AJ71" s="17">
        <v>4061317</v>
      </c>
      <c r="AK71" s="17">
        <v>0</v>
      </c>
      <c r="AL71" s="17">
        <v>0</v>
      </c>
      <c r="AM71" s="17">
        <v>0</v>
      </c>
      <c r="AN71" s="17">
        <v>0</v>
      </c>
      <c r="AO71" s="12">
        <v>4061317</v>
      </c>
      <c r="AP71" s="16">
        <v>0</v>
      </c>
      <c r="AQ71" s="17">
        <v>0</v>
      </c>
      <c r="AR71" s="17">
        <v>43026</v>
      </c>
      <c r="AS71" s="17">
        <v>0</v>
      </c>
      <c r="AT71" s="17">
        <v>0</v>
      </c>
      <c r="AU71" s="17">
        <v>300301</v>
      </c>
      <c r="AV71" s="17">
        <v>0</v>
      </c>
      <c r="AW71" s="12">
        <v>343327</v>
      </c>
      <c r="AX71" s="16">
        <v>220894</v>
      </c>
      <c r="AY71" s="17">
        <v>0</v>
      </c>
      <c r="AZ71" s="17">
        <v>0</v>
      </c>
      <c r="BA71" s="17">
        <v>0</v>
      </c>
      <c r="BB71" s="17">
        <v>0</v>
      </c>
      <c r="BC71" s="17">
        <v>3097</v>
      </c>
      <c r="BD71" s="17">
        <v>0</v>
      </c>
      <c r="BE71" s="12">
        <v>223991</v>
      </c>
    </row>
    <row r="72" spans="1:57" x14ac:dyDescent="0.3">
      <c r="A72" s="4" t="s">
        <v>60</v>
      </c>
      <c r="B72" s="92">
        <v>385060.26999999996</v>
      </c>
      <c r="C72" s="87">
        <v>17836</v>
      </c>
      <c r="D72" s="87">
        <v>781964</v>
      </c>
      <c r="E72" s="87">
        <v>0</v>
      </c>
      <c r="F72" s="87">
        <v>10000</v>
      </c>
      <c r="G72" s="87">
        <v>0</v>
      </c>
      <c r="H72" s="87">
        <v>1240982.18</v>
      </c>
      <c r="I72" s="93">
        <v>2435842.4499999997</v>
      </c>
      <c r="J72" s="16">
        <v>5753.67</v>
      </c>
      <c r="K72" s="17">
        <v>0</v>
      </c>
      <c r="L72" s="17">
        <v>0</v>
      </c>
      <c r="M72" s="17">
        <v>0</v>
      </c>
      <c r="N72" s="17">
        <v>0</v>
      </c>
      <c r="O72" s="17">
        <v>0</v>
      </c>
      <c r="P72" s="17">
        <v>0</v>
      </c>
      <c r="Q72" s="12">
        <v>5753.67</v>
      </c>
      <c r="R72" s="16">
        <v>379043.73</v>
      </c>
      <c r="S72" s="17">
        <v>16186</v>
      </c>
      <c r="T72" s="17">
        <v>0</v>
      </c>
      <c r="U72" s="17">
        <v>0</v>
      </c>
      <c r="V72" s="17">
        <v>0</v>
      </c>
      <c r="W72" s="17">
        <v>0</v>
      </c>
      <c r="X72" s="17">
        <v>0</v>
      </c>
      <c r="Y72" s="12">
        <v>395229.73</v>
      </c>
      <c r="Z72" s="16">
        <v>0</v>
      </c>
      <c r="AA72" s="17">
        <v>0</v>
      </c>
      <c r="AB72" s="17">
        <v>0</v>
      </c>
      <c r="AC72" s="17">
        <v>0</v>
      </c>
      <c r="AD72" s="17">
        <v>0</v>
      </c>
      <c r="AE72" s="17">
        <v>0</v>
      </c>
      <c r="AF72" s="17">
        <v>1099519.72</v>
      </c>
      <c r="AG72" s="12">
        <v>1099519.72</v>
      </c>
      <c r="AH72" s="16">
        <v>0</v>
      </c>
      <c r="AI72" s="17">
        <v>0</v>
      </c>
      <c r="AJ72" s="17">
        <v>0</v>
      </c>
      <c r="AK72" s="17">
        <v>0</v>
      </c>
      <c r="AL72" s="17">
        <v>0</v>
      </c>
      <c r="AM72" s="17">
        <v>0</v>
      </c>
      <c r="AN72" s="17">
        <v>0</v>
      </c>
      <c r="AO72" s="12">
        <v>0</v>
      </c>
      <c r="AP72" s="16">
        <v>262.87</v>
      </c>
      <c r="AQ72" s="17">
        <v>1650</v>
      </c>
      <c r="AR72" s="17">
        <v>60000</v>
      </c>
      <c r="AS72" s="17">
        <v>0</v>
      </c>
      <c r="AT72" s="17">
        <v>10000</v>
      </c>
      <c r="AU72" s="17">
        <v>0</v>
      </c>
      <c r="AV72" s="17">
        <v>77493</v>
      </c>
      <c r="AW72" s="12">
        <v>149405.87</v>
      </c>
      <c r="AX72" s="16">
        <v>0</v>
      </c>
      <c r="AY72" s="17">
        <v>0</v>
      </c>
      <c r="AZ72" s="17">
        <v>721964</v>
      </c>
      <c r="BA72" s="17">
        <v>0</v>
      </c>
      <c r="BB72" s="17">
        <v>0</v>
      </c>
      <c r="BC72" s="17">
        <v>0</v>
      </c>
      <c r="BD72" s="17">
        <v>63969.459999999992</v>
      </c>
      <c r="BE72" s="12">
        <v>785933.46</v>
      </c>
    </row>
    <row r="73" spans="1:57" x14ac:dyDescent="0.3">
      <c r="A73" s="4" t="s">
        <v>61</v>
      </c>
      <c r="B73" s="92">
        <v>5681654</v>
      </c>
      <c r="C73" s="87">
        <v>159412</v>
      </c>
      <c r="D73" s="87">
        <v>329893</v>
      </c>
      <c r="E73" s="87">
        <v>0</v>
      </c>
      <c r="F73" s="87">
        <v>0</v>
      </c>
      <c r="G73" s="87">
        <v>873719</v>
      </c>
      <c r="H73" s="87">
        <v>6679833</v>
      </c>
      <c r="I73" s="93">
        <v>13724511</v>
      </c>
      <c r="J73" s="16">
        <v>0</v>
      </c>
      <c r="K73" s="17">
        <v>0</v>
      </c>
      <c r="L73" s="17">
        <v>-48517</v>
      </c>
      <c r="M73" s="17">
        <v>0</v>
      </c>
      <c r="N73" s="17">
        <v>0</v>
      </c>
      <c r="O73" s="17">
        <v>332311</v>
      </c>
      <c r="P73" s="17">
        <v>2414276</v>
      </c>
      <c r="Q73" s="12">
        <v>2698070</v>
      </c>
      <c r="R73" s="16">
        <v>5411403</v>
      </c>
      <c r="S73" s="17">
        <v>159412</v>
      </c>
      <c r="T73" s="17">
        <v>26002</v>
      </c>
      <c r="U73" s="17">
        <v>0</v>
      </c>
      <c r="V73" s="17">
        <v>0</v>
      </c>
      <c r="W73" s="17">
        <v>19580</v>
      </c>
      <c r="X73" s="17">
        <v>0</v>
      </c>
      <c r="Y73" s="12">
        <v>5616397</v>
      </c>
      <c r="Z73" s="16">
        <v>266442</v>
      </c>
      <c r="AA73" s="17">
        <v>0</v>
      </c>
      <c r="AB73" s="17">
        <v>72408</v>
      </c>
      <c r="AC73" s="17">
        <v>0</v>
      </c>
      <c r="AD73" s="17">
        <v>0</v>
      </c>
      <c r="AE73" s="17">
        <v>441687</v>
      </c>
      <c r="AF73" s="17">
        <v>4265557</v>
      </c>
      <c r="AG73" s="12">
        <v>5046094</v>
      </c>
      <c r="AH73" s="16">
        <v>0</v>
      </c>
      <c r="AI73" s="17">
        <v>0</v>
      </c>
      <c r="AJ73" s="17">
        <v>0</v>
      </c>
      <c r="AK73" s="17">
        <v>0</v>
      </c>
      <c r="AL73" s="17">
        <v>0</v>
      </c>
      <c r="AM73" s="17">
        <v>0</v>
      </c>
      <c r="AN73" s="17">
        <v>0</v>
      </c>
      <c r="AO73" s="12">
        <v>0</v>
      </c>
      <c r="AP73" s="16">
        <v>3809</v>
      </c>
      <c r="AQ73" s="17">
        <v>0</v>
      </c>
      <c r="AR73" s="17">
        <v>0</v>
      </c>
      <c r="AS73" s="17">
        <v>0</v>
      </c>
      <c r="AT73" s="17">
        <v>0</v>
      </c>
      <c r="AU73" s="17">
        <v>160</v>
      </c>
      <c r="AV73" s="17">
        <v>0</v>
      </c>
      <c r="AW73" s="12">
        <v>3969</v>
      </c>
      <c r="AX73" s="16">
        <v>0</v>
      </c>
      <c r="AY73" s="17">
        <v>0</v>
      </c>
      <c r="AZ73" s="17">
        <v>280000</v>
      </c>
      <c r="BA73" s="17">
        <v>0</v>
      </c>
      <c r="BB73" s="17">
        <v>0</v>
      </c>
      <c r="BC73" s="17">
        <v>79981</v>
      </c>
      <c r="BD73" s="17">
        <v>0</v>
      </c>
      <c r="BE73" s="12">
        <v>359981</v>
      </c>
    </row>
    <row r="74" spans="1:57" x14ac:dyDescent="0.3">
      <c r="A74" s="4" t="s">
        <v>62</v>
      </c>
      <c r="B74" s="92">
        <v>341065.85</v>
      </c>
      <c r="C74" s="87">
        <v>7785.54</v>
      </c>
      <c r="D74" s="87">
        <v>0</v>
      </c>
      <c r="E74" s="87">
        <v>0</v>
      </c>
      <c r="F74" s="87">
        <v>0</v>
      </c>
      <c r="G74" s="87">
        <v>0</v>
      </c>
      <c r="H74" s="87">
        <v>1345580.75</v>
      </c>
      <c r="I74" s="93">
        <v>1694432.1400000001</v>
      </c>
      <c r="J74" s="16">
        <v>4689.8500000000004</v>
      </c>
      <c r="K74" s="17">
        <v>0</v>
      </c>
      <c r="L74" s="17">
        <v>0</v>
      </c>
      <c r="M74" s="17">
        <v>0</v>
      </c>
      <c r="N74" s="17">
        <v>0</v>
      </c>
      <c r="O74" s="17">
        <v>0</v>
      </c>
      <c r="P74" s="17">
        <v>0</v>
      </c>
      <c r="Q74" s="12">
        <v>4689.8500000000004</v>
      </c>
      <c r="R74" s="16">
        <v>266020.3</v>
      </c>
      <c r="S74" s="17">
        <v>7785.54</v>
      </c>
      <c r="T74" s="17">
        <v>0</v>
      </c>
      <c r="U74" s="17">
        <v>0</v>
      </c>
      <c r="V74" s="17">
        <v>0</v>
      </c>
      <c r="W74" s="17">
        <v>0</v>
      </c>
      <c r="X74" s="17">
        <v>0</v>
      </c>
      <c r="Y74" s="12">
        <v>273805.83999999997</v>
      </c>
      <c r="Z74" s="16">
        <v>69168.350000000006</v>
      </c>
      <c r="AA74" s="17">
        <v>0</v>
      </c>
      <c r="AB74" s="17">
        <v>0</v>
      </c>
      <c r="AC74" s="17">
        <v>0</v>
      </c>
      <c r="AD74" s="17">
        <v>0</v>
      </c>
      <c r="AE74" s="17">
        <v>0</v>
      </c>
      <c r="AF74" s="17">
        <v>1140155.7</v>
      </c>
      <c r="AG74" s="12">
        <v>1209324.05</v>
      </c>
      <c r="AH74" s="16">
        <v>0</v>
      </c>
      <c r="AI74" s="17">
        <v>0</v>
      </c>
      <c r="AJ74" s="17">
        <v>0</v>
      </c>
      <c r="AK74" s="17">
        <v>0</v>
      </c>
      <c r="AL74" s="17">
        <v>0</v>
      </c>
      <c r="AM74" s="17">
        <v>0</v>
      </c>
      <c r="AN74" s="17">
        <v>0</v>
      </c>
      <c r="AO74" s="12">
        <v>0</v>
      </c>
      <c r="AP74" s="16">
        <v>0</v>
      </c>
      <c r="AQ74" s="17">
        <v>0</v>
      </c>
      <c r="AR74" s="17">
        <v>0</v>
      </c>
      <c r="AS74" s="17">
        <v>0</v>
      </c>
      <c r="AT74" s="17">
        <v>0</v>
      </c>
      <c r="AU74" s="17">
        <v>0</v>
      </c>
      <c r="AV74" s="17">
        <v>205425.05</v>
      </c>
      <c r="AW74" s="12">
        <v>205425.05</v>
      </c>
      <c r="AX74" s="16">
        <v>1187.3499999999999</v>
      </c>
      <c r="AY74" s="17">
        <v>0</v>
      </c>
      <c r="AZ74" s="17">
        <v>0</v>
      </c>
      <c r="BA74" s="17">
        <v>0</v>
      </c>
      <c r="BB74" s="17">
        <v>0</v>
      </c>
      <c r="BC74" s="17">
        <v>0</v>
      </c>
      <c r="BD74" s="17">
        <v>0</v>
      </c>
      <c r="BE74" s="12">
        <v>1187.3499999999999</v>
      </c>
    </row>
    <row r="75" spans="1:57" x14ac:dyDescent="0.3">
      <c r="A75" s="4" t="s">
        <v>63</v>
      </c>
      <c r="B75" s="92">
        <v>1091864.04</v>
      </c>
      <c r="C75" s="87">
        <v>19619.86</v>
      </c>
      <c r="D75" s="87">
        <v>656682.74</v>
      </c>
      <c r="E75" s="87">
        <v>0</v>
      </c>
      <c r="F75" s="87">
        <v>0</v>
      </c>
      <c r="G75" s="87">
        <v>820473.27000000014</v>
      </c>
      <c r="H75" s="87">
        <v>5076331.76</v>
      </c>
      <c r="I75" s="93">
        <v>7664971.6699999999</v>
      </c>
      <c r="J75" s="16">
        <v>0</v>
      </c>
      <c r="K75" s="17">
        <v>0</v>
      </c>
      <c r="L75" s="17">
        <v>0</v>
      </c>
      <c r="M75" s="17">
        <v>0</v>
      </c>
      <c r="N75" s="17">
        <v>0</v>
      </c>
      <c r="O75" s="17">
        <v>353.86</v>
      </c>
      <c r="P75" s="17">
        <v>0</v>
      </c>
      <c r="Q75" s="12">
        <v>353.86</v>
      </c>
      <c r="R75" s="16">
        <v>862243</v>
      </c>
      <c r="S75" s="17">
        <v>19619.86</v>
      </c>
      <c r="T75" s="17">
        <v>0</v>
      </c>
      <c r="U75" s="17">
        <v>0</v>
      </c>
      <c r="V75" s="17">
        <v>0</v>
      </c>
      <c r="W75" s="17">
        <v>4760.7</v>
      </c>
      <c r="X75" s="17">
        <v>0</v>
      </c>
      <c r="Y75" s="12">
        <v>886623.55999999994</v>
      </c>
      <c r="Z75" s="16">
        <v>123682.17</v>
      </c>
      <c r="AA75" s="17">
        <v>0</v>
      </c>
      <c r="AB75" s="17">
        <v>0</v>
      </c>
      <c r="AC75" s="17">
        <v>0</v>
      </c>
      <c r="AD75" s="17">
        <v>0</v>
      </c>
      <c r="AE75" s="17">
        <v>605880.55000000005</v>
      </c>
      <c r="AF75" s="17">
        <v>5076331.76</v>
      </c>
      <c r="AG75" s="12">
        <v>5805894.4799999995</v>
      </c>
      <c r="AH75" s="16">
        <v>0</v>
      </c>
      <c r="AI75" s="17">
        <v>0</v>
      </c>
      <c r="AJ75" s="17">
        <v>656682.74</v>
      </c>
      <c r="AK75" s="17">
        <v>0</v>
      </c>
      <c r="AL75" s="17">
        <v>0</v>
      </c>
      <c r="AM75" s="17">
        <v>33000</v>
      </c>
      <c r="AN75" s="17">
        <v>0</v>
      </c>
      <c r="AO75" s="12">
        <v>689682.74</v>
      </c>
      <c r="AP75" s="16">
        <v>105938.87</v>
      </c>
      <c r="AQ75" s="17">
        <v>0</v>
      </c>
      <c r="AR75" s="17">
        <v>0</v>
      </c>
      <c r="AS75" s="17">
        <v>0</v>
      </c>
      <c r="AT75" s="17">
        <v>0</v>
      </c>
      <c r="AU75" s="17">
        <v>40</v>
      </c>
      <c r="AV75" s="17">
        <v>0</v>
      </c>
      <c r="AW75" s="12">
        <v>105978.87</v>
      </c>
      <c r="AX75" s="16">
        <v>0</v>
      </c>
      <c r="AY75" s="17">
        <v>0</v>
      </c>
      <c r="AZ75" s="17">
        <v>0</v>
      </c>
      <c r="BA75" s="17">
        <v>0</v>
      </c>
      <c r="BB75" s="17">
        <v>0</v>
      </c>
      <c r="BC75" s="17">
        <v>176438.16</v>
      </c>
      <c r="BD75" s="17">
        <v>0</v>
      </c>
      <c r="BE75" s="12">
        <v>176438.16</v>
      </c>
    </row>
    <row r="76" spans="1:57" x14ac:dyDescent="0.3">
      <c r="A76" s="4" t="s">
        <v>64</v>
      </c>
      <c r="B76" s="92">
        <v>335399.33618419192</v>
      </c>
      <c r="C76" s="87">
        <v>61491.13</v>
      </c>
      <c r="D76" s="87">
        <v>0</v>
      </c>
      <c r="E76" s="87">
        <v>0</v>
      </c>
      <c r="F76" s="87">
        <v>0</v>
      </c>
      <c r="G76" s="87">
        <v>0</v>
      </c>
      <c r="H76" s="87">
        <v>3590257.7869651718</v>
      </c>
      <c r="I76" s="93">
        <v>3987148.2531493641</v>
      </c>
      <c r="J76" s="16">
        <v>12254.58</v>
      </c>
      <c r="K76" s="17">
        <v>0</v>
      </c>
      <c r="L76" s="17">
        <v>0</v>
      </c>
      <c r="M76" s="17">
        <v>0</v>
      </c>
      <c r="N76" s="17">
        <v>0</v>
      </c>
      <c r="O76" s="17">
        <v>0</v>
      </c>
      <c r="P76" s="17">
        <v>0</v>
      </c>
      <c r="Q76" s="12">
        <v>12254.58</v>
      </c>
      <c r="R76" s="16">
        <v>204791.71</v>
      </c>
      <c r="S76" s="17">
        <v>0</v>
      </c>
      <c r="T76" s="17">
        <v>0</v>
      </c>
      <c r="U76" s="17">
        <v>0</v>
      </c>
      <c r="V76" s="17">
        <v>0</v>
      </c>
      <c r="W76" s="17">
        <v>0</v>
      </c>
      <c r="X76" s="17">
        <v>1176</v>
      </c>
      <c r="Y76" s="12">
        <v>205967.71</v>
      </c>
      <c r="Z76" s="16">
        <v>118328.62</v>
      </c>
      <c r="AA76" s="17">
        <v>0</v>
      </c>
      <c r="AB76" s="17">
        <v>0</v>
      </c>
      <c r="AC76" s="17">
        <v>0</v>
      </c>
      <c r="AD76" s="17">
        <v>0</v>
      </c>
      <c r="AE76" s="17">
        <v>0</v>
      </c>
      <c r="AF76" s="17">
        <v>3022141.16</v>
      </c>
      <c r="AG76" s="12">
        <v>3140469.7800000003</v>
      </c>
      <c r="AH76" s="16">
        <v>0</v>
      </c>
      <c r="AI76" s="17">
        <v>0</v>
      </c>
      <c r="AJ76" s="17">
        <v>0</v>
      </c>
      <c r="AK76" s="17">
        <v>0</v>
      </c>
      <c r="AL76" s="17">
        <v>0</v>
      </c>
      <c r="AM76" s="17">
        <v>0</v>
      </c>
      <c r="AN76" s="17">
        <v>426988.27</v>
      </c>
      <c r="AO76" s="12">
        <v>426988.27</v>
      </c>
      <c r="AP76" s="16">
        <v>0</v>
      </c>
      <c r="AQ76" s="17">
        <v>61491.13</v>
      </c>
      <c r="AR76" s="17">
        <v>0</v>
      </c>
      <c r="AS76" s="17">
        <v>0</v>
      </c>
      <c r="AT76" s="17">
        <v>0</v>
      </c>
      <c r="AU76" s="17">
        <v>0</v>
      </c>
      <c r="AV76" s="17">
        <v>137805.85999999999</v>
      </c>
      <c r="AW76" s="12">
        <v>199296.99</v>
      </c>
      <c r="AX76" s="16">
        <v>24.4261841919608</v>
      </c>
      <c r="AY76" s="17">
        <v>0</v>
      </c>
      <c r="AZ76" s="17">
        <v>0</v>
      </c>
      <c r="BA76" s="17">
        <v>0</v>
      </c>
      <c r="BB76" s="17">
        <v>0</v>
      </c>
      <c r="BC76" s="17">
        <v>0</v>
      </c>
      <c r="BD76" s="17">
        <v>2146.4969651718802</v>
      </c>
      <c r="BE76" s="12">
        <v>2170.9231493638408</v>
      </c>
    </row>
    <row r="77" spans="1:57" x14ac:dyDescent="0.3">
      <c r="A77" s="4" t="s">
        <v>65</v>
      </c>
      <c r="B77" s="92">
        <v>162673</v>
      </c>
      <c r="C77" s="87">
        <v>0</v>
      </c>
      <c r="D77" s="87">
        <v>684465</v>
      </c>
      <c r="E77" s="87">
        <v>24965</v>
      </c>
      <c r="F77" s="87">
        <v>27500</v>
      </c>
      <c r="G77" s="87">
        <v>21593</v>
      </c>
      <c r="H77" s="87">
        <v>0</v>
      </c>
      <c r="I77" s="93">
        <v>921196</v>
      </c>
      <c r="J77" s="16">
        <v>5000</v>
      </c>
      <c r="K77" s="17">
        <v>0</v>
      </c>
      <c r="L77" s="17">
        <v>0</v>
      </c>
      <c r="M77" s="17">
        <v>0</v>
      </c>
      <c r="N77" s="17">
        <v>0</v>
      </c>
      <c r="O77" s="17">
        <v>0</v>
      </c>
      <c r="P77" s="17">
        <v>0</v>
      </c>
      <c r="Q77" s="12">
        <v>5000</v>
      </c>
      <c r="R77" s="16">
        <v>126703</v>
      </c>
      <c r="S77" s="17">
        <v>0</v>
      </c>
      <c r="T77" s="17">
        <v>6412</v>
      </c>
      <c r="U77" s="17">
        <v>0</v>
      </c>
      <c r="V77" s="17">
        <v>0</v>
      </c>
      <c r="W77" s="17">
        <v>0</v>
      </c>
      <c r="X77" s="17">
        <v>0</v>
      </c>
      <c r="Y77" s="12">
        <v>133115</v>
      </c>
      <c r="Z77" s="16">
        <v>18117</v>
      </c>
      <c r="AA77" s="17">
        <v>0</v>
      </c>
      <c r="AB77" s="17">
        <v>0</v>
      </c>
      <c r="AC77" s="17">
        <v>0</v>
      </c>
      <c r="AD77" s="17">
        <v>0</v>
      </c>
      <c r="AE77" s="17">
        <v>21593</v>
      </c>
      <c r="AF77" s="17">
        <v>0</v>
      </c>
      <c r="AG77" s="12">
        <v>39710</v>
      </c>
      <c r="AH77" s="16">
        <v>6608</v>
      </c>
      <c r="AI77" s="17">
        <v>0</v>
      </c>
      <c r="AJ77" s="17">
        <v>638477</v>
      </c>
      <c r="AK77" s="17">
        <v>0</v>
      </c>
      <c r="AL77" s="17">
        <v>27500</v>
      </c>
      <c r="AM77" s="17">
        <v>0</v>
      </c>
      <c r="AN77" s="17">
        <v>0</v>
      </c>
      <c r="AO77" s="12">
        <v>672585</v>
      </c>
      <c r="AP77" s="16">
        <v>6245</v>
      </c>
      <c r="AQ77" s="17">
        <v>0</v>
      </c>
      <c r="AR77" s="17">
        <v>39576</v>
      </c>
      <c r="AS77" s="17">
        <v>24965</v>
      </c>
      <c r="AT77" s="17">
        <v>0</v>
      </c>
      <c r="AU77" s="17">
        <v>0</v>
      </c>
      <c r="AV77" s="17">
        <v>0</v>
      </c>
      <c r="AW77" s="12">
        <v>70786</v>
      </c>
      <c r="AX77" s="16">
        <v>0</v>
      </c>
      <c r="AY77" s="17">
        <v>0</v>
      </c>
      <c r="AZ77" s="17">
        <v>0</v>
      </c>
      <c r="BA77" s="17">
        <v>0</v>
      </c>
      <c r="BB77" s="17">
        <v>0</v>
      </c>
      <c r="BC77" s="17">
        <v>0</v>
      </c>
      <c r="BD77" s="17">
        <v>0</v>
      </c>
      <c r="BE77" s="12">
        <v>0</v>
      </c>
    </row>
    <row r="78" spans="1:57" x14ac:dyDescent="0.3">
      <c r="A78" s="4" t="s">
        <v>66</v>
      </c>
      <c r="B78" s="92">
        <v>1938733.9700000002</v>
      </c>
      <c r="C78" s="87">
        <v>0</v>
      </c>
      <c r="D78" s="87">
        <v>274354.5</v>
      </c>
      <c r="E78" s="87">
        <v>0</v>
      </c>
      <c r="F78" s="87">
        <v>15000</v>
      </c>
      <c r="G78" s="87">
        <v>1746485</v>
      </c>
      <c r="H78" s="87">
        <v>2509430.61</v>
      </c>
      <c r="I78" s="93">
        <v>6484004.0800000001</v>
      </c>
      <c r="J78" s="16">
        <v>0</v>
      </c>
      <c r="K78" s="17">
        <v>0</v>
      </c>
      <c r="L78" s="17">
        <v>0</v>
      </c>
      <c r="M78" s="17">
        <v>0</v>
      </c>
      <c r="N78" s="17">
        <v>0</v>
      </c>
      <c r="O78" s="17">
        <v>0</v>
      </c>
      <c r="P78" s="17">
        <v>0</v>
      </c>
      <c r="Q78" s="12">
        <v>0</v>
      </c>
      <c r="R78" s="16">
        <v>913362.09000000008</v>
      </c>
      <c r="S78" s="17">
        <v>0</v>
      </c>
      <c r="T78" s="17">
        <v>0</v>
      </c>
      <c r="U78" s="17">
        <v>0</v>
      </c>
      <c r="V78" s="17">
        <v>0</v>
      </c>
      <c r="W78" s="17">
        <v>0</v>
      </c>
      <c r="X78" s="17">
        <v>3970.01</v>
      </c>
      <c r="Y78" s="12">
        <v>917332.10000000009</v>
      </c>
      <c r="Z78" s="16">
        <v>716410.42</v>
      </c>
      <c r="AA78" s="17">
        <v>0</v>
      </c>
      <c r="AB78" s="17">
        <v>0</v>
      </c>
      <c r="AC78" s="17">
        <v>0</v>
      </c>
      <c r="AD78" s="17">
        <v>0</v>
      </c>
      <c r="AE78" s="17">
        <v>66500</v>
      </c>
      <c r="AF78" s="17">
        <v>2210890.7000000002</v>
      </c>
      <c r="AG78" s="12">
        <v>2993801.12</v>
      </c>
      <c r="AH78" s="16">
        <v>0</v>
      </c>
      <c r="AI78" s="17">
        <v>0</v>
      </c>
      <c r="AJ78" s="17">
        <v>112018.5</v>
      </c>
      <c r="AK78" s="17">
        <v>0</v>
      </c>
      <c r="AL78" s="17">
        <v>0</v>
      </c>
      <c r="AM78" s="17">
        <v>0</v>
      </c>
      <c r="AN78" s="17">
        <v>0</v>
      </c>
      <c r="AO78" s="12">
        <v>112018.5</v>
      </c>
      <c r="AP78" s="16">
        <v>0</v>
      </c>
      <c r="AQ78" s="17">
        <v>0</v>
      </c>
      <c r="AR78" s="17">
        <v>0</v>
      </c>
      <c r="AS78" s="17">
        <v>0</v>
      </c>
      <c r="AT78" s="17">
        <v>0</v>
      </c>
      <c r="AU78" s="17">
        <v>123916</v>
      </c>
      <c r="AV78" s="17">
        <v>294515.36</v>
      </c>
      <c r="AW78" s="12">
        <v>418431.36</v>
      </c>
      <c r="AX78" s="16">
        <v>308961.46000000002</v>
      </c>
      <c r="AY78" s="17">
        <v>0</v>
      </c>
      <c r="AZ78" s="17">
        <v>162336</v>
      </c>
      <c r="BA78" s="17">
        <v>0</v>
      </c>
      <c r="BB78" s="17">
        <v>15000</v>
      </c>
      <c r="BC78" s="17">
        <v>1556069</v>
      </c>
      <c r="BD78" s="17">
        <v>54.54</v>
      </c>
      <c r="BE78" s="12">
        <v>2042421</v>
      </c>
    </row>
    <row r="79" spans="1:57" x14ac:dyDescent="0.3">
      <c r="A79" s="4" t="s">
        <v>67</v>
      </c>
      <c r="B79" s="92">
        <v>1622387</v>
      </c>
      <c r="C79" s="87">
        <v>882921</v>
      </c>
      <c r="D79" s="87">
        <v>2293418</v>
      </c>
      <c r="E79" s="87">
        <v>0</v>
      </c>
      <c r="F79" s="87">
        <v>0</v>
      </c>
      <c r="G79" s="87">
        <v>869575</v>
      </c>
      <c r="H79" s="87">
        <v>3520829</v>
      </c>
      <c r="I79" s="93">
        <v>9189130</v>
      </c>
      <c r="J79" s="16">
        <v>0</v>
      </c>
      <c r="K79" s="17">
        <v>0</v>
      </c>
      <c r="L79" s="17">
        <v>0</v>
      </c>
      <c r="M79" s="17">
        <v>0</v>
      </c>
      <c r="N79" s="17">
        <v>0</v>
      </c>
      <c r="O79" s="17">
        <v>315500</v>
      </c>
      <c r="P79" s="17">
        <v>15077</v>
      </c>
      <c r="Q79" s="12">
        <v>330577</v>
      </c>
      <c r="R79" s="16">
        <v>846116</v>
      </c>
      <c r="S79" s="17">
        <v>25341</v>
      </c>
      <c r="T79" s="17">
        <v>0</v>
      </c>
      <c r="U79" s="17">
        <v>0</v>
      </c>
      <c r="V79" s="17">
        <v>0</v>
      </c>
      <c r="W79" s="17">
        <v>0</v>
      </c>
      <c r="X79" s="17">
        <v>6053</v>
      </c>
      <c r="Y79" s="12">
        <v>877510</v>
      </c>
      <c r="Z79" s="16">
        <v>10806</v>
      </c>
      <c r="AA79" s="17">
        <v>0</v>
      </c>
      <c r="AB79" s="17">
        <v>0</v>
      </c>
      <c r="AC79" s="17">
        <v>0</v>
      </c>
      <c r="AD79" s="17">
        <v>0</v>
      </c>
      <c r="AE79" s="17">
        <v>295500</v>
      </c>
      <c r="AF79" s="17">
        <v>2412368</v>
      </c>
      <c r="AG79" s="12">
        <v>2718674</v>
      </c>
      <c r="AH79" s="16">
        <v>0</v>
      </c>
      <c r="AI79" s="17">
        <v>60000</v>
      </c>
      <c r="AJ79" s="17">
        <v>0</v>
      </c>
      <c r="AK79" s="17">
        <v>0</v>
      </c>
      <c r="AL79" s="17">
        <v>0</v>
      </c>
      <c r="AM79" s="17">
        <v>0</v>
      </c>
      <c r="AN79" s="17">
        <v>0</v>
      </c>
      <c r="AO79" s="12">
        <v>60000</v>
      </c>
      <c r="AP79" s="16">
        <v>688928</v>
      </c>
      <c r="AQ79" s="17">
        <v>797580</v>
      </c>
      <c r="AR79" s="17">
        <v>2293418</v>
      </c>
      <c r="AS79" s="17">
        <v>0</v>
      </c>
      <c r="AT79" s="17">
        <v>0</v>
      </c>
      <c r="AU79" s="17">
        <v>258575</v>
      </c>
      <c r="AV79" s="17">
        <v>1076324</v>
      </c>
      <c r="AW79" s="12">
        <v>5114825</v>
      </c>
      <c r="AX79" s="16">
        <v>76537</v>
      </c>
      <c r="AY79" s="17">
        <v>0</v>
      </c>
      <c r="AZ79" s="17">
        <v>0</v>
      </c>
      <c r="BA79" s="17">
        <v>0</v>
      </c>
      <c r="BB79" s="17">
        <v>0</v>
      </c>
      <c r="BC79" s="17">
        <v>0</v>
      </c>
      <c r="BD79" s="17">
        <v>11007</v>
      </c>
      <c r="BE79" s="12">
        <v>87544</v>
      </c>
    </row>
    <row r="80" spans="1:57" x14ac:dyDescent="0.3">
      <c r="A80" s="4" t="s">
        <v>68</v>
      </c>
      <c r="B80" s="92">
        <v>2198129.38</v>
      </c>
      <c r="C80" s="87">
        <v>47678.49</v>
      </c>
      <c r="D80" s="87">
        <v>3096762.3299999996</v>
      </c>
      <c r="E80" s="87">
        <v>0</v>
      </c>
      <c r="F80" s="87">
        <v>0</v>
      </c>
      <c r="G80" s="87">
        <v>151000.01999999999</v>
      </c>
      <c r="H80" s="87">
        <v>6732582.4000000004</v>
      </c>
      <c r="I80" s="93">
        <v>12226152.619999999</v>
      </c>
      <c r="J80" s="16">
        <v>0</v>
      </c>
      <c r="K80" s="17">
        <v>0</v>
      </c>
      <c r="L80" s="17">
        <v>0</v>
      </c>
      <c r="M80" s="17">
        <v>0</v>
      </c>
      <c r="N80" s="17">
        <v>0</v>
      </c>
      <c r="O80" s="17">
        <v>0</v>
      </c>
      <c r="P80" s="17">
        <v>0</v>
      </c>
      <c r="Q80" s="12">
        <v>0</v>
      </c>
      <c r="R80" s="16">
        <v>1005630.46</v>
      </c>
      <c r="S80" s="17">
        <v>47678.49</v>
      </c>
      <c r="T80" s="17">
        <v>81727.26999999999</v>
      </c>
      <c r="U80" s="17">
        <v>0</v>
      </c>
      <c r="V80" s="17">
        <v>0</v>
      </c>
      <c r="W80" s="17">
        <v>0</v>
      </c>
      <c r="X80" s="17">
        <v>0</v>
      </c>
      <c r="Y80" s="12">
        <v>1135036.22</v>
      </c>
      <c r="Z80" s="16">
        <v>68934.789999999994</v>
      </c>
      <c r="AA80" s="17">
        <v>0</v>
      </c>
      <c r="AB80" s="17">
        <v>130839.02</v>
      </c>
      <c r="AC80" s="17">
        <v>0</v>
      </c>
      <c r="AD80" s="17">
        <v>0</v>
      </c>
      <c r="AE80" s="17">
        <v>0</v>
      </c>
      <c r="AF80" s="17">
        <v>6732582.4000000004</v>
      </c>
      <c r="AG80" s="12">
        <v>6932356.21</v>
      </c>
      <c r="AH80" s="16">
        <v>1815.72</v>
      </c>
      <c r="AI80" s="17">
        <v>0</v>
      </c>
      <c r="AJ80" s="17">
        <v>2632887.5399999996</v>
      </c>
      <c r="AK80" s="17">
        <v>0</v>
      </c>
      <c r="AL80" s="17">
        <v>0</v>
      </c>
      <c r="AM80" s="17">
        <v>0</v>
      </c>
      <c r="AN80" s="17">
        <v>0</v>
      </c>
      <c r="AO80" s="12">
        <v>2634703.2599999998</v>
      </c>
      <c r="AP80" s="16">
        <v>1274.7</v>
      </c>
      <c r="AQ80" s="17">
        <v>0</v>
      </c>
      <c r="AR80" s="17">
        <v>250000</v>
      </c>
      <c r="AS80" s="17">
        <v>0</v>
      </c>
      <c r="AT80" s="17">
        <v>0</v>
      </c>
      <c r="AU80" s="17">
        <v>0</v>
      </c>
      <c r="AV80" s="17">
        <v>0</v>
      </c>
      <c r="AW80" s="12">
        <v>251274.7</v>
      </c>
      <c r="AX80" s="16">
        <v>1120473.71</v>
      </c>
      <c r="AY80" s="17">
        <v>0</v>
      </c>
      <c r="AZ80" s="17">
        <v>1308.5</v>
      </c>
      <c r="BA80" s="17">
        <v>0</v>
      </c>
      <c r="BB80" s="17">
        <v>0</v>
      </c>
      <c r="BC80" s="17">
        <v>151000.01999999999</v>
      </c>
      <c r="BD80" s="17">
        <v>0</v>
      </c>
      <c r="BE80" s="12">
        <v>1272782.23</v>
      </c>
    </row>
    <row r="81" spans="1:61" x14ac:dyDescent="0.3">
      <c r="A81" s="4" t="s">
        <v>69</v>
      </c>
      <c r="B81" s="92">
        <v>66394</v>
      </c>
      <c r="C81" s="87">
        <v>138540</v>
      </c>
      <c r="D81" s="87">
        <v>332340</v>
      </c>
      <c r="E81" s="87">
        <v>222214</v>
      </c>
      <c r="F81" s="87">
        <v>0</v>
      </c>
      <c r="G81" s="87">
        <v>70422</v>
      </c>
      <c r="H81" s="87">
        <v>725499.25</v>
      </c>
      <c r="I81" s="93">
        <v>1555409.25</v>
      </c>
      <c r="J81" s="16">
        <v>581</v>
      </c>
      <c r="K81" s="17">
        <v>7609</v>
      </c>
      <c r="L81" s="17">
        <v>0</v>
      </c>
      <c r="M81" s="17">
        <v>0</v>
      </c>
      <c r="N81" s="17">
        <v>0</v>
      </c>
      <c r="O81" s="17">
        <v>-988</v>
      </c>
      <c r="P81" s="17">
        <v>0</v>
      </c>
      <c r="Q81" s="12">
        <v>7202</v>
      </c>
      <c r="R81" s="16">
        <v>65813</v>
      </c>
      <c r="S81" s="17">
        <v>130931</v>
      </c>
      <c r="T81" s="17">
        <v>332340</v>
      </c>
      <c r="U81" s="17">
        <v>0</v>
      </c>
      <c r="V81" s="17">
        <v>0</v>
      </c>
      <c r="W81" s="17">
        <v>71410</v>
      </c>
      <c r="X81" s="17">
        <v>682</v>
      </c>
      <c r="Y81" s="12">
        <v>601176</v>
      </c>
      <c r="Z81" s="16">
        <v>0</v>
      </c>
      <c r="AA81" s="17">
        <v>0</v>
      </c>
      <c r="AB81" s="17">
        <v>0</v>
      </c>
      <c r="AC81" s="17">
        <v>222214</v>
      </c>
      <c r="AD81" s="17">
        <v>0</v>
      </c>
      <c r="AE81" s="17">
        <v>0</v>
      </c>
      <c r="AF81" s="17">
        <v>578312.25</v>
      </c>
      <c r="AG81" s="12">
        <v>800526.25</v>
      </c>
      <c r="AH81" s="16">
        <v>0</v>
      </c>
      <c r="AI81" s="17">
        <v>0</v>
      </c>
      <c r="AJ81" s="17">
        <v>0</v>
      </c>
      <c r="AK81" s="17">
        <v>0</v>
      </c>
      <c r="AL81" s="17">
        <v>0</v>
      </c>
      <c r="AM81" s="17">
        <v>0</v>
      </c>
      <c r="AN81" s="17">
        <v>0</v>
      </c>
      <c r="AO81" s="12">
        <v>0</v>
      </c>
      <c r="AP81" s="16">
        <v>0</v>
      </c>
      <c r="AQ81" s="17">
        <v>0</v>
      </c>
      <c r="AR81" s="17">
        <v>0</v>
      </c>
      <c r="AS81" s="17">
        <v>0</v>
      </c>
      <c r="AT81" s="17">
        <v>0</v>
      </c>
      <c r="AU81" s="17">
        <v>0</v>
      </c>
      <c r="AV81" s="17">
        <v>146505</v>
      </c>
      <c r="AW81" s="12">
        <v>146505</v>
      </c>
      <c r="AX81" s="16">
        <v>0</v>
      </c>
      <c r="AY81" s="17">
        <v>0</v>
      </c>
      <c r="AZ81" s="17">
        <v>0</v>
      </c>
      <c r="BA81" s="17">
        <v>0</v>
      </c>
      <c r="BB81" s="17">
        <v>0</v>
      </c>
      <c r="BC81" s="17">
        <v>0</v>
      </c>
      <c r="BD81" s="17">
        <v>0</v>
      </c>
      <c r="BE81" s="12">
        <v>0</v>
      </c>
    </row>
    <row r="82" spans="1:61" x14ac:dyDescent="0.3">
      <c r="A82" s="4" t="s">
        <v>70</v>
      </c>
      <c r="B82" s="92">
        <v>3576849</v>
      </c>
      <c r="C82" s="87">
        <v>0</v>
      </c>
      <c r="D82" s="87">
        <v>60000</v>
      </c>
      <c r="E82" s="87">
        <v>0</v>
      </c>
      <c r="F82" s="87">
        <v>0</v>
      </c>
      <c r="G82" s="87">
        <v>110572</v>
      </c>
      <c r="H82" s="87">
        <v>8727494</v>
      </c>
      <c r="I82" s="93">
        <v>12474915</v>
      </c>
      <c r="J82" s="16">
        <v>1013</v>
      </c>
      <c r="K82" s="17">
        <v>0</v>
      </c>
      <c r="L82" s="17">
        <v>0</v>
      </c>
      <c r="M82" s="17">
        <v>0</v>
      </c>
      <c r="N82" s="17">
        <v>0</v>
      </c>
      <c r="O82" s="17">
        <v>0</v>
      </c>
      <c r="P82" s="17">
        <v>38140</v>
      </c>
      <c r="Q82" s="12">
        <v>39153</v>
      </c>
      <c r="R82" s="16">
        <v>3021207</v>
      </c>
      <c r="S82" s="17">
        <v>0</v>
      </c>
      <c r="T82" s="17">
        <v>0</v>
      </c>
      <c r="U82" s="17">
        <v>0</v>
      </c>
      <c r="V82" s="17">
        <v>0</v>
      </c>
      <c r="W82" s="17">
        <v>0</v>
      </c>
      <c r="X82" s="17">
        <v>42726</v>
      </c>
      <c r="Y82" s="12">
        <v>3063933</v>
      </c>
      <c r="Z82" s="16">
        <v>314452</v>
      </c>
      <c r="AA82" s="17">
        <v>0</v>
      </c>
      <c r="AB82" s="17">
        <v>0</v>
      </c>
      <c r="AC82" s="17">
        <v>0</v>
      </c>
      <c r="AD82" s="17">
        <v>0</v>
      </c>
      <c r="AE82" s="17">
        <v>105058</v>
      </c>
      <c r="AF82" s="17">
        <v>8489841</v>
      </c>
      <c r="AG82" s="12">
        <v>8909351</v>
      </c>
      <c r="AH82" s="16">
        <v>0</v>
      </c>
      <c r="AI82" s="17">
        <v>0</v>
      </c>
      <c r="AJ82" s="17">
        <v>0</v>
      </c>
      <c r="AK82" s="17">
        <v>0</v>
      </c>
      <c r="AL82" s="17">
        <v>0</v>
      </c>
      <c r="AM82" s="17">
        <v>0</v>
      </c>
      <c r="AN82" s="17">
        <v>0</v>
      </c>
      <c r="AO82" s="12">
        <v>0</v>
      </c>
      <c r="AP82" s="16">
        <v>0</v>
      </c>
      <c r="AQ82" s="17">
        <v>0</v>
      </c>
      <c r="AR82" s="17">
        <v>60000</v>
      </c>
      <c r="AS82" s="17">
        <v>0</v>
      </c>
      <c r="AT82" s="17">
        <v>0</v>
      </c>
      <c r="AU82" s="17">
        <v>0</v>
      </c>
      <c r="AV82" s="17">
        <v>99612</v>
      </c>
      <c r="AW82" s="12">
        <v>159612</v>
      </c>
      <c r="AX82" s="16">
        <v>240177</v>
      </c>
      <c r="AY82" s="17">
        <v>0</v>
      </c>
      <c r="AZ82" s="17">
        <v>0</v>
      </c>
      <c r="BA82" s="17">
        <v>0</v>
      </c>
      <c r="BB82" s="17">
        <v>0</v>
      </c>
      <c r="BC82" s="17">
        <v>5514</v>
      </c>
      <c r="BD82" s="17">
        <v>57175</v>
      </c>
      <c r="BE82" s="12">
        <v>302866</v>
      </c>
    </row>
    <row r="83" spans="1:61" x14ac:dyDescent="0.3">
      <c r="A83" s="4" t="s">
        <v>71</v>
      </c>
      <c r="B83" s="92">
        <v>11481685</v>
      </c>
      <c r="C83" s="87">
        <v>244368</v>
      </c>
      <c r="D83" s="87">
        <v>193088</v>
      </c>
      <c r="E83" s="87">
        <v>0</v>
      </c>
      <c r="F83" s="87">
        <v>0</v>
      </c>
      <c r="G83" s="87">
        <v>838</v>
      </c>
      <c r="H83" s="87">
        <v>19739460.719999999</v>
      </c>
      <c r="I83" s="93">
        <v>31659439.719999999</v>
      </c>
      <c r="J83" s="16">
        <v>54558</v>
      </c>
      <c r="K83" s="17">
        <v>0</v>
      </c>
      <c r="L83" s="17">
        <v>0</v>
      </c>
      <c r="M83" s="17">
        <v>0</v>
      </c>
      <c r="N83" s="17">
        <v>0</v>
      </c>
      <c r="O83" s="17">
        <v>0</v>
      </c>
      <c r="P83" s="17">
        <v>578</v>
      </c>
      <c r="Q83" s="12">
        <v>55136</v>
      </c>
      <c r="R83" s="16">
        <v>5495702</v>
      </c>
      <c r="S83" s="17">
        <v>47368</v>
      </c>
      <c r="T83" s="17">
        <v>9323</v>
      </c>
      <c r="U83" s="17">
        <v>0</v>
      </c>
      <c r="V83" s="17">
        <v>0</v>
      </c>
      <c r="W83" s="17">
        <v>0</v>
      </c>
      <c r="X83" s="17">
        <v>1741764</v>
      </c>
      <c r="Y83" s="12">
        <v>7294157</v>
      </c>
      <c r="Z83" s="16">
        <v>286138</v>
      </c>
      <c r="AA83" s="17">
        <v>0</v>
      </c>
      <c r="AB83" s="17">
        <v>0</v>
      </c>
      <c r="AC83" s="17">
        <v>0</v>
      </c>
      <c r="AD83" s="17">
        <v>0</v>
      </c>
      <c r="AE83" s="17">
        <v>838</v>
      </c>
      <c r="AF83" s="17">
        <v>16244324.720000001</v>
      </c>
      <c r="AG83" s="12">
        <v>16531300.720000001</v>
      </c>
      <c r="AH83" s="16">
        <v>0</v>
      </c>
      <c r="AI83" s="17">
        <v>0</v>
      </c>
      <c r="AJ83" s="17">
        <v>0</v>
      </c>
      <c r="AK83" s="17">
        <v>0</v>
      </c>
      <c r="AL83" s="17">
        <v>0</v>
      </c>
      <c r="AM83" s="17">
        <v>0</v>
      </c>
      <c r="AN83" s="17">
        <v>0</v>
      </c>
      <c r="AO83" s="12">
        <v>0</v>
      </c>
      <c r="AP83" s="16">
        <v>5645287</v>
      </c>
      <c r="AQ83" s="17">
        <v>197000</v>
      </c>
      <c r="AR83" s="17">
        <v>0</v>
      </c>
      <c r="AS83" s="17">
        <v>0</v>
      </c>
      <c r="AT83" s="17">
        <v>0</v>
      </c>
      <c r="AU83" s="17">
        <v>0</v>
      </c>
      <c r="AV83" s="17">
        <v>1639469</v>
      </c>
      <c r="AW83" s="12">
        <v>7481756</v>
      </c>
      <c r="AX83" s="16">
        <v>0</v>
      </c>
      <c r="AY83" s="17">
        <v>0</v>
      </c>
      <c r="AZ83" s="17">
        <v>183765</v>
      </c>
      <c r="BA83" s="17">
        <v>0</v>
      </c>
      <c r="BB83" s="17">
        <v>0</v>
      </c>
      <c r="BC83" s="17">
        <v>0</v>
      </c>
      <c r="BD83" s="17">
        <v>113325</v>
      </c>
      <c r="BE83" s="12">
        <v>297090</v>
      </c>
    </row>
    <row r="84" spans="1:61" x14ac:dyDescent="0.3">
      <c r="A84" s="4" t="s">
        <v>72</v>
      </c>
      <c r="B84" s="92">
        <v>1025875.8099999999</v>
      </c>
      <c r="C84" s="87">
        <v>61382.13</v>
      </c>
      <c r="D84" s="87">
        <v>0</v>
      </c>
      <c r="E84" s="87">
        <v>0</v>
      </c>
      <c r="F84" s="87">
        <v>0</v>
      </c>
      <c r="G84" s="87">
        <v>0</v>
      </c>
      <c r="H84" s="87">
        <v>2238499.1199999996</v>
      </c>
      <c r="I84" s="93">
        <v>3325757.0599999991</v>
      </c>
      <c r="J84" s="16">
        <v>25321.45</v>
      </c>
      <c r="K84" s="17">
        <v>0</v>
      </c>
      <c r="L84" s="17">
        <v>0</v>
      </c>
      <c r="M84" s="17">
        <v>0</v>
      </c>
      <c r="N84" s="17">
        <v>0</v>
      </c>
      <c r="O84" s="17">
        <v>0</v>
      </c>
      <c r="P84" s="17">
        <v>0</v>
      </c>
      <c r="Q84" s="12">
        <v>25321.45</v>
      </c>
      <c r="R84" s="16">
        <v>728306.72</v>
      </c>
      <c r="S84" s="17">
        <v>0</v>
      </c>
      <c r="T84" s="17">
        <v>0</v>
      </c>
      <c r="U84" s="17">
        <v>0</v>
      </c>
      <c r="V84" s="17">
        <v>0</v>
      </c>
      <c r="W84" s="17">
        <v>0</v>
      </c>
      <c r="X84" s="17">
        <v>0</v>
      </c>
      <c r="Y84" s="12">
        <v>728306.72</v>
      </c>
      <c r="Z84" s="16">
        <v>170037.55000000002</v>
      </c>
      <c r="AA84" s="17">
        <v>0</v>
      </c>
      <c r="AB84" s="17">
        <v>0</v>
      </c>
      <c r="AC84" s="17">
        <v>0</v>
      </c>
      <c r="AD84" s="17">
        <v>0</v>
      </c>
      <c r="AE84" s="17">
        <v>0</v>
      </c>
      <c r="AF84" s="17">
        <v>2238499.1199999996</v>
      </c>
      <c r="AG84" s="12">
        <v>2408536.6699999995</v>
      </c>
      <c r="AH84" s="16">
        <v>50055.58</v>
      </c>
      <c r="AI84" s="17">
        <v>61382.13</v>
      </c>
      <c r="AJ84" s="17">
        <v>0</v>
      </c>
      <c r="AK84" s="17">
        <v>0</v>
      </c>
      <c r="AL84" s="17">
        <v>0</v>
      </c>
      <c r="AM84" s="17">
        <v>0</v>
      </c>
      <c r="AN84" s="17">
        <v>0</v>
      </c>
      <c r="AO84" s="12">
        <v>111437.70999999999</v>
      </c>
      <c r="AP84" s="16">
        <v>52154.509999999995</v>
      </c>
      <c r="AQ84" s="17">
        <v>0</v>
      </c>
      <c r="AR84" s="17">
        <v>0</v>
      </c>
      <c r="AS84" s="17">
        <v>0</v>
      </c>
      <c r="AT84" s="17">
        <v>0</v>
      </c>
      <c r="AU84" s="17">
        <v>0</v>
      </c>
      <c r="AV84" s="17">
        <v>0</v>
      </c>
      <c r="AW84" s="12">
        <v>52154.509999999995</v>
      </c>
      <c r="AX84" s="16">
        <v>0</v>
      </c>
      <c r="AY84" s="17">
        <v>0</v>
      </c>
      <c r="AZ84" s="17">
        <v>0</v>
      </c>
      <c r="BA84" s="17">
        <v>0</v>
      </c>
      <c r="BB84" s="17">
        <v>0</v>
      </c>
      <c r="BC84" s="17">
        <v>0</v>
      </c>
      <c r="BD84" s="17">
        <v>0</v>
      </c>
      <c r="BE84" s="12">
        <v>0</v>
      </c>
    </row>
    <row r="85" spans="1:61" x14ac:dyDescent="0.3">
      <c r="A85" s="4" t="s">
        <v>73</v>
      </c>
      <c r="B85" s="92">
        <v>15801398.842462527</v>
      </c>
      <c r="C85" s="87">
        <v>25468.36</v>
      </c>
      <c r="D85" s="87">
        <v>0</v>
      </c>
      <c r="E85" s="87">
        <v>0</v>
      </c>
      <c r="F85" s="87">
        <v>0</v>
      </c>
      <c r="G85" s="87">
        <v>94926130.835374057</v>
      </c>
      <c r="H85" s="87">
        <v>0</v>
      </c>
      <c r="I85" s="93">
        <v>110752998.0378366</v>
      </c>
      <c r="J85" s="16">
        <v>124853.45845088044</v>
      </c>
      <c r="K85" s="17">
        <v>0</v>
      </c>
      <c r="L85" s="17">
        <v>0</v>
      </c>
      <c r="M85" s="17">
        <v>0</v>
      </c>
      <c r="N85" s="17">
        <v>0</v>
      </c>
      <c r="O85" s="17">
        <v>94926130.835374057</v>
      </c>
      <c r="P85" s="17">
        <v>0</v>
      </c>
      <c r="Q85" s="12">
        <v>95050984.293824941</v>
      </c>
      <c r="R85" s="16">
        <v>14948273.588040769</v>
      </c>
      <c r="S85" s="17">
        <v>25468.36</v>
      </c>
      <c r="T85" s="17">
        <v>0</v>
      </c>
      <c r="U85" s="17">
        <v>0</v>
      </c>
      <c r="V85" s="17">
        <v>0</v>
      </c>
      <c r="W85" s="17">
        <v>0</v>
      </c>
      <c r="X85" s="17">
        <v>0</v>
      </c>
      <c r="Y85" s="12">
        <v>14973741.948040769</v>
      </c>
      <c r="Z85" s="16">
        <v>728262.50131462351</v>
      </c>
      <c r="AA85" s="17">
        <v>0</v>
      </c>
      <c r="AB85" s="17">
        <v>0</v>
      </c>
      <c r="AC85" s="17">
        <v>0</v>
      </c>
      <c r="AD85" s="17">
        <v>0</v>
      </c>
      <c r="AE85" s="17">
        <v>0</v>
      </c>
      <c r="AF85" s="17">
        <v>0</v>
      </c>
      <c r="AG85" s="12">
        <v>728262.50131462351</v>
      </c>
      <c r="AH85" s="16">
        <v>0</v>
      </c>
      <c r="AI85" s="17">
        <v>0</v>
      </c>
      <c r="AJ85" s="17">
        <v>0</v>
      </c>
      <c r="AK85" s="17">
        <v>0</v>
      </c>
      <c r="AL85" s="17">
        <v>0</v>
      </c>
      <c r="AM85" s="17">
        <v>0</v>
      </c>
      <c r="AN85" s="17">
        <v>0</v>
      </c>
      <c r="AO85" s="12">
        <v>0</v>
      </c>
      <c r="AP85" s="16">
        <v>9.2946562551098406</v>
      </c>
      <c r="AQ85" s="17">
        <v>0</v>
      </c>
      <c r="AR85" s="17">
        <v>0</v>
      </c>
      <c r="AS85" s="17">
        <v>0</v>
      </c>
      <c r="AT85" s="17">
        <v>0</v>
      </c>
      <c r="AU85" s="17">
        <v>0</v>
      </c>
      <c r="AV85" s="17">
        <v>0</v>
      </c>
      <c r="AW85" s="12">
        <v>9.2946562551098406</v>
      </c>
      <c r="AX85" s="16">
        <v>0</v>
      </c>
      <c r="AY85" s="17">
        <v>0</v>
      </c>
      <c r="AZ85" s="17">
        <v>0</v>
      </c>
      <c r="BA85" s="17">
        <v>0</v>
      </c>
      <c r="BB85" s="17">
        <v>0</v>
      </c>
      <c r="BC85" s="17">
        <v>0</v>
      </c>
      <c r="BD85" s="17">
        <v>0</v>
      </c>
      <c r="BE85" s="12">
        <v>0</v>
      </c>
    </row>
    <row r="86" spans="1:61" x14ac:dyDescent="0.3">
      <c r="A86" s="4" t="s">
        <v>74</v>
      </c>
      <c r="B86" s="92">
        <v>2940212.37</v>
      </c>
      <c r="C86" s="87">
        <v>0</v>
      </c>
      <c r="D86" s="87">
        <v>236167.30000000008</v>
      </c>
      <c r="E86" s="87">
        <v>0</v>
      </c>
      <c r="F86" s="87">
        <v>0</v>
      </c>
      <c r="G86" s="87">
        <v>0</v>
      </c>
      <c r="H86" s="87">
        <v>0</v>
      </c>
      <c r="I86" s="93">
        <v>3176379.6700000004</v>
      </c>
      <c r="J86" s="16">
        <v>0</v>
      </c>
      <c r="K86" s="17">
        <v>0</v>
      </c>
      <c r="L86" s="17">
        <v>0</v>
      </c>
      <c r="M86" s="17">
        <v>0</v>
      </c>
      <c r="N86" s="17">
        <v>0</v>
      </c>
      <c r="O86" s="17">
        <v>0</v>
      </c>
      <c r="P86" s="17">
        <v>0</v>
      </c>
      <c r="Q86" s="12">
        <v>0</v>
      </c>
      <c r="R86" s="16">
        <v>513331.9200000001</v>
      </c>
      <c r="S86" s="17">
        <v>0</v>
      </c>
      <c r="T86" s="17">
        <v>0</v>
      </c>
      <c r="U86" s="17">
        <v>0</v>
      </c>
      <c r="V86" s="17">
        <v>0</v>
      </c>
      <c r="W86" s="17">
        <v>0</v>
      </c>
      <c r="X86" s="17">
        <v>0</v>
      </c>
      <c r="Y86" s="12">
        <v>513331.9200000001</v>
      </c>
      <c r="Z86" s="16">
        <v>2426880.4500000002</v>
      </c>
      <c r="AA86" s="17">
        <v>0</v>
      </c>
      <c r="AB86" s="17">
        <v>0</v>
      </c>
      <c r="AC86" s="17">
        <v>0</v>
      </c>
      <c r="AD86" s="17">
        <v>0</v>
      </c>
      <c r="AE86" s="17">
        <v>0</v>
      </c>
      <c r="AF86" s="17">
        <v>0</v>
      </c>
      <c r="AG86" s="12">
        <v>2426880.4500000002</v>
      </c>
      <c r="AH86" s="16">
        <v>0</v>
      </c>
      <c r="AI86" s="17">
        <v>0</v>
      </c>
      <c r="AJ86" s="17">
        <v>0</v>
      </c>
      <c r="AK86" s="17">
        <v>0</v>
      </c>
      <c r="AL86" s="17">
        <v>0</v>
      </c>
      <c r="AM86" s="17">
        <v>0</v>
      </c>
      <c r="AN86" s="17">
        <v>0</v>
      </c>
      <c r="AO86" s="12">
        <v>0</v>
      </c>
      <c r="AP86" s="16">
        <v>0</v>
      </c>
      <c r="AQ86" s="17">
        <v>0</v>
      </c>
      <c r="AR86" s="17">
        <v>236167.30000000008</v>
      </c>
      <c r="AS86" s="17">
        <v>0</v>
      </c>
      <c r="AT86" s="17">
        <v>0</v>
      </c>
      <c r="AU86" s="17">
        <v>0</v>
      </c>
      <c r="AV86" s="17">
        <v>0</v>
      </c>
      <c r="AW86" s="12">
        <v>236167.30000000008</v>
      </c>
      <c r="AX86" s="16">
        <v>0</v>
      </c>
      <c r="AY86" s="17">
        <v>0</v>
      </c>
      <c r="AZ86" s="17">
        <v>0</v>
      </c>
      <c r="BA86" s="17">
        <v>0</v>
      </c>
      <c r="BB86" s="17">
        <v>0</v>
      </c>
      <c r="BC86" s="17">
        <v>0</v>
      </c>
      <c r="BD86" s="17">
        <v>0</v>
      </c>
      <c r="BE86" s="12">
        <v>0</v>
      </c>
    </row>
    <row r="87" spans="1:61" x14ac:dyDescent="0.3">
      <c r="A87" s="4" t="s">
        <v>75</v>
      </c>
      <c r="B87" s="92">
        <v>3121107.7300000004</v>
      </c>
      <c r="C87" s="87">
        <v>0</v>
      </c>
      <c r="D87" s="87">
        <v>9240762.3800000008</v>
      </c>
      <c r="E87" s="87">
        <v>0</v>
      </c>
      <c r="F87" s="87">
        <v>15000</v>
      </c>
      <c r="G87" s="87">
        <v>1236839.99</v>
      </c>
      <c r="H87" s="87">
        <v>4229193.49</v>
      </c>
      <c r="I87" s="93">
        <v>17842903.590000004</v>
      </c>
      <c r="J87" s="16">
        <v>91826.08</v>
      </c>
      <c r="K87" s="17">
        <v>0</v>
      </c>
      <c r="L87" s="17">
        <v>0</v>
      </c>
      <c r="M87" s="17">
        <v>0</v>
      </c>
      <c r="N87" s="17">
        <v>0</v>
      </c>
      <c r="O87" s="17">
        <v>1975.49</v>
      </c>
      <c r="P87" s="17">
        <v>0</v>
      </c>
      <c r="Q87" s="12">
        <v>93801.57</v>
      </c>
      <c r="R87" s="16">
        <v>2798830.5000000005</v>
      </c>
      <c r="S87" s="17">
        <v>0</v>
      </c>
      <c r="T87" s="17">
        <v>0</v>
      </c>
      <c r="U87" s="17">
        <v>0</v>
      </c>
      <c r="V87" s="17">
        <v>0</v>
      </c>
      <c r="W87" s="17">
        <v>991.96</v>
      </c>
      <c r="X87" s="17">
        <v>0</v>
      </c>
      <c r="Y87" s="12">
        <v>2799822.4600000004</v>
      </c>
      <c r="Z87" s="16">
        <v>200068.73</v>
      </c>
      <c r="AA87" s="17">
        <v>0</v>
      </c>
      <c r="AB87" s="17">
        <v>270000</v>
      </c>
      <c r="AC87" s="17">
        <v>0</v>
      </c>
      <c r="AD87" s="17">
        <v>15000</v>
      </c>
      <c r="AE87" s="17">
        <v>145780.69</v>
      </c>
      <c r="AF87" s="17">
        <v>310922</v>
      </c>
      <c r="AG87" s="12">
        <v>941771.41999999993</v>
      </c>
      <c r="AH87" s="16">
        <v>0</v>
      </c>
      <c r="AI87" s="17">
        <v>0</v>
      </c>
      <c r="AJ87" s="17">
        <v>8970762.3800000008</v>
      </c>
      <c r="AK87" s="17">
        <v>0</v>
      </c>
      <c r="AL87" s="17">
        <v>0</v>
      </c>
      <c r="AM87" s="17">
        <v>804927.12999999989</v>
      </c>
      <c r="AN87" s="17">
        <v>0</v>
      </c>
      <c r="AO87" s="12">
        <v>9775689.5100000016</v>
      </c>
      <c r="AP87" s="16">
        <v>30382.42</v>
      </c>
      <c r="AQ87" s="17">
        <v>0</v>
      </c>
      <c r="AR87" s="17">
        <v>0</v>
      </c>
      <c r="AS87" s="17">
        <v>0</v>
      </c>
      <c r="AT87" s="17">
        <v>0</v>
      </c>
      <c r="AU87" s="17">
        <v>228125.89</v>
      </c>
      <c r="AV87" s="17">
        <v>28059.49</v>
      </c>
      <c r="AW87" s="12">
        <v>286567.8</v>
      </c>
      <c r="AX87" s="16">
        <v>0</v>
      </c>
      <c r="AY87" s="17">
        <v>0</v>
      </c>
      <c r="AZ87" s="17">
        <v>0</v>
      </c>
      <c r="BA87" s="17">
        <v>0</v>
      </c>
      <c r="BB87" s="17">
        <v>0</v>
      </c>
      <c r="BC87" s="17">
        <v>55038.83</v>
      </c>
      <c r="BD87" s="17">
        <v>3890212</v>
      </c>
      <c r="BE87" s="12">
        <v>3945250.83</v>
      </c>
    </row>
    <row r="88" spans="1:61" x14ac:dyDescent="0.3">
      <c r="A88" s="4" t="s">
        <v>76</v>
      </c>
      <c r="B88" s="92">
        <v>155714</v>
      </c>
      <c r="C88" s="87">
        <v>1500</v>
      </c>
      <c r="D88" s="87">
        <v>239388.98</v>
      </c>
      <c r="E88" s="87">
        <v>0</v>
      </c>
      <c r="F88" s="87">
        <v>0</v>
      </c>
      <c r="G88" s="87">
        <v>0</v>
      </c>
      <c r="H88" s="87">
        <v>468389.03</v>
      </c>
      <c r="I88" s="93">
        <v>864992.01</v>
      </c>
      <c r="J88" s="16">
        <v>928</v>
      </c>
      <c r="K88" s="17">
        <v>1500</v>
      </c>
      <c r="L88" s="17">
        <v>0</v>
      </c>
      <c r="M88" s="17">
        <v>0</v>
      </c>
      <c r="N88" s="17">
        <v>0</v>
      </c>
      <c r="O88" s="17">
        <v>0</v>
      </c>
      <c r="P88" s="17">
        <v>2993.3</v>
      </c>
      <c r="Q88" s="12">
        <v>5421.3</v>
      </c>
      <c r="R88" s="16">
        <v>90821</v>
      </c>
      <c r="S88" s="17">
        <v>0</v>
      </c>
      <c r="T88" s="17">
        <v>185388.98</v>
      </c>
      <c r="U88" s="17">
        <v>0</v>
      </c>
      <c r="V88" s="17">
        <v>0</v>
      </c>
      <c r="W88" s="17">
        <v>0</v>
      </c>
      <c r="X88" s="17">
        <v>0</v>
      </c>
      <c r="Y88" s="12">
        <v>276209.98</v>
      </c>
      <c r="Z88" s="16">
        <v>62379</v>
      </c>
      <c r="AA88" s="17">
        <v>0</v>
      </c>
      <c r="AB88" s="17">
        <v>0</v>
      </c>
      <c r="AC88" s="17">
        <v>0</v>
      </c>
      <c r="AD88" s="17">
        <v>0</v>
      </c>
      <c r="AE88" s="17">
        <v>0</v>
      </c>
      <c r="AF88" s="17">
        <v>445763.45</v>
      </c>
      <c r="AG88" s="12">
        <v>508142.45</v>
      </c>
      <c r="AH88" s="16">
        <v>0</v>
      </c>
      <c r="AI88" s="17">
        <v>0</v>
      </c>
      <c r="AJ88" s="17">
        <v>0</v>
      </c>
      <c r="AK88" s="17">
        <v>0</v>
      </c>
      <c r="AL88" s="17">
        <v>0</v>
      </c>
      <c r="AM88" s="17">
        <v>0</v>
      </c>
      <c r="AN88" s="17">
        <v>4199.63</v>
      </c>
      <c r="AO88" s="12">
        <v>4199.63</v>
      </c>
      <c r="AP88" s="16">
        <v>1586</v>
      </c>
      <c r="AQ88" s="17">
        <v>0</v>
      </c>
      <c r="AR88" s="17">
        <v>0</v>
      </c>
      <c r="AS88" s="17">
        <v>0</v>
      </c>
      <c r="AT88" s="17">
        <v>0</v>
      </c>
      <c r="AU88" s="17">
        <v>0</v>
      </c>
      <c r="AV88" s="17">
        <v>3432.65</v>
      </c>
      <c r="AW88" s="12">
        <v>5018.6499999999996</v>
      </c>
      <c r="AX88" s="16">
        <v>0</v>
      </c>
      <c r="AY88" s="17">
        <v>0</v>
      </c>
      <c r="AZ88" s="17">
        <v>54000</v>
      </c>
      <c r="BA88" s="17">
        <v>0</v>
      </c>
      <c r="BB88" s="17">
        <v>0</v>
      </c>
      <c r="BC88" s="17">
        <v>0</v>
      </c>
      <c r="BD88" s="17">
        <v>12000</v>
      </c>
      <c r="BE88" s="12">
        <v>66000</v>
      </c>
    </row>
    <row r="89" spans="1:6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61" x14ac:dyDescent="0.3">
      <c r="A90" s="30"/>
      <c r="B90" s="31">
        <f t="shared" ref="B90:AG90" si="0">SUM(B9:B89)</f>
        <v>194439812.50864673</v>
      </c>
      <c r="C90" s="32">
        <f t="shared" si="0"/>
        <v>10318405.069999998</v>
      </c>
      <c r="D90" s="32">
        <f t="shared" si="0"/>
        <v>107996237.7814528</v>
      </c>
      <c r="E90" s="32">
        <f t="shared" si="0"/>
        <v>3319791.29</v>
      </c>
      <c r="F90" s="32">
        <f t="shared" si="0"/>
        <v>6339511.0999999996</v>
      </c>
      <c r="G90" s="32">
        <f t="shared" si="0"/>
        <v>442984752.74836916</v>
      </c>
      <c r="H90" s="32">
        <f t="shared" si="0"/>
        <v>372727050.58696508</v>
      </c>
      <c r="I90" s="33">
        <f t="shared" si="0"/>
        <v>1138125561.0854342</v>
      </c>
      <c r="J90" s="31">
        <f t="shared" si="0"/>
        <v>2228538.3784508808</v>
      </c>
      <c r="K90" s="32">
        <f t="shared" si="0"/>
        <v>623385</v>
      </c>
      <c r="L90" s="32">
        <f t="shared" si="0"/>
        <v>3481130.27</v>
      </c>
      <c r="M90" s="32">
        <f t="shared" si="0"/>
        <v>12000</v>
      </c>
      <c r="N90" s="32">
        <f t="shared" si="0"/>
        <v>20000</v>
      </c>
      <c r="O90" s="32">
        <f t="shared" si="0"/>
        <v>96311781.335374057</v>
      </c>
      <c r="P90" s="32">
        <f t="shared" si="0"/>
        <v>12056346.469999999</v>
      </c>
      <c r="Q90" s="33">
        <f t="shared" si="0"/>
        <v>114733181.45382492</v>
      </c>
      <c r="R90" s="31">
        <f t="shared" si="0"/>
        <v>150295730.6280407</v>
      </c>
      <c r="S90" s="32">
        <f t="shared" si="0"/>
        <v>3643782.17</v>
      </c>
      <c r="T90" s="32">
        <f t="shared" si="0"/>
        <v>6319765.7700000005</v>
      </c>
      <c r="U90" s="32">
        <f t="shared" si="0"/>
        <v>0</v>
      </c>
      <c r="V90" s="32">
        <f t="shared" si="0"/>
        <v>154850</v>
      </c>
      <c r="W90" s="32">
        <f t="shared" si="0"/>
        <v>419335.12346680911</v>
      </c>
      <c r="X90" s="32">
        <f t="shared" si="0"/>
        <v>2831348.27</v>
      </c>
      <c r="Y90" s="33">
        <f t="shared" si="0"/>
        <v>163664811.96150753</v>
      </c>
      <c r="Z90" s="31">
        <f t="shared" si="0"/>
        <v>19293528.171314619</v>
      </c>
      <c r="AA90" s="32">
        <f t="shared" si="0"/>
        <v>654093.96</v>
      </c>
      <c r="AB90" s="32">
        <f t="shared" si="0"/>
        <v>6622714.5699999994</v>
      </c>
      <c r="AC90" s="32">
        <f t="shared" si="0"/>
        <v>1852182</v>
      </c>
      <c r="AD90" s="32">
        <f t="shared" si="0"/>
        <v>1776968.19</v>
      </c>
      <c r="AE90" s="32">
        <f t="shared" si="0"/>
        <v>318523265.39376849</v>
      </c>
      <c r="AF90" s="32">
        <f t="shared" si="0"/>
        <v>318645158.76999998</v>
      </c>
      <c r="AG90" s="33">
        <f t="shared" si="0"/>
        <v>667367911.05508327</v>
      </c>
      <c r="AH90" s="31">
        <f t="shared" ref="AH90:AY90" si="1">SUM(AH9:AH89)</f>
        <v>704742.78</v>
      </c>
      <c r="AI90" s="32">
        <f t="shared" si="1"/>
        <v>3596125.6999999997</v>
      </c>
      <c r="AJ90" s="32">
        <f t="shared" si="1"/>
        <v>62754144.560000017</v>
      </c>
      <c r="AK90" s="32">
        <f t="shared" si="1"/>
        <v>271558.82</v>
      </c>
      <c r="AL90" s="32">
        <f t="shared" si="1"/>
        <v>4136859</v>
      </c>
      <c r="AM90" s="32">
        <f t="shared" si="1"/>
        <v>9414610.1400000006</v>
      </c>
      <c r="AN90" s="32">
        <f t="shared" si="1"/>
        <v>5615472.04</v>
      </c>
      <c r="AO90" s="33">
        <f t="shared" si="1"/>
        <v>86493513.039999992</v>
      </c>
      <c r="AP90" s="31">
        <f t="shared" si="1"/>
        <v>12303213.034656255</v>
      </c>
      <c r="AQ90" s="32">
        <f t="shared" si="1"/>
        <v>1672018.5299999998</v>
      </c>
      <c r="AR90" s="32">
        <f t="shared" si="1"/>
        <v>10644818.561452813</v>
      </c>
      <c r="AS90" s="32">
        <f t="shared" si="1"/>
        <v>409148.47000000003</v>
      </c>
      <c r="AT90" s="32">
        <f t="shared" si="1"/>
        <v>232083.91</v>
      </c>
      <c r="AU90" s="32">
        <f t="shared" si="1"/>
        <v>7820102.3716896912</v>
      </c>
      <c r="AV90" s="32">
        <f t="shared" si="1"/>
        <v>14914638.959999999</v>
      </c>
      <c r="AW90" s="33">
        <f t="shared" si="1"/>
        <v>47996023.837798759</v>
      </c>
      <c r="AX90" s="31">
        <f t="shared" si="1"/>
        <v>9614059.516184194</v>
      </c>
      <c r="AY90" s="32">
        <f t="shared" si="1"/>
        <v>128999.70999999999</v>
      </c>
      <c r="AZ90" s="32">
        <f t="shared" ref="AZ90:BA90" si="2">SUM(AZ9:AZ89)</f>
        <v>18173664.050000001</v>
      </c>
      <c r="BA90" s="32">
        <f t="shared" si="2"/>
        <v>774902</v>
      </c>
      <c r="BB90" s="32">
        <f>SUM(BB9:BB89)</f>
        <v>18750</v>
      </c>
      <c r="BC90" s="32">
        <f>SUM(BC9:BC89)</f>
        <v>10495658.384070138</v>
      </c>
      <c r="BD90" s="32">
        <f>SUM(BD9:BD89)</f>
        <v>18664086.076965172</v>
      </c>
      <c r="BE90" s="33">
        <f>SUM(BE9:BE89)</f>
        <v>57870119.73721949</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row r="92" spans="1:61" s="172" customFormat="1" ht="12" x14ac:dyDescent="0.3">
      <c r="A92" s="2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7" width="12.81640625" style="9"/>
    <col min="58" max="16384" width="12.81640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2023-24</v>
      </c>
    </row>
    <row r="4" spans="1:57" ht="15.5" x14ac:dyDescent="0.35">
      <c r="A4" s="82" t="s">
        <v>120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150</v>
      </c>
      <c r="C5" s="62"/>
      <c r="D5" s="62"/>
      <c r="E5" s="62"/>
      <c r="F5" s="62"/>
      <c r="G5" s="62"/>
      <c r="H5" s="62"/>
      <c r="I5" s="63"/>
      <c r="J5" s="64" t="s">
        <v>129</v>
      </c>
      <c r="K5" s="65"/>
      <c r="L5" s="65"/>
      <c r="M5" s="65"/>
      <c r="N5" s="65"/>
      <c r="O5" s="65"/>
      <c r="P5" s="65"/>
      <c r="Q5" s="66"/>
      <c r="R5" s="64" t="s">
        <v>131</v>
      </c>
      <c r="S5" s="65"/>
      <c r="T5" s="65"/>
      <c r="U5" s="65"/>
      <c r="V5" s="65"/>
      <c r="W5" s="65"/>
      <c r="X5" s="65"/>
      <c r="Y5" s="66"/>
      <c r="Z5" s="64" t="s">
        <v>133</v>
      </c>
      <c r="AA5" s="65"/>
      <c r="AB5" s="65"/>
      <c r="AC5" s="65"/>
      <c r="AD5" s="65"/>
      <c r="AE5" s="65"/>
      <c r="AF5" s="65"/>
      <c r="AG5" s="66"/>
      <c r="AH5" s="64" t="s">
        <v>135</v>
      </c>
      <c r="AI5" s="65"/>
      <c r="AJ5" s="65"/>
      <c r="AK5" s="65"/>
      <c r="AL5" s="65"/>
      <c r="AM5" s="65"/>
      <c r="AN5" s="65"/>
      <c r="AO5" s="66"/>
      <c r="AP5" s="65" t="s">
        <v>136</v>
      </c>
      <c r="AQ5" s="65"/>
      <c r="AR5" s="65"/>
      <c r="AS5" s="65"/>
      <c r="AT5" s="65"/>
      <c r="AU5" s="65"/>
      <c r="AV5" s="65"/>
      <c r="AW5" s="66"/>
      <c r="AX5" s="65" t="s">
        <v>137</v>
      </c>
      <c r="AY5" s="65"/>
      <c r="AZ5" s="65"/>
      <c r="BA5" s="65"/>
      <c r="BB5" s="65"/>
      <c r="BC5" s="65"/>
      <c r="BD5" s="65"/>
      <c r="BE5" s="66"/>
    </row>
    <row r="6" spans="1:57" s="60" customFormat="1" ht="13" x14ac:dyDescent="0.3">
      <c r="A6" s="49"/>
      <c r="B6" s="50" t="str">
        <f>$A$4&amp;" Total"</f>
        <v>Family &amp; Community Services Total</v>
      </c>
      <c r="C6" s="51"/>
      <c r="D6" s="51"/>
      <c r="E6" s="51"/>
      <c r="F6" s="51"/>
      <c r="G6" s="51"/>
      <c r="H6" s="51"/>
      <c r="I6" s="52"/>
      <c r="J6" s="50" t="s">
        <v>130</v>
      </c>
      <c r="K6" s="51"/>
      <c r="L6" s="51"/>
      <c r="M6" s="51"/>
      <c r="N6" s="51"/>
      <c r="O6" s="51"/>
      <c r="P6" s="51"/>
      <c r="Q6" s="52"/>
      <c r="R6" s="50" t="s">
        <v>132</v>
      </c>
      <c r="S6" s="51"/>
      <c r="T6" s="51"/>
      <c r="U6" s="51"/>
      <c r="V6" s="51"/>
      <c r="W6" s="51"/>
      <c r="X6" s="51"/>
      <c r="Y6" s="52"/>
      <c r="Z6" s="50" t="s">
        <v>134</v>
      </c>
      <c r="AA6" s="51"/>
      <c r="AB6" s="51"/>
      <c r="AC6" s="51"/>
      <c r="AD6" s="51"/>
      <c r="AE6" s="51"/>
      <c r="AF6" s="51"/>
      <c r="AG6" s="52"/>
      <c r="AH6" s="50" t="s">
        <v>138</v>
      </c>
      <c r="AI6" s="51"/>
      <c r="AJ6" s="51"/>
      <c r="AK6" s="51"/>
      <c r="AL6" s="51"/>
      <c r="AM6" s="51"/>
      <c r="AN6" s="51"/>
      <c r="AO6" s="52"/>
      <c r="AP6" s="51" t="s">
        <v>139</v>
      </c>
      <c r="AQ6" s="51"/>
      <c r="AR6" s="51"/>
      <c r="AS6" s="51"/>
      <c r="AT6" s="51"/>
      <c r="AU6" s="51"/>
      <c r="AV6" s="51"/>
      <c r="AW6" s="52"/>
      <c r="AX6" s="55" t="s">
        <v>140</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0</v>
      </c>
      <c r="C10" s="87">
        <v>555477.28</v>
      </c>
      <c r="D10" s="87">
        <v>329085.7</v>
      </c>
      <c r="E10" s="87">
        <v>0</v>
      </c>
      <c r="F10" s="87">
        <v>0</v>
      </c>
      <c r="G10" s="87">
        <v>0</v>
      </c>
      <c r="H10" s="87">
        <v>0</v>
      </c>
      <c r="I10" s="93">
        <v>884562.98</v>
      </c>
      <c r="J10" s="16">
        <v>0</v>
      </c>
      <c r="K10" s="17">
        <v>0</v>
      </c>
      <c r="L10" s="17">
        <v>0</v>
      </c>
      <c r="M10" s="17">
        <v>0</v>
      </c>
      <c r="N10" s="17">
        <v>0</v>
      </c>
      <c r="O10" s="17">
        <v>0</v>
      </c>
      <c r="P10" s="17">
        <v>0</v>
      </c>
      <c r="Q10" s="12">
        <v>0</v>
      </c>
      <c r="R10" s="16">
        <v>0</v>
      </c>
      <c r="S10" s="17">
        <v>459317.59</v>
      </c>
      <c r="T10" s="17">
        <v>25000</v>
      </c>
      <c r="U10" s="17">
        <v>0</v>
      </c>
      <c r="V10" s="17">
        <v>0</v>
      </c>
      <c r="W10" s="17">
        <v>0</v>
      </c>
      <c r="X10" s="17">
        <v>0</v>
      </c>
      <c r="Y10" s="12">
        <v>484317.59</v>
      </c>
      <c r="Z10" s="16">
        <v>0</v>
      </c>
      <c r="AA10" s="17">
        <v>96159.689999999988</v>
      </c>
      <c r="AB10" s="17">
        <v>264085.7</v>
      </c>
      <c r="AC10" s="17">
        <v>0</v>
      </c>
      <c r="AD10" s="17">
        <v>0</v>
      </c>
      <c r="AE10" s="17">
        <v>0</v>
      </c>
      <c r="AF10" s="17">
        <v>0</v>
      </c>
      <c r="AG10" s="12">
        <v>360245.39</v>
      </c>
      <c r="AH10" s="16">
        <v>0</v>
      </c>
      <c r="AI10" s="17">
        <v>0</v>
      </c>
      <c r="AJ10" s="17">
        <v>40000</v>
      </c>
      <c r="AK10" s="17">
        <v>0</v>
      </c>
      <c r="AL10" s="17">
        <v>0</v>
      </c>
      <c r="AM10" s="17">
        <v>0</v>
      </c>
      <c r="AN10" s="17">
        <v>0</v>
      </c>
      <c r="AO10" s="12">
        <v>40000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3">
      <c r="A11" s="4" t="s">
        <v>1</v>
      </c>
      <c r="B11" s="92">
        <v>5235</v>
      </c>
      <c r="C11" s="87">
        <v>457487</v>
      </c>
      <c r="D11" s="87">
        <v>153748</v>
      </c>
      <c r="E11" s="87">
        <v>0</v>
      </c>
      <c r="F11" s="87">
        <v>0</v>
      </c>
      <c r="G11" s="87">
        <v>0</v>
      </c>
      <c r="H11" s="87">
        <v>0</v>
      </c>
      <c r="I11" s="93">
        <v>616470</v>
      </c>
      <c r="J11" s="16">
        <v>0</v>
      </c>
      <c r="K11" s="17">
        <v>0</v>
      </c>
      <c r="L11" s="17">
        <v>0</v>
      </c>
      <c r="M11" s="17">
        <v>0</v>
      </c>
      <c r="N11" s="17">
        <v>0</v>
      </c>
      <c r="O11" s="17">
        <v>0</v>
      </c>
      <c r="P11" s="17">
        <v>0</v>
      </c>
      <c r="Q11" s="12">
        <v>0</v>
      </c>
      <c r="R11" s="16">
        <v>5235</v>
      </c>
      <c r="S11" s="17">
        <v>457487</v>
      </c>
      <c r="T11" s="17">
        <v>123748</v>
      </c>
      <c r="U11" s="17">
        <v>0</v>
      </c>
      <c r="V11" s="17">
        <v>0</v>
      </c>
      <c r="W11" s="17">
        <v>0</v>
      </c>
      <c r="X11" s="17">
        <v>0</v>
      </c>
      <c r="Y11" s="12">
        <v>586470</v>
      </c>
      <c r="Z11" s="16">
        <v>0</v>
      </c>
      <c r="AA11" s="17">
        <v>0</v>
      </c>
      <c r="AB11" s="17">
        <v>0</v>
      </c>
      <c r="AC11" s="17">
        <v>0</v>
      </c>
      <c r="AD11" s="17">
        <v>0</v>
      </c>
      <c r="AE11" s="17">
        <v>0</v>
      </c>
      <c r="AF11" s="17">
        <v>0</v>
      </c>
      <c r="AG11" s="12">
        <v>0</v>
      </c>
      <c r="AH11" s="16">
        <v>0</v>
      </c>
      <c r="AI11" s="17">
        <v>0</v>
      </c>
      <c r="AJ11" s="17">
        <v>30000</v>
      </c>
      <c r="AK11" s="17">
        <v>0</v>
      </c>
      <c r="AL11" s="17">
        <v>0</v>
      </c>
      <c r="AM11" s="17">
        <v>0</v>
      </c>
      <c r="AN11" s="17">
        <v>0</v>
      </c>
      <c r="AO11" s="12">
        <v>30000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3">
      <c r="A12" s="4" t="s">
        <v>2</v>
      </c>
      <c r="B12" s="92">
        <v>1009699.45</v>
      </c>
      <c r="C12" s="87">
        <v>3184670.9899999998</v>
      </c>
      <c r="D12" s="87">
        <v>1938192.3</v>
      </c>
      <c r="E12" s="87">
        <v>2407734.98</v>
      </c>
      <c r="F12" s="87">
        <v>0</v>
      </c>
      <c r="G12" s="87">
        <v>66989.86</v>
      </c>
      <c r="H12" s="87">
        <v>57823.29</v>
      </c>
      <c r="I12" s="93">
        <v>8665110.8699999992</v>
      </c>
      <c r="J12" s="16">
        <v>995073.2</v>
      </c>
      <c r="K12" s="17">
        <v>1086833.6200000001</v>
      </c>
      <c r="L12" s="17">
        <v>570990.77</v>
      </c>
      <c r="M12" s="17">
        <v>2402684.2599999998</v>
      </c>
      <c r="N12" s="17">
        <v>0</v>
      </c>
      <c r="O12" s="17">
        <v>9901.11</v>
      </c>
      <c r="P12" s="17">
        <v>0</v>
      </c>
      <c r="Q12" s="12">
        <v>5065482.96</v>
      </c>
      <c r="R12" s="16">
        <v>0</v>
      </c>
      <c r="S12" s="17">
        <v>1922368.39</v>
      </c>
      <c r="T12" s="17">
        <v>1159021.19</v>
      </c>
      <c r="U12" s="17">
        <v>5050.72</v>
      </c>
      <c r="V12" s="17">
        <v>0</v>
      </c>
      <c r="W12" s="17">
        <v>9540</v>
      </c>
      <c r="X12" s="17">
        <v>44807.65</v>
      </c>
      <c r="Y12" s="12">
        <v>3140787.95</v>
      </c>
      <c r="Z12" s="16">
        <v>12608.07</v>
      </c>
      <c r="AA12" s="17">
        <v>85500</v>
      </c>
      <c r="AB12" s="17">
        <v>4081.82</v>
      </c>
      <c r="AC12" s="17">
        <v>0</v>
      </c>
      <c r="AD12" s="17">
        <v>0</v>
      </c>
      <c r="AE12" s="17">
        <v>47548.75</v>
      </c>
      <c r="AF12" s="17">
        <v>0</v>
      </c>
      <c r="AG12" s="12">
        <v>149738.64000000001</v>
      </c>
      <c r="AH12" s="16">
        <v>0</v>
      </c>
      <c r="AI12" s="17">
        <v>46516.44</v>
      </c>
      <c r="AJ12" s="17">
        <v>204098.52</v>
      </c>
      <c r="AK12" s="17">
        <v>0</v>
      </c>
      <c r="AL12" s="17">
        <v>0</v>
      </c>
      <c r="AM12" s="17">
        <v>0</v>
      </c>
      <c r="AN12" s="17">
        <v>0</v>
      </c>
      <c r="AO12" s="12">
        <v>250614.96</v>
      </c>
      <c r="AP12" s="16">
        <v>0</v>
      </c>
      <c r="AQ12" s="17">
        <v>0</v>
      </c>
      <c r="AR12" s="17">
        <v>0</v>
      </c>
      <c r="AS12" s="17">
        <v>0</v>
      </c>
      <c r="AT12" s="17">
        <v>0</v>
      </c>
      <c r="AU12" s="17">
        <v>0</v>
      </c>
      <c r="AV12" s="17">
        <v>0</v>
      </c>
      <c r="AW12" s="12">
        <v>0</v>
      </c>
      <c r="AX12" s="16">
        <v>2018.18</v>
      </c>
      <c r="AY12" s="17">
        <v>43452.54</v>
      </c>
      <c r="AZ12" s="17">
        <v>0</v>
      </c>
      <c r="BA12" s="17">
        <v>0</v>
      </c>
      <c r="BB12" s="17">
        <v>0</v>
      </c>
      <c r="BC12" s="17">
        <v>0</v>
      </c>
      <c r="BD12" s="17">
        <v>13015.64</v>
      </c>
      <c r="BE12" s="12">
        <v>58486.36</v>
      </c>
    </row>
    <row r="13" spans="1:57" x14ac:dyDescent="0.3">
      <c r="A13" s="4" t="s">
        <v>3</v>
      </c>
      <c r="B13" s="92">
        <v>1525000</v>
      </c>
      <c r="C13" s="87">
        <v>3480000</v>
      </c>
      <c r="D13" s="87">
        <v>1292000</v>
      </c>
      <c r="E13" s="87">
        <v>2272000</v>
      </c>
      <c r="F13" s="87">
        <v>0</v>
      </c>
      <c r="G13" s="87">
        <v>122000</v>
      </c>
      <c r="H13" s="87">
        <v>278000</v>
      </c>
      <c r="I13" s="93">
        <v>8969000</v>
      </c>
      <c r="J13" s="16">
        <v>7000</v>
      </c>
      <c r="K13" s="17">
        <v>0</v>
      </c>
      <c r="L13" s="17">
        <v>0</v>
      </c>
      <c r="M13" s="17">
        <v>0</v>
      </c>
      <c r="N13" s="17">
        <v>0</v>
      </c>
      <c r="O13" s="17">
        <v>0</v>
      </c>
      <c r="P13" s="17">
        <v>5000</v>
      </c>
      <c r="Q13" s="12">
        <v>12000</v>
      </c>
      <c r="R13" s="16">
        <v>484000</v>
      </c>
      <c r="S13" s="17">
        <v>1694000</v>
      </c>
      <c r="T13" s="17">
        <v>0</v>
      </c>
      <c r="U13" s="17">
        <v>15000</v>
      </c>
      <c r="V13" s="17">
        <v>0</v>
      </c>
      <c r="W13" s="17">
        <v>6000</v>
      </c>
      <c r="X13" s="17">
        <v>52000</v>
      </c>
      <c r="Y13" s="12">
        <v>2251000</v>
      </c>
      <c r="Z13" s="16">
        <v>11000</v>
      </c>
      <c r="AA13" s="17">
        <v>131000</v>
      </c>
      <c r="AB13" s="17">
        <v>35000</v>
      </c>
      <c r="AC13" s="17">
        <v>40000</v>
      </c>
      <c r="AD13" s="17">
        <v>0</v>
      </c>
      <c r="AE13" s="17">
        <v>15000</v>
      </c>
      <c r="AF13" s="17">
        <v>33000</v>
      </c>
      <c r="AG13" s="12">
        <v>265000</v>
      </c>
      <c r="AH13" s="16">
        <v>1023000</v>
      </c>
      <c r="AI13" s="17">
        <v>1655000</v>
      </c>
      <c r="AJ13" s="17">
        <v>1257000</v>
      </c>
      <c r="AK13" s="17">
        <v>2217000</v>
      </c>
      <c r="AL13" s="17">
        <v>0</v>
      </c>
      <c r="AM13" s="17">
        <v>101000</v>
      </c>
      <c r="AN13" s="17">
        <v>180000</v>
      </c>
      <c r="AO13" s="12">
        <v>6433000</v>
      </c>
      <c r="AP13" s="16">
        <v>0</v>
      </c>
      <c r="AQ13" s="17">
        <v>0</v>
      </c>
      <c r="AR13" s="17">
        <v>0</v>
      </c>
      <c r="AS13" s="17">
        <v>0</v>
      </c>
      <c r="AT13" s="17">
        <v>0</v>
      </c>
      <c r="AU13" s="17">
        <v>0</v>
      </c>
      <c r="AV13" s="17">
        <v>0</v>
      </c>
      <c r="AW13" s="12">
        <v>0</v>
      </c>
      <c r="AX13" s="16">
        <v>0</v>
      </c>
      <c r="AY13" s="17">
        <v>0</v>
      </c>
      <c r="AZ13" s="17">
        <v>0</v>
      </c>
      <c r="BA13" s="17">
        <v>0</v>
      </c>
      <c r="BB13" s="17">
        <v>0</v>
      </c>
      <c r="BC13" s="17">
        <v>0</v>
      </c>
      <c r="BD13" s="17">
        <v>8000</v>
      </c>
      <c r="BE13" s="12">
        <v>8000</v>
      </c>
    </row>
    <row r="14" spans="1:57" x14ac:dyDescent="0.3">
      <c r="A14" s="4" t="s">
        <v>4</v>
      </c>
      <c r="B14" s="92">
        <v>12844.27</v>
      </c>
      <c r="C14" s="87">
        <v>11942.79</v>
      </c>
      <c r="D14" s="87">
        <v>90420.299999999988</v>
      </c>
      <c r="E14" s="87">
        <v>0</v>
      </c>
      <c r="F14" s="87">
        <v>0</v>
      </c>
      <c r="G14" s="87">
        <v>37500</v>
      </c>
      <c r="H14" s="87">
        <v>0</v>
      </c>
      <c r="I14" s="93">
        <v>152707.35999999999</v>
      </c>
      <c r="J14" s="16" t="s">
        <v>327</v>
      </c>
      <c r="K14" s="17" t="s">
        <v>327</v>
      </c>
      <c r="L14" s="17" t="s">
        <v>327</v>
      </c>
      <c r="M14" s="17" t="s">
        <v>327</v>
      </c>
      <c r="N14" s="17" t="s">
        <v>327</v>
      </c>
      <c r="O14" s="17" t="s">
        <v>327</v>
      </c>
      <c r="P14" s="17" t="s">
        <v>327</v>
      </c>
      <c r="Q14" s="12">
        <v>0</v>
      </c>
      <c r="R14" s="16">
        <v>13239.27</v>
      </c>
      <c r="S14" s="17">
        <v>11942.79</v>
      </c>
      <c r="T14" s="17">
        <v>0</v>
      </c>
      <c r="U14" s="17">
        <v>0</v>
      </c>
      <c r="V14" s="17">
        <v>0</v>
      </c>
      <c r="W14" s="17">
        <v>0</v>
      </c>
      <c r="X14" s="17">
        <v>0</v>
      </c>
      <c r="Y14" s="12">
        <v>25182.06</v>
      </c>
      <c r="Z14" s="16">
        <v>-395</v>
      </c>
      <c r="AA14" s="17">
        <v>0</v>
      </c>
      <c r="AB14" s="17">
        <v>90420.299999999988</v>
      </c>
      <c r="AC14" s="17">
        <v>0</v>
      </c>
      <c r="AD14" s="17">
        <v>0</v>
      </c>
      <c r="AE14" s="17">
        <v>37500</v>
      </c>
      <c r="AF14" s="17">
        <v>0</v>
      </c>
      <c r="AG14" s="12">
        <v>127525.29999999999</v>
      </c>
      <c r="AH14" s="16">
        <v>0</v>
      </c>
      <c r="AI14" s="17">
        <v>0</v>
      </c>
      <c r="AJ14" s="17">
        <v>0</v>
      </c>
      <c r="AK14" s="17">
        <v>0</v>
      </c>
      <c r="AL14" s="17">
        <v>0</v>
      </c>
      <c r="AM14" s="17">
        <v>0</v>
      </c>
      <c r="AN14" s="17">
        <v>0</v>
      </c>
      <c r="AO14" s="12">
        <v>0</v>
      </c>
      <c r="AP14" s="16" t="s">
        <v>327</v>
      </c>
      <c r="AQ14" s="17" t="s">
        <v>327</v>
      </c>
      <c r="AR14" s="17" t="s">
        <v>327</v>
      </c>
      <c r="AS14" s="17" t="s">
        <v>327</v>
      </c>
      <c r="AT14" s="17" t="s">
        <v>327</v>
      </c>
      <c r="AU14" s="17" t="s">
        <v>327</v>
      </c>
      <c r="AV14" s="17" t="s">
        <v>327</v>
      </c>
      <c r="AW14" s="12">
        <v>0</v>
      </c>
      <c r="AX14" s="16">
        <v>0</v>
      </c>
      <c r="AY14" s="17">
        <v>0</v>
      </c>
      <c r="AZ14" s="17">
        <v>0</v>
      </c>
      <c r="BA14" s="17">
        <v>0</v>
      </c>
      <c r="BB14" s="17">
        <v>0</v>
      </c>
      <c r="BC14" s="17">
        <v>0</v>
      </c>
      <c r="BD14" s="17">
        <v>0</v>
      </c>
      <c r="BE14" s="12">
        <v>0</v>
      </c>
    </row>
    <row r="15" spans="1:57" x14ac:dyDescent="0.3">
      <c r="A15" s="4" t="s">
        <v>5</v>
      </c>
      <c r="B15" s="92">
        <v>179039</v>
      </c>
      <c r="C15" s="87">
        <v>1881288.0000000005</v>
      </c>
      <c r="D15" s="87">
        <v>718779.99</v>
      </c>
      <c r="E15" s="87">
        <v>10000</v>
      </c>
      <c r="F15" s="87">
        <v>0</v>
      </c>
      <c r="G15" s="87">
        <v>0</v>
      </c>
      <c r="H15" s="87">
        <v>558275</v>
      </c>
      <c r="I15" s="93">
        <v>3347381.9900000012</v>
      </c>
      <c r="J15" s="16">
        <v>176387</v>
      </c>
      <c r="K15" s="17">
        <v>1286546.8900000004</v>
      </c>
      <c r="L15" s="17">
        <v>0</v>
      </c>
      <c r="M15" s="17">
        <v>0</v>
      </c>
      <c r="N15" s="17">
        <v>0</v>
      </c>
      <c r="O15" s="17">
        <v>0</v>
      </c>
      <c r="P15" s="17">
        <v>555249</v>
      </c>
      <c r="Q15" s="12">
        <v>2018182.8900000004</v>
      </c>
      <c r="R15" s="16">
        <v>0</v>
      </c>
      <c r="S15" s="17">
        <v>253233.02</v>
      </c>
      <c r="T15" s="17">
        <v>480808.27</v>
      </c>
      <c r="U15" s="17">
        <v>10000</v>
      </c>
      <c r="V15" s="17">
        <v>0</v>
      </c>
      <c r="W15" s="17">
        <v>0</v>
      </c>
      <c r="X15" s="17">
        <v>2526</v>
      </c>
      <c r="Y15" s="12">
        <v>746567.29</v>
      </c>
      <c r="Z15" s="16">
        <v>0</v>
      </c>
      <c r="AA15" s="17">
        <v>0</v>
      </c>
      <c r="AB15" s="17">
        <v>132971.72</v>
      </c>
      <c r="AC15" s="17">
        <v>0</v>
      </c>
      <c r="AD15" s="17">
        <v>0</v>
      </c>
      <c r="AE15" s="17">
        <v>0</v>
      </c>
      <c r="AF15" s="17">
        <v>0</v>
      </c>
      <c r="AG15" s="12">
        <v>132971.72</v>
      </c>
      <c r="AH15" s="16">
        <v>2652</v>
      </c>
      <c r="AI15" s="17">
        <v>341508.09000000008</v>
      </c>
      <c r="AJ15" s="17">
        <v>105000</v>
      </c>
      <c r="AK15" s="17">
        <v>0</v>
      </c>
      <c r="AL15" s="17">
        <v>0</v>
      </c>
      <c r="AM15" s="17">
        <v>0</v>
      </c>
      <c r="AN15" s="17">
        <v>300</v>
      </c>
      <c r="AO15" s="12">
        <v>449460.09000000008</v>
      </c>
      <c r="AP15" s="16">
        <v>0</v>
      </c>
      <c r="AQ15" s="17">
        <v>0</v>
      </c>
      <c r="AR15" s="17">
        <v>0</v>
      </c>
      <c r="AS15" s="17">
        <v>0</v>
      </c>
      <c r="AT15" s="17">
        <v>0</v>
      </c>
      <c r="AU15" s="17">
        <v>0</v>
      </c>
      <c r="AV15" s="17">
        <v>0</v>
      </c>
      <c r="AW15" s="12">
        <v>0</v>
      </c>
      <c r="AX15" s="16">
        <v>0</v>
      </c>
      <c r="AY15" s="17">
        <v>0</v>
      </c>
      <c r="AZ15" s="17">
        <v>0</v>
      </c>
      <c r="BA15" s="17">
        <v>0</v>
      </c>
      <c r="BB15" s="17">
        <v>0</v>
      </c>
      <c r="BC15" s="17">
        <v>0</v>
      </c>
      <c r="BD15" s="17">
        <v>200</v>
      </c>
      <c r="BE15" s="12">
        <v>200</v>
      </c>
    </row>
    <row r="16" spans="1:57" x14ac:dyDescent="0.3">
      <c r="A16" s="4" t="s">
        <v>6</v>
      </c>
      <c r="B16" s="92">
        <v>76868.28</v>
      </c>
      <c r="C16" s="87">
        <v>1019678.8500000001</v>
      </c>
      <c r="D16" s="87">
        <v>1342430.79</v>
      </c>
      <c r="E16" s="87">
        <v>3326280.6</v>
      </c>
      <c r="F16" s="87">
        <v>110316.91</v>
      </c>
      <c r="G16" s="87">
        <v>273.04000000000002</v>
      </c>
      <c r="H16" s="87">
        <v>157551.78</v>
      </c>
      <c r="I16" s="93">
        <v>6033400.25</v>
      </c>
      <c r="J16" s="16">
        <v>0</v>
      </c>
      <c r="K16" s="17">
        <v>0</v>
      </c>
      <c r="L16" s="17">
        <v>0</v>
      </c>
      <c r="M16" s="17">
        <v>0</v>
      </c>
      <c r="N16" s="17">
        <v>0</v>
      </c>
      <c r="O16" s="17">
        <v>273.04000000000002</v>
      </c>
      <c r="P16" s="17">
        <v>0</v>
      </c>
      <c r="Q16" s="12">
        <v>273.04000000000002</v>
      </c>
      <c r="R16" s="16">
        <v>61928.67</v>
      </c>
      <c r="S16" s="17">
        <v>738065.34</v>
      </c>
      <c r="T16" s="17">
        <v>29653.23</v>
      </c>
      <c r="U16" s="17">
        <v>8040</v>
      </c>
      <c r="V16" s="17">
        <v>0</v>
      </c>
      <c r="W16" s="17">
        <v>0</v>
      </c>
      <c r="X16" s="17">
        <v>0</v>
      </c>
      <c r="Y16" s="12">
        <v>837687.24</v>
      </c>
      <c r="Z16" s="16">
        <v>4408.45</v>
      </c>
      <c r="AA16" s="17">
        <v>25426.93</v>
      </c>
      <c r="AB16" s="17">
        <v>65723.31</v>
      </c>
      <c r="AC16" s="17">
        <v>0</v>
      </c>
      <c r="AD16" s="17">
        <v>0</v>
      </c>
      <c r="AE16" s="17">
        <v>0</v>
      </c>
      <c r="AF16" s="17">
        <v>0</v>
      </c>
      <c r="AG16" s="12">
        <v>95558.69</v>
      </c>
      <c r="AH16" s="16">
        <v>10531.16</v>
      </c>
      <c r="AI16" s="17">
        <v>144784.15</v>
      </c>
      <c r="AJ16" s="17">
        <v>1084588.07</v>
      </c>
      <c r="AK16" s="17">
        <v>0</v>
      </c>
      <c r="AL16" s="17">
        <v>0</v>
      </c>
      <c r="AM16" s="17">
        <v>0</v>
      </c>
      <c r="AN16" s="17">
        <v>157551.78</v>
      </c>
      <c r="AO16" s="12">
        <v>1397455.1600000001</v>
      </c>
      <c r="AP16" s="16">
        <v>0</v>
      </c>
      <c r="AQ16" s="17">
        <v>0</v>
      </c>
      <c r="AR16" s="17">
        <v>0</v>
      </c>
      <c r="AS16" s="17">
        <v>0</v>
      </c>
      <c r="AT16" s="17">
        <v>0</v>
      </c>
      <c r="AU16" s="17">
        <v>0</v>
      </c>
      <c r="AV16" s="17">
        <v>0</v>
      </c>
      <c r="AW16" s="12">
        <v>0</v>
      </c>
      <c r="AX16" s="16">
        <v>0</v>
      </c>
      <c r="AY16" s="17">
        <v>111402.43</v>
      </c>
      <c r="AZ16" s="17">
        <v>162466.18</v>
      </c>
      <c r="BA16" s="17">
        <v>3318240.6</v>
      </c>
      <c r="BB16" s="17">
        <v>110316.91</v>
      </c>
      <c r="BC16" s="17">
        <v>0</v>
      </c>
      <c r="BD16" s="17">
        <v>0</v>
      </c>
      <c r="BE16" s="12">
        <v>3702426.12</v>
      </c>
    </row>
    <row r="17" spans="1:57" x14ac:dyDescent="0.3">
      <c r="A17" s="4" t="s">
        <v>7</v>
      </c>
      <c r="B17" s="92">
        <v>89388.51</v>
      </c>
      <c r="C17" s="87">
        <v>1482557</v>
      </c>
      <c r="D17" s="87">
        <v>136488</v>
      </c>
      <c r="E17" s="87">
        <v>0</v>
      </c>
      <c r="F17" s="87">
        <v>0</v>
      </c>
      <c r="G17" s="87">
        <v>62443</v>
      </c>
      <c r="H17" s="87">
        <v>0</v>
      </c>
      <c r="I17" s="93">
        <v>1770876.51</v>
      </c>
      <c r="J17" s="16">
        <v>0</v>
      </c>
      <c r="K17" s="17">
        <v>42126</v>
      </c>
      <c r="L17" s="17">
        <v>0</v>
      </c>
      <c r="M17" s="17">
        <v>0</v>
      </c>
      <c r="N17" s="17">
        <v>0</v>
      </c>
      <c r="O17" s="17">
        <v>21726</v>
      </c>
      <c r="P17" s="17">
        <v>0</v>
      </c>
      <c r="Q17" s="12">
        <v>63852</v>
      </c>
      <c r="R17" s="16">
        <v>87434.25</v>
      </c>
      <c r="S17" s="17">
        <v>419018</v>
      </c>
      <c r="T17" s="17">
        <v>64350</v>
      </c>
      <c r="U17" s="17">
        <v>0</v>
      </c>
      <c r="V17" s="17">
        <v>0</v>
      </c>
      <c r="W17" s="17">
        <v>19620</v>
      </c>
      <c r="X17" s="17">
        <v>0</v>
      </c>
      <c r="Y17" s="12">
        <v>590422.25</v>
      </c>
      <c r="Z17" s="16">
        <v>1954.26</v>
      </c>
      <c r="AA17" s="17">
        <v>1020408</v>
      </c>
      <c r="AB17" s="17">
        <v>62138</v>
      </c>
      <c r="AC17" s="17">
        <v>0</v>
      </c>
      <c r="AD17" s="17">
        <v>0</v>
      </c>
      <c r="AE17" s="17">
        <v>19597</v>
      </c>
      <c r="AF17" s="17">
        <v>0</v>
      </c>
      <c r="AG17" s="12">
        <v>1104097.26</v>
      </c>
      <c r="AH17" s="16">
        <v>0</v>
      </c>
      <c r="AI17" s="17">
        <v>0</v>
      </c>
      <c r="AJ17" s="17">
        <v>10000</v>
      </c>
      <c r="AK17" s="17">
        <v>0</v>
      </c>
      <c r="AL17" s="17">
        <v>0</v>
      </c>
      <c r="AM17" s="17">
        <v>0</v>
      </c>
      <c r="AN17" s="17">
        <v>0</v>
      </c>
      <c r="AO17" s="12">
        <v>10000</v>
      </c>
      <c r="AP17" s="16">
        <v>0</v>
      </c>
      <c r="AQ17" s="17">
        <v>0</v>
      </c>
      <c r="AR17" s="17">
        <v>0</v>
      </c>
      <c r="AS17" s="17">
        <v>0</v>
      </c>
      <c r="AT17" s="17">
        <v>0</v>
      </c>
      <c r="AU17" s="17">
        <v>0</v>
      </c>
      <c r="AV17" s="17">
        <v>0</v>
      </c>
      <c r="AW17" s="12">
        <v>0</v>
      </c>
      <c r="AX17" s="16">
        <v>0</v>
      </c>
      <c r="AY17" s="17">
        <v>1005</v>
      </c>
      <c r="AZ17" s="17">
        <v>0</v>
      </c>
      <c r="BA17" s="17">
        <v>0</v>
      </c>
      <c r="BB17" s="17">
        <v>0</v>
      </c>
      <c r="BC17" s="17">
        <v>1500</v>
      </c>
      <c r="BD17" s="17">
        <v>0</v>
      </c>
      <c r="BE17" s="12">
        <v>2505</v>
      </c>
    </row>
    <row r="18" spans="1:57" x14ac:dyDescent="0.3">
      <c r="A18" s="4" t="s">
        <v>8</v>
      </c>
      <c r="B18" s="92">
        <v>1821780</v>
      </c>
      <c r="C18" s="87">
        <v>1671700</v>
      </c>
      <c r="D18" s="87">
        <v>1843614</v>
      </c>
      <c r="E18" s="87">
        <v>373676</v>
      </c>
      <c r="F18" s="87">
        <v>0</v>
      </c>
      <c r="G18" s="87">
        <v>262098</v>
      </c>
      <c r="H18" s="87">
        <v>-41</v>
      </c>
      <c r="I18" s="93">
        <v>5972827</v>
      </c>
      <c r="J18" s="16">
        <v>11150</v>
      </c>
      <c r="K18" s="17">
        <v>0</v>
      </c>
      <c r="L18" s="17">
        <v>708175</v>
      </c>
      <c r="M18" s="17">
        <v>0</v>
      </c>
      <c r="N18" s="17">
        <v>0</v>
      </c>
      <c r="O18" s="17">
        <v>0</v>
      </c>
      <c r="P18" s="17">
        <v>0</v>
      </c>
      <c r="Q18" s="12">
        <v>719325</v>
      </c>
      <c r="R18" s="16">
        <v>1562620</v>
      </c>
      <c r="S18" s="17">
        <v>1032832</v>
      </c>
      <c r="T18" s="17">
        <v>451861</v>
      </c>
      <c r="U18" s="17">
        <v>0</v>
      </c>
      <c r="V18" s="17">
        <v>0</v>
      </c>
      <c r="W18" s="17">
        <v>875</v>
      </c>
      <c r="X18" s="17">
        <v>0</v>
      </c>
      <c r="Y18" s="12">
        <v>3048188</v>
      </c>
      <c r="Z18" s="16">
        <v>17411</v>
      </c>
      <c r="AA18" s="17">
        <v>348980</v>
      </c>
      <c r="AB18" s="17">
        <v>1500</v>
      </c>
      <c r="AC18" s="17">
        <v>285286</v>
      </c>
      <c r="AD18" s="17">
        <v>0</v>
      </c>
      <c r="AE18" s="17">
        <v>261223</v>
      </c>
      <c r="AF18" s="17">
        <v>198</v>
      </c>
      <c r="AG18" s="12">
        <v>914598</v>
      </c>
      <c r="AH18" s="16">
        <v>230599</v>
      </c>
      <c r="AI18" s="17">
        <v>289888</v>
      </c>
      <c r="AJ18" s="17">
        <v>682078</v>
      </c>
      <c r="AK18" s="17">
        <v>0</v>
      </c>
      <c r="AL18" s="17">
        <v>0</v>
      </c>
      <c r="AM18" s="17">
        <v>0</v>
      </c>
      <c r="AN18" s="17">
        <v>-239</v>
      </c>
      <c r="AO18" s="12">
        <v>1202326</v>
      </c>
      <c r="AP18" s="16">
        <v>0</v>
      </c>
      <c r="AQ18" s="17">
        <v>0</v>
      </c>
      <c r="AR18" s="17">
        <v>0</v>
      </c>
      <c r="AS18" s="17">
        <v>0</v>
      </c>
      <c r="AT18" s="17">
        <v>0</v>
      </c>
      <c r="AU18" s="17">
        <v>0</v>
      </c>
      <c r="AV18" s="17">
        <v>0</v>
      </c>
      <c r="AW18" s="12">
        <v>0</v>
      </c>
      <c r="AX18" s="16">
        <v>0</v>
      </c>
      <c r="AY18" s="17">
        <v>0</v>
      </c>
      <c r="AZ18" s="17">
        <v>0</v>
      </c>
      <c r="BA18" s="17">
        <v>88390</v>
      </c>
      <c r="BB18" s="17">
        <v>0</v>
      </c>
      <c r="BC18" s="17">
        <v>0</v>
      </c>
      <c r="BD18" s="17">
        <v>0</v>
      </c>
      <c r="BE18" s="12">
        <v>88390</v>
      </c>
    </row>
    <row r="19" spans="1:57" x14ac:dyDescent="0.3">
      <c r="A19" s="4" t="s">
        <v>9</v>
      </c>
      <c r="B19" s="92">
        <v>64420</v>
      </c>
      <c r="C19" s="87">
        <v>4302141</v>
      </c>
      <c r="D19" s="87">
        <v>1293354</v>
      </c>
      <c r="E19" s="87">
        <v>4904</v>
      </c>
      <c r="F19" s="87">
        <v>0</v>
      </c>
      <c r="G19" s="87">
        <v>0</v>
      </c>
      <c r="H19" s="87">
        <v>41898</v>
      </c>
      <c r="I19" s="93">
        <v>5706717</v>
      </c>
      <c r="J19" s="16">
        <v>0</v>
      </c>
      <c r="K19" s="17">
        <v>621097</v>
      </c>
      <c r="L19" s="17">
        <v>0</v>
      </c>
      <c r="M19" s="17">
        <v>0</v>
      </c>
      <c r="N19" s="17">
        <v>0</v>
      </c>
      <c r="O19" s="17">
        <v>0</v>
      </c>
      <c r="P19" s="17">
        <v>0</v>
      </c>
      <c r="Q19" s="12">
        <v>621097</v>
      </c>
      <c r="R19" s="16">
        <v>0</v>
      </c>
      <c r="S19" s="17">
        <v>2859506</v>
      </c>
      <c r="T19" s="17">
        <v>28000</v>
      </c>
      <c r="U19" s="17">
        <v>4904</v>
      </c>
      <c r="V19" s="17">
        <v>0</v>
      </c>
      <c r="W19" s="17">
        <v>0</v>
      </c>
      <c r="X19" s="17">
        <v>31512</v>
      </c>
      <c r="Y19" s="12">
        <v>2923922</v>
      </c>
      <c r="Z19" s="16">
        <v>63003</v>
      </c>
      <c r="AA19" s="17">
        <v>176278</v>
      </c>
      <c r="AB19" s="17">
        <v>270076</v>
      </c>
      <c r="AC19" s="17">
        <v>0</v>
      </c>
      <c r="AD19" s="17">
        <v>0</v>
      </c>
      <c r="AE19" s="17">
        <v>0</v>
      </c>
      <c r="AF19" s="17">
        <v>9136</v>
      </c>
      <c r="AG19" s="12">
        <v>518493</v>
      </c>
      <c r="AH19" s="16">
        <v>0</v>
      </c>
      <c r="AI19" s="17">
        <v>645260</v>
      </c>
      <c r="AJ19" s="17">
        <v>923918</v>
      </c>
      <c r="AK19" s="17">
        <v>0</v>
      </c>
      <c r="AL19" s="17">
        <v>0</v>
      </c>
      <c r="AM19" s="17">
        <v>0</v>
      </c>
      <c r="AN19" s="17">
        <v>0</v>
      </c>
      <c r="AO19" s="12">
        <v>1569178</v>
      </c>
      <c r="AP19" s="16">
        <v>0</v>
      </c>
      <c r="AQ19" s="17">
        <v>0</v>
      </c>
      <c r="AR19" s="17">
        <v>0</v>
      </c>
      <c r="AS19" s="17">
        <v>0</v>
      </c>
      <c r="AT19" s="17">
        <v>0</v>
      </c>
      <c r="AU19" s="17">
        <v>0</v>
      </c>
      <c r="AV19" s="17">
        <v>0</v>
      </c>
      <c r="AW19" s="12">
        <v>0</v>
      </c>
      <c r="AX19" s="16">
        <v>1417</v>
      </c>
      <c r="AY19" s="17">
        <v>0</v>
      </c>
      <c r="AZ19" s="17">
        <v>71360</v>
      </c>
      <c r="BA19" s="17">
        <v>0</v>
      </c>
      <c r="BB19" s="17">
        <v>0</v>
      </c>
      <c r="BC19" s="17">
        <v>0</v>
      </c>
      <c r="BD19" s="17">
        <v>1250</v>
      </c>
      <c r="BE19" s="12">
        <v>74027</v>
      </c>
    </row>
    <row r="20" spans="1:57" x14ac:dyDescent="0.3">
      <c r="A20" s="4" t="s">
        <v>10</v>
      </c>
      <c r="B20" s="92">
        <v>0</v>
      </c>
      <c r="C20" s="87">
        <v>577893</v>
      </c>
      <c r="D20" s="87">
        <v>242344</v>
      </c>
      <c r="E20" s="87">
        <v>0</v>
      </c>
      <c r="F20" s="87">
        <v>0</v>
      </c>
      <c r="G20" s="87">
        <v>10934</v>
      </c>
      <c r="H20" s="87">
        <v>0</v>
      </c>
      <c r="I20" s="93">
        <v>831171</v>
      </c>
      <c r="J20" s="16">
        <v>0</v>
      </c>
      <c r="K20" s="17">
        <v>64784</v>
      </c>
      <c r="L20" s="17">
        <v>0</v>
      </c>
      <c r="M20" s="17">
        <v>0</v>
      </c>
      <c r="N20" s="17">
        <v>0</v>
      </c>
      <c r="O20" s="17">
        <v>975</v>
      </c>
      <c r="P20" s="17">
        <v>0</v>
      </c>
      <c r="Q20" s="12">
        <v>65759</v>
      </c>
      <c r="R20" s="16">
        <v>0</v>
      </c>
      <c r="S20" s="17">
        <v>452891</v>
      </c>
      <c r="T20" s="17">
        <v>0</v>
      </c>
      <c r="U20" s="17">
        <v>0</v>
      </c>
      <c r="V20" s="17">
        <v>0</v>
      </c>
      <c r="W20" s="17">
        <v>3489</v>
      </c>
      <c r="X20" s="17">
        <v>0</v>
      </c>
      <c r="Y20" s="12">
        <v>456380</v>
      </c>
      <c r="Z20" s="16">
        <v>0</v>
      </c>
      <c r="AA20" s="17">
        <v>0</v>
      </c>
      <c r="AB20" s="17">
        <v>127800</v>
      </c>
      <c r="AC20" s="17">
        <v>0</v>
      </c>
      <c r="AD20" s="17">
        <v>0</v>
      </c>
      <c r="AE20" s="17">
        <v>0</v>
      </c>
      <c r="AF20" s="17">
        <v>0</v>
      </c>
      <c r="AG20" s="12">
        <v>127800</v>
      </c>
      <c r="AH20" s="16">
        <v>0</v>
      </c>
      <c r="AI20" s="17">
        <v>15218</v>
      </c>
      <c r="AJ20" s="17">
        <v>0</v>
      </c>
      <c r="AK20" s="17">
        <v>0</v>
      </c>
      <c r="AL20" s="17">
        <v>0</v>
      </c>
      <c r="AM20" s="17">
        <v>0</v>
      </c>
      <c r="AN20" s="17">
        <v>0</v>
      </c>
      <c r="AO20" s="12">
        <v>15218</v>
      </c>
      <c r="AP20" s="16">
        <v>0</v>
      </c>
      <c r="AQ20" s="17">
        <v>0</v>
      </c>
      <c r="AR20" s="17">
        <v>0</v>
      </c>
      <c r="AS20" s="17">
        <v>0</v>
      </c>
      <c r="AT20" s="17">
        <v>0</v>
      </c>
      <c r="AU20" s="17">
        <v>0</v>
      </c>
      <c r="AV20" s="17">
        <v>0</v>
      </c>
      <c r="AW20" s="12">
        <v>0</v>
      </c>
      <c r="AX20" s="16">
        <v>0</v>
      </c>
      <c r="AY20" s="17">
        <v>45000</v>
      </c>
      <c r="AZ20" s="17">
        <v>114544</v>
      </c>
      <c r="BA20" s="17">
        <v>0</v>
      </c>
      <c r="BB20" s="17">
        <v>0</v>
      </c>
      <c r="BC20" s="17">
        <v>6470</v>
      </c>
      <c r="BD20" s="17">
        <v>0</v>
      </c>
      <c r="BE20" s="12">
        <v>166014</v>
      </c>
    </row>
    <row r="21" spans="1:57" x14ac:dyDescent="0.3">
      <c r="A21" s="4" t="s">
        <v>11</v>
      </c>
      <c r="B21" s="92">
        <v>2857496.4799999995</v>
      </c>
      <c r="C21" s="87">
        <v>1108079.27</v>
      </c>
      <c r="D21" s="87">
        <v>-6666.6</v>
      </c>
      <c r="E21" s="87">
        <v>115123.79</v>
      </c>
      <c r="F21" s="87">
        <v>0</v>
      </c>
      <c r="G21" s="87">
        <v>0</v>
      </c>
      <c r="H21" s="87">
        <v>2949.15</v>
      </c>
      <c r="I21" s="93">
        <v>4076982.0900000003</v>
      </c>
      <c r="J21" s="16">
        <v>2797582.63</v>
      </c>
      <c r="K21" s="17">
        <v>140567.31</v>
      </c>
      <c r="L21" s="17">
        <v>-6666.6</v>
      </c>
      <c r="M21" s="17">
        <v>110383.79</v>
      </c>
      <c r="N21" s="17">
        <v>0</v>
      </c>
      <c r="O21" s="17">
        <v>0</v>
      </c>
      <c r="P21" s="17">
        <v>1257.02</v>
      </c>
      <c r="Q21" s="12">
        <v>3043124.15</v>
      </c>
      <c r="R21" s="16">
        <v>43695.51</v>
      </c>
      <c r="S21" s="17">
        <v>828511.96</v>
      </c>
      <c r="T21" s="17">
        <v>0</v>
      </c>
      <c r="U21" s="17">
        <v>4740</v>
      </c>
      <c r="V21" s="17">
        <v>0</v>
      </c>
      <c r="W21" s="17">
        <v>0</v>
      </c>
      <c r="X21" s="17">
        <v>0</v>
      </c>
      <c r="Y21" s="12">
        <v>876947.47</v>
      </c>
      <c r="Z21" s="16">
        <v>150</v>
      </c>
      <c r="AA21" s="17">
        <v>61500</v>
      </c>
      <c r="AB21" s="17">
        <v>0</v>
      </c>
      <c r="AC21" s="17">
        <v>0</v>
      </c>
      <c r="AD21" s="17">
        <v>0</v>
      </c>
      <c r="AE21" s="17">
        <v>0</v>
      </c>
      <c r="AF21" s="17">
        <v>945.49</v>
      </c>
      <c r="AG21" s="12">
        <v>62595.49</v>
      </c>
      <c r="AH21" s="16">
        <v>16068.34</v>
      </c>
      <c r="AI21" s="17">
        <v>77500</v>
      </c>
      <c r="AJ21" s="17">
        <v>0</v>
      </c>
      <c r="AK21" s="17">
        <v>0</v>
      </c>
      <c r="AL21" s="17">
        <v>0</v>
      </c>
      <c r="AM21" s="17">
        <v>0</v>
      </c>
      <c r="AN21" s="17">
        <v>746.64</v>
      </c>
      <c r="AO21" s="12">
        <v>94314.98</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3">
      <c r="A22" s="4" t="s">
        <v>12</v>
      </c>
      <c r="B22" s="92">
        <v>644707.39999999991</v>
      </c>
      <c r="C22" s="87">
        <v>3436968.92</v>
      </c>
      <c r="D22" s="87">
        <v>214779.03</v>
      </c>
      <c r="E22" s="87">
        <v>0</v>
      </c>
      <c r="F22" s="87">
        <v>1000</v>
      </c>
      <c r="G22" s="87">
        <v>0</v>
      </c>
      <c r="H22" s="87">
        <v>247222.42</v>
      </c>
      <c r="I22" s="93">
        <v>4544677.7699999996</v>
      </c>
      <c r="J22" s="16">
        <v>22753.7</v>
      </c>
      <c r="K22" s="17">
        <v>-102907.13</v>
      </c>
      <c r="L22" s="17">
        <v>199362</v>
      </c>
      <c r="M22" s="17">
        <v>0</v>
      </c>
      <c r="N22" s="17">
        <v>0</v>
      </c>
      <c r="O22" s="17">
        <v>0</v>
      </c>
      <c r="P22" s="17">
        <v>0</v>
      </c>
      <c r="Q22" s="12">
        <v>119208.56999999999</v>
      </c>
      <c r="R22" s="16">
        <v>-400</v>
      </c>
      <c r="S22" s="17">
        <v>3224135.1399999997</v>
      </c>
      <c r="T22" s="17">
        <v>10924.63</v>
      </c>
      <c r="U22" s="17">
        <v>0</v>
      </c>
      <c r="V22" s="17">
        <v>0</v>
      </c>
      <c r="W22" s="17">
        <v>0</v>
      </c>
      <c r="X22" s="17">
        <v>182606.23</v>
      </c>
      <c r="Y22" s="12">
        <v>3417265.9999999995</v>
      </c>
      <c r="Z22" s="16">
        <v>39421.03</v>
      </c>
      <c r="AA22" s="17">
        <v>83035.94</v>
      </c>
      <c r="AB22" s="17">
        <v>0</v>
      </c>
      <c r="AC22" s="17">
        <v>0</v>
      </c>
      <c r="AD22" s="17">
        <v>1000</v>
      </c>
      <c r="AE22" s="17">
        <v>0</v>
      </c>
      <c r="AF22" s="17">
        <v>35000</v>
      </c>
      <c r="AG22" s="12">
        <v>158456.97</v>
      </c>
      <c r="AH22" s="16">
        <v>582932.66999999993</v>
      </c>
      <c r="AI22" s="17">
        <v>232704.97</v>
      </c>
      <c r="AJ22" s="17">
        <v>4492.3999999999996</v>
      </c>
      <c r="AK22" s="17">
        <v>0</v>
      </c>
      <c r="AL22" s="17">
        <v>0</v>
      </c>
      <c r="AM22" s="17">
        <v>0</v>
      </c>
      <c r="AN22" s="17">
        <v>29606.03</v>
      </c>
      <c r="AO22" s="12">
        <v>849736.07</v>
      </c>
      <c r="AP22" s="16">
        <v>0</v>
      </c>
      <c r="AQ22" s="17">
        <v>0</v>
      </c>
      <c r="AR22" s="17">
        <v>0</v>
      </c>
      <c r="AS22" s="17">
        <v>0</v>
      </c>
      <c r="AT22" s="17">
        <v>0</v>
      </c>
      <c r="AU22" s="17">
        <v>0</v>
      </c>
      <c r="AV22" s="17">
        <v>0</v>
      </c>
      <c r="AW22" s="12">
        <v>0</v>
      </c>
      <c r="AX22" s="16">
        <v>0</v>
      </c>
      <c r="AY22" s="17">
        <v>0</v>
      </c>
      <c r="AZ22" s="17">
        <v>0</v>
      </c>
      <c r="BA22" s="17">
        <v>0</v>
      </c>
      <c r="BB22" s="17">
        <v>0</v>
      </c>
      <c r="BC22" s="17">
        <v>0</v>
      </c>
      <c r="BD22" s="17">
        <v>10.16</v>
      </c>
      <c r="BE22" s="12">
        <v>10.16</v>
      </c>
    </row>
    <row r="23" spans="1:57" x14ac:dyDescent="0.3">
      <c r="A23" s="4" t="s">
        <v>13</v>
      </c>
      <c r="B23" s="92">
        <v>999082.09999999986</v>
      </c>
      <c r="C23" s="87">
        <v>35886432.790000007</v>
      </c>
      <c r="D23" s="87">
        <v>4286415.9600000009</v>
      </c>
      <c r="E23" s="87">
        <v>13086</v>
      </c>
      <c r="F23" s="87">
        <v>181260.28</v>
      </c>
      <c r="G23" s="87">
        <v>0</v>
      </c>
      <c r="H23" s="87">
        <v>165.37</v>
      </c>
      <c r="I23" s="93">
        <v>41366442.500000007</v>
      </c>
      <c r="J23" s="16">
        <v>721864.97999999986</v>
      </c>
      <c r="K23" s="17">
        <v>27916897.620000001</v>
      </c>
      <c r="L23" s="17">
        <v>1624862.7400000002</v>
      </c>
      <c r="M23" s="17">
        <v>0</v>
      </c>
      <c r="N23" s="17">
        <v>0</v>
      </c>
      <c r="O23" s="17">
        <v>0</v>
      </c>
      <c r="P23" s="17">
        <v>165.37</v>
      </c>
      <c r="Q23" s="12">
        <v>30263790.710000005</v>
      </c>
      <c r="R23" s="16">
        <v>101895.42</v>
      </c>
      <c r="S23" s="17">
        <v>6797385.6400000006</v>
      </c>
      <c r="T23" s="17">
        <v>348342.94</v>
      </c>
      <c r="U23" s="17">
        <v>13086</v>
      </c>
      <c r="V23" s="17">
        <v>181260.28</v>
      </c>
      <c r="W23" s="17">
        <v>0</v>
      </c>
      <c r="X23" s="17">
        <v>0</v>
      </c>
      <c r="Y23" s="12">
        <v>7441970.2800000012</v>
      </c>
      <c r="Z23" s="16">
        <v>27118.45</v>
      </c>
      <c r="AA23" s="17">
        <v>71773.52</v>
      </c>
      <c r="AB23" s="17">
        <v>196889</v>
      </c>
      <c r="AC23" s="17">
        <v>0</v>
      </c>
      <c r="AD23" s="17">
        <v>0</v>
      </c>
      <c r="AE23" s="17">
        <v>0</v>
      </c>
      <c r="AF23" s="17">
        <v>0</v>
      </c>
      <c r="AG23" s="12">
        <v>295780.96999999997</v>
      </c>
      <c r="AH23" s="16">
        <v>148203.25</v>
      </c>
      <c r="AI23" s="17">
        <v>1100376.0099999998</v>
      </c>
      <c r="AJ23" s="17">
        <v>2116321.2800000003</v>
      </c>
      <c r="AK23" s="17">
        <v>0</v>
      </c>
      <c r="AL23" s="17">
        <v>0</v>
      </c>
      <c r="AM23" s="17">
        <v>0</v>
      </c>
      <c r="AN23" s="17">
        <v>0</v>
      </c>
      <c r="AO23" s="12">
        <v>3364900.54</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3">
      <c r="A24" s="4" t="s">
        <v>14</v>
      </c>
      <c r="B24" s="92">
        <v>533006</v>
      </c>
      <c r="C24" s="87">
        <v>2783154.37</v>
      </c>
      <c r="D24" s="87">
        <v>853711.19</v>
      </c>
      <c r="E24" s="87">
        <v>0</v>
      </c>
      <c r="F24" s="87">
        <v>0</v>
      </c>
      <c r="G24" s="87">
        <v>4074</v>
      </c>
      <c r="H24" s="87">
        <v>50</v>
      </c>
      <c r="I24" s="93">
        <v>4173995.5599999996</v>
      </c>
      <c r="J24" s="16">
        <v>454324</v>
      </c>
      <c r="K24" s="17">
        <v>2068893.8</v>
      </c>
      <c r="L24" s="17">
        <v>207818.36000000004</v>
      </c>
      <c r="M24" s="17">
        <v>0</v>
      </c>
      <c r="N24" s="17">
        <v>0</v>
      </c>
      <c r="O24" s="17">
        <v>0</v>
      </c>
      <c r="P24" s="17">
        <v>0</v>
      </c>
      <c r="Q24" s="12">
        <v>2731036.1599999997</v>
      </c>
      <c r="R24" s="16">
        <v>65168</v>
      </c>
      <c r="S24" s="17">
        <v>422229.62</v>
      </c>
      <c r="T24" s="17">
        <v>65032.78</v>
      </c>
      <c r="U24" s="17">
        <v>0</v>
      </c>
      <c r="V24" s="17">
        <v>0</v>
      </c>
      <c r="W24" s="17">
        <v>0</v>
      </c>
      <c r="X24" s="17">
        <v>0</v>
      </c>
      <c r="Y24" s="12">
        <v>552430.4</v>
      </c>
      <c r="Z24" s="16">
        <v>13514</v>
      </c>
      <c r="AA24" s="17">
        <v>237581.14</v>
      </c>
      <c r="AB24" s="17">
        <v>471816.37</v>
      </c>
      <c r="AC24" s="17">
        <v>0</v>
      </c>
      <c r="AD24" s="17">
        <v>0</v>
      </c>
      <c r="AE24" s="17">
        <v>4074</v>
      </c>
      <c r="AF24" s="17">
        <v>50</v>
      </c>
      <c r="AG24" s="12">
        <v>727035.51</v>
      </c>
      <c r="AH24" s="16">
        <v>0</v>
      </c>
      <c r="AI24" s="17">
        <v>54449.81</v>
      </c>
      <c r="AJ24" s="17">
        <v>109043.68</v>
      </c>
      <c r="AK24" s="17">
        <v>0</v>
      </c>
      <c r="AL24" s="17">
        <v>0</v>
      </c>
      <c r="AM24" s="17">
        <v>0</v>
      </c>
      <c r="AN24" s="17">
        <v>0</v>
      </c>
      <c r="AO24" s="12">
        <v>163493.49</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3">
      <c r="A25" s="4" t="s">
        <v>15</v>
      </c>
      <c r="B25" s="92">
        <v>51382</v>
      </c>
      <c r="C25" s="87">
        <v>423538.26</v>
      </c>
      <c r="D25" s="87">
        <v>310557</v>
      </c>
      <c r="E25" s="87">
        <v>238476</v>
      </c>
      <c r="F25" s="87">
        <v>3992</v>
      </c>
      <c r="G25" s="87">
        <v>0</v>
      </c>
      <c r="H25" s="87">
        <v>0</v>
      </c>
      <c r="I25" s="93">
        <v>1027945.26</v>
      </c>
      <c r="J25" s="16">
        <v>51382</v>
      </c>
      <c r="K25" s="17">
        <v>397060.26</v>
      </c>
      <c r="L25" s="17">
        <v>11280</v>
      </c>
      <c r="M25" s="17">
        <v>234785</v>
      </c>
      <c r="N25" s="17">
        <v>3992</v>
      </c>
      <c r="O25" s="17">
        <v>0</v>
      </c>
      <c r="P25" s="17">
        <v>0</v>
      </c>
      <c r="Q25" s="12">
        <v>698499.26</v>
      </c>
      <c r="R25" s="16">
        <v>0</v>
      </c>
      <c r="S25" s="17">
        <v>1500</v>
      </c>
      <c r="T25" s="17">
        <v>299277</v>
      </c>
      <c r="U25" s="17">
        <v>3691</v>
      </c>
      <c r="V25" s="17">
        <v>0</v>
      </c>
      <c r="W25" s="17">
        <v>0</v>
      </c>
      <c r="X25" s="17">
        <v>0</v>
      </c>
      <c r="Y25" s="12">
        <v>304468</v>
      </c>
      <c r="Z25" s="16">
        <v>0</v>
      </c>
      <c r="AA25" s="17">
        <v>24978</v>
      </c>
      <c r="AB25" s="17">
        <v>0</v>
      </c>
      <c r="AC25" s="17">
        <v>0</v>
      </c>
      <c r="AD25" s="17">
        <v>0</v>
      </c>
      <c r="AE25" s="17">
        <v>0</v>
      </c>
      <c r="AF25" s="17">
        <v>0</v>
      </c>
      <c r="AG25" s="12">
        <v>24978</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3">
      <c r="A26" s="4" t="s">
        <v>16</v>
      </c>
      <c r="B26" s="92">
        <v>1484176.9899999998</v>
      </c>
      <c r="C26" s="87">
        <v>2680838</v>
      </c>
      <c r="D26" s="87">
        <v>83393</v>
      </c>
      <c r="E26" s="87">
        <v>356398</v>
      </c>
      <c r="F26" s="87">
        <v>0</v>
      </c>
      <c r="G26" s="87">
        <v>0</v>
      </c>
      <c r="H26" s="87">
        <v>2803</v>
      </c>
      <c r="I26" s="93">
        <v>4607608.9899999993</v>
      </c>
      <c r="J26" s="16">
        <v>1429083.5299999998</v>
      </c>
      <c r="K26" s="17">
        <v>2591601</v>
      </c>
      <c r="L26" s="17">
        <v>83393</v>
      </c>
      <c r="M26" s="17">
        <v>356398</v>
      </c>
      <c r="N26" s="17">
        <v>0</v>
      </c>
      <c r="O26" s="17">
        <v>0</v>
      </c>
      <c r="P26" s="17">
        <v>0</v>
      </c>
      <c r="Q26" s="12">
        <v>4460475.5299999993</v>
      </c>
      <c r="R26" s="16">
        <v>17489.68</v>
      </c>
      <c r="S26" s="17">
        <v>0</v>
      </c>
      <c r="T26" s="17">
        <v>0</v>
      </c>
      <c r="U26" s="17">
        <v>0</v>
      </c>
      <c r="V26" s="17">
        <v>0</v>
      </c>
      <c r="W26" s="17">
        <v>0</v>
      </c>
      <c r="X26" s="17">
        <v>0</v>
      </c>
      <c r="Y26" s="12">
        <v>17489.68</v>
      </c>
      <c r="Z26" s="16">
        <v>0</v>
      </c>
      <c r="AA26" s="17">
        <v>89237</v>
      </c>
      <c r="AB26" s="17">
        <v>0</v>
      </c>
      <c r="AC26" s="17">
        <v>0</v>
      </c>
      <c r="AD26" s="17">
        <v>0</v>
      </c>
      <c r="AE26" s="17">
        <v>0</v>
      </c>
      <c r="AF26" s="17">
        <v>0</v>
      </c>
      <c r="AG26" s="12">
        <v>89237</v>
      </c>
      <c r="AH26" s="16">
        <v>37603.78</v>
      </c>
      <c r="AI26" s="17">
        <v>0</v>
      </c>
      <c r="AJ26" s="17">
        <v>0</v>
      </c>
      <c r="AK26" s="17">
        <v>0</v>
      </c>
      <c r="AL26" s="17">
        <v>0</v>
      </c>
      <c r="AM26" s="17">
        <v>0</v>
      </c>
      <c r="AN26" s="17">
        <v>2803</v>
      </c>
      <c r="AO26" s="12">
        <v>40406.78</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row>
    <row r="27" spans="1:57" x14ac:dyDescent="0.3">
      <c r="A27" s="4" t="s">
        <v>17</v>
      </c>
      <c r="B27" s="92">
        <v>310550</v>
      </c>
      <c r="C27" s="87">
        <v>3513063</v>
      </c>
      <c r="D27" s="87">
        <v>222750</v>
      </c>
      <c r="E27" s="87">
        <v>0</v>
      </c>
      <c r="F27" s="87">
        <v>0</v>
      </c>
      <c r="G27" s="87">
        <v>6152</v>
      </c>
      <c r="H27" s="87">
        <v>10273</v>
      </c>
      <c r="I27" s="93">
        <v>4062788</v>
      </c>
      <c r="J27" s="16">
        <v>0</v>
      </c>
      <c r="K27" s="17">
        <v>0</v>
      </c>
      <c r="L27" s="17">
        <v>0</v>
      </c>
      <c r="M27" s="17">
        <v>0</v>
      </c>
      <c r="N27" s="17">
        <v>0</v>
      </c>
      <c r="O27" s="17">
        <v>0</v>
      </c>
      <c r="P27" s="17">
        <v>0</v>
      </c>
      <c r="Q27" s="12">
        <v>0</v>
      </c>
      <c r="R27" s="16">
        <v>287529</v>
      </c>
      <c r="S27" s="17">
        <v>1899997</v>
      </c>
      <c r="T27" s="17">
        <v>0</v>
      </c>
      <c r="U27" s="17">
        <v>0</v>
      </c>
      <c r="V27" s="17">
        <v>0</v>
      </c>
      <c r="W27" s="17">
        <v>0</v>
      </c>
      <c r="X27" s="17">
        <v>0</v>
      </c>
      <c r="Y27" s="12">
        <v>2187526</v>
      </c>
      <c r="Z27" s="16">
        <v>0</v>
      </c>
      <c r="AA27" s="17">
        <v>720935</v>
      </c>
      <c r="AB27" s="17">
        <v>0</v>
      </c>
      <c r="AC27" s="17">
        <v>0</v>
      </c>
      <c r="AD27" s="17">
        <v>0</v>
      </c>
      <c r="AE27" s="17">
        <v>6152</v>
      </c>
      <c r="AF27" s="17">
        <v>0</v>
      </c>
      <c r="AG27" s="12">
        <v>727087</v>
      </c>
      <c r="AH27" s="16">
        <v>23021</v>
      </c>
      <c r="AI27" s="17">
        <v>892131</v>
      </c>
      <c r="AJ27" s="17">
        <v>222750</v>
      </c>
      <c r="AK27" s="17">
        <v>0</v>
      </c>
      <c r="AL27" s="17">
        <v>0</v>
      </c>
      <c r="AM27" s="17">
        <v>0</v>
      </c>
      <c r="AN27" s="17">
        <v>10273</v>
      </c>
      <c r="AO27" s="12">
        <v>1148175</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row>
    <row r="28" spans="1:57" x14ac:dyDescent="0.3">
      <c r="A28" s="4" t="s">
        <v>18</v>
      </c>
      <c r="B28" s="92">
        <v>25068</v>
      </c>
      <c r="C28" s="87">
        <v>91300</v>
      </c>
      <c r="D28" s="87">
        <v>110021</v>
      </c>
      <c r="E28" s="87">
        <v>0</v>
      </c>
      <c r="F28" s="87">
        <v>284646</v>
      </c>
      <c r="G28" s="87">
        <v>24953</v>
      </c>
      <c r="H28" s="87">
        <v>1500</v>
      </c>
      <c r="I28" s="93">
        <v>537488</v>
      </c>
      <c r="J28" s="16">
        <v>0</v>
      </c>
      <c r="K28" s="17">
        <v>0</v>
      </c>
      <c r="L28" s="17">
        <v>0</v>
      </c>
      <c r="M28" s="17">
        <v>0</v>
      </c>
      <c r="N28" s="17">
        <v>0</v>
      </c>
      <c r="O28" s="17">
        <v>0</v>
      </c>
      <c r="P28" s="17">
        <v>0</v>
      </c>
      <c r="Q28" s="12">
        <v>0</v>
      </c>
      <c r="R28" s="16">
        <v>25068</v>
      </c>
      <c r="S28" s="17">
        <v>46709</v>
      </c>
      <c r="T28" s="17">
        <v>0</v>
      </c>
      <c r="U28" s="17">
        <v>0</v>
      </c>
      <c r="V28" s="17">
        <v>0</v>
      </c>
      <c r="W28" s="17">
        <v>3361</v>
      </c>
      <c r="X28" s="17">
        <v>0</v>
      </c>
      <c r="Y28" s="12">
        <v>75138</v>
      </c>
      <c r="Z28" s="16">
        <v>0</v>
      </c>
      <c r="AA28" s="17">
        <v>44591</v>
      </c>
      <c r="AB28" s="17">
        <v>110021</v>
      </c>
      <c r="AC28" s="17">
        <v>0</v>
      </c>
      <c r="AD28" s="17">
        <v>284646</v>
      </c>
      <c r="AE28" s="17">
        <v>21592</v>
      </c>
      <c r="AF28" s="17">
        <v>1500</v>
      </c>
      <c r="AG28" s="12">
        <v>462350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3">
      <c r="A29" s="4" t="s">
        <v>19</v>
      </c>
      <c r="B29" s="92">
        <v>668220.71</v>
      </c>
      <c r="C29" s="87">
        <v>3460569.94</v>
      </c>
      <c r="D29" s="87">
        <v>500954.29</v>
      </c>
      <c r="E29" s="87">
        <v>1053341.1400000001</v>
      </c>
      <c r="F29" s="87">
        <v>538</v>
      </c>
      <c r="G29" s="87">
        <v>0</v>
      </c>
      <c r="H29" s="87">
        <v>224051.37</v>
      </c>
      <c r="I29" s="93">
        <v>5907675.4500000002</v>
      </c>
      <c r="J29" s="16">
        <v>253140.44</v>
      </c>
      <c r="K29" s="17">
        <v>362234.99</v>
      </c>
      <c r="L29" s="17">
        <v>75440.39</v>
      </c>
      <c r="M29" s="17">
        <v>1029253.14</v>
      </c>
      <c r="N29" s="17">
        <v>538</v>
      </c>
      <c r="O29" s="17">
        <v>0</v>
      </c>
      <c r="P29" s="17">
        <v>0</v>
      </c>
      <c r="Q29" s="12">
        <v>1720606.96</v>
      </c>
      <c r="R29" s="16">
        <v>72418.429999999993</v>
      </c>
      <c r="S29" s="17">
        <v>2195403.46</v>
      </c>
      <c r="T29" s="17">
        <v>261989.65999999997</v>
      </c>
      <c r="U29" s="17">
        <v>24088</v>
      </c>
      <c r="V29" s="17">
        <v>0</v>
      </c>
      <c r="W29" s="17">
        <v>0</v>
      </c>
      <c r="X29" s="17">
        <v>0</v>
      </c>
      <c r="Y29" s="12">
        <v>2553899.5500000003</v>
      </c>
      <c r="Z29" s="16">
        <v>312032.84000000003</v>
      </c>
      <c r="AA29" s="17">
        <v>541457.43999999994</v>
      </c>
      <c r="AB29" s="17">
        <v>82824.240000000005</v>
      </c>
      <c r="AC29" s="17">
        <v>0</v>
      </c>
      <c r="AD29" s="17">
        <v>0</v>
      </c>
      <c r="AE29" s="17">
        <v>0</v>
      </c>
      <c r="AF29" s="17">
        <v>224051.37</v>
      </c>
      <c r="AG29" s="12">
        <v>1160365.8900000001</v>
      </c>
      <c r="AH29" s="16">
        <v>30629</v>
      </c>
      <c r="AI29" s="17">
        <v>361474.05</v>
      </c>
      <c r="AJ29" s="17">
        <v>80700</v>
      </c>
      <c r="AK29" s="17">
        <v>0</v>
      </c>
      <c r="AL29" s="17">
        <v>0</v>
      </c>
      <c r="AM29" s="17">
        <v>0</v>
      </c>
      <c r="AN29" s="17">
        <v>0</v>
      </c>
      <c r="AO29" s="12">
        <v>472803.05</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row>
    <row r="30" spans="1:57" x14ac:dyDescent="0.3">
      <c r="A30" s="4" t="s">
        <v>20</v>
      </c>
      <c r="B30" s="92">
        <v>1730773</v>
      </c>
      <c r="C30" s="87">
        <v>2077016</v>
      </c>
      <c r="D30" s="87">
        <v>190255</v>
      </c>
      <c r="E30" s="87">
        <v>40000</v>
      </c>
      <c r="F30" s="87">
        <v>287183</v>
      </c>
      <c r="G30" s="87">
        <v>19863</v>
      </c>
      <c r="H30" s="87">
        <v>11664</v>
      </c>
      <c r="I30" s="93">
        <v>4356754</v>
      </c>
      <c r="J30" s="16">
        <v>1729157</v>
      </c>
      <c r="K30" s="17">
        <v>894518</v>
      </c>
      <c r="L30" s="17">
        <v>1300</v>
      </c>
      <c r="M30" s="17">
        <v>40000</v>
      </c>
      <c r="N30" s="17">
        <v>0</v>
      </c>
      <c r="O30" s="17">
        <v>10588</v>
      </c>
      <c r="P30" s="17">
        <v>0</v>
      </c>
      <c r="Q30" s="12">
        <v>2675563</v>
      </c>
      <c r="R30" s="16">
        <v>2216</v>
      </c>
      <c r="S30" s="17">
        <v>337412</v>
      </c>
      <c r="T30" s="17">
        <v>0</v>
      </c>
      <c r="U30" s="17">
        <v>0</v>
      </c>
      <c r="V30" s="17">
        <v>0</v>
      </c>
      <c r="W30" s="17">
        <v>9275</v>
      </c>
      <c r="X30" s="17">
        <v>0</v>
      </c>
      <c r="Y30" s="12">
        <v>348903</v>
      </c>
      <c r="Z30" s="16">
        <v>0</v>
      </c>
      <c r="AA30" s="17">
        <v>0</v>
      </c>
      <c r="AB30" s="17">
        <v>107155</v>
      </c>
      <c r="AC30" s="17">
        <v>0</v>
      </c>
      <c r="AD30" s="17">
        <v>0</v>
      </c>
      <c r="AE30" s="17">
        <v>0</v>
      </c>
      <c r="AF30" s="17">
        <v>0</v>
      </c>
      <c r="AG30" s="12">
        <v>107155</v>
      </c>
      <c r="AH30" s="16">
        <v>-600</v>
      </c>
      <c r="AI30" s="17">
        <v>845086</v>
      </c>
      <c r="AJ30" s="17">
        <v>81800</v>
      </c>
      <c r="AK30" s="17">
        <v>0</v>
      </c>
      <c r="AL30" s="17">
        <v>287183</v>
      </c>
      <c r="AM30" s="17">
        <v>0</v>
      </c>
      <c r="AN30" s="17">
        <v>0</v>
      </c>
      <c r="AO30" s="12">
        <v>1213469</v>
      </c>
      <c r="AP30" s="16">
        <v>0</v>
      </c>
      <c r="AQ30" s="17">
        <v>0</v>
      </c>
      <c r="AR30" s="17">
        <v>0</v>
      </c>
      <c r="AS30" s="17">
        <v>0</v>
      </c>
      <c r="AT30" s="17">
        <v>0</v>
      </c>
      <c r="AU30" s="17">
        <v>0</v>
      </c>
      <c r="AV30" s="17">
        <v>11664</v>
      </c>
      <c r="AW30" s="12">
        <v>11664</v>
      </c>
      <c r="AX30" s="16">
        <v>0</v>
      </c>
      <c r="AY30" s="17">
        <v>0</v>
      </c>
      <c r="AZ30" s="17">
        <v>0</v>
      </c>
      <c r="BA30" s="17">
        <v>0</v>
      </c>
      <c r="BB30" s="17">
        <v>0</v>
      </c>
      <c r="BC30" s="17">
        <v>0</v>
      </c>
      <c r="BD30" s="17">
        <v>0</v>
      </c>
      <c r="BE30" s="12">
        <v>0</v>
      </c>
    </row>
    <row r="31" spans="1:57" x14ac:dyDescent="0.3">
      <c r="A31" s="4" t="s">
        <v>21</v>
      </c>
      <c r="B31" s="92">
        <v>965123.87</v>
      </c>
      <c r="C31" s="87">
        <v>1939966.77</v>
      </c>
      <c r="D31" s="87">
        <v>60000</v>
      </c>
      <c r="E31" s="87">
        <v>1587197.21</v>
      </c>
      <c r="F31" s="87">
        <v>0</v>
      </c>
      <c r="G31" s="87">
        <v>0</v>
      </c>
      <c r="H31" s="87">
        <v>617240.7699999999</v>
      </c>
      <c r="I31" s="93">
        <v>5169528.620000001</v>
      </c>
      <c r="J31" s="16">
        <v>961727.6</v>
      </c>
      <c r="K31" s="17">
        <v>96507.66</v>
      </c>
      <c r="L31" s="17">
        <v>0</v>
      </c>
      <c r="M31" s="17">
        <v>1586497.21</v>
      </c>
      <c r="N31" s="17">
        <v>0</v>
      </c>
      <c r="O31" s="17">
        <v>0</v>
      </c>
      <c r="P31" s="17">
        <v>0</v>
      </c>
      <c r="Q31" s="12">
        <v>2644732.4699999997</v>
      </c>
      <c r="R31" s="16">
        <v>0</v>
      </c>
      <c r="S31" s="17">
        <v>1525412.12</v>
      </c>
      <c r="T31" s="17">
        <v>0</v>
      </c>
      <c r="U31" s="17">
        <v>0</v>
      </c>
      <c r="V31" s="17">
        <v>0</v>
      </c>
      <c r="W31" s="17">
        <v>0</v>
      </c>
      <c r="X31" s="17">
        <v>14809.95</v>
      </c>
      <c r="Y31" s="12">
        <v>1540222.07</v>
      </c>
      <c r="Z31" s="16">
        <v>1062.71</v>
      </c>
      <c r="AA31" s="17">
        <v>318046.99</v>
      </c>
      <c r="AB31" s="17">
        <v>0</v>
      </c>
      <c r="AC31" s="17">
        <v>0</v>
      </c>
      <c r="AD31" s="17">
        <v>0</v>
      </c>
      <c r="AE31" s="17">
        <v>0</v>
      </c>
      <c r="AF31" s="17">
        <v>0</v>
      </c>
      <c r="AG31" s="12">
        <v>319109.7</v>
      </c>
      <c r="AH31" s="16">
        <v>835.15</v>
      </c>
      <c r="AI31" s="17">
        <v>0</v>
      </c>
      <c r="AJ31" s="17">
        <v>0</v>
      </c>
      <c r="AK31" s="17">
        <v>0</v>
      </c>
      <c r="AL31" s="17">
        <v>0</v>
      </c>
      <c r="AM31" s="17">
        <v>0</v>
      </c>
      <c r="AN31" s="17">
        <v>0</v>
      </c>
      <c r="AO31" s="12">
        <v>835.15</v>
      </c>
      <c r="AP31" s="16">
        <v>0</v>
      </c>
      <c r="AQ31" s="17">
        <v>0</v>
      </c>
      <c r="AR31" s="17">
        <v>0</v>
      </c>
      <c r="AS31" s="17">
        <v>0</v>
      </c>
      <c r="AT31" s="17">
        <v>0</v>
      </c>
      <c r="AU31" s="17">
        <v>0</v>
      </c>
      <c r="AV31" s="17">
        <v>602430.81999999995</v>
      </c>
      <c r="AW31" s="12">
        <v>602430.81999999995</v>
      </c>
      <c r="AX31" s="16">
        <v>1498.41</v>
      </c>
      <c r="AY31" s="17">
        <v>0</v>
      </c>
      <c r="AZ31" s="17">
        <v>60000</v>
      </c>
      <c r="BA31" s="17">
        <v>700</v>
      </c>
      <c r="BB31" s="17">
        <v>0</v>
      </c>
      <c r="BC31" s="17">
        <v>0</v>
      </c>
      <c r="BD31" s="17">
        <v>0</v>
      </c>
      <c r="BE31" s="12">
        <v>62198.41</v>
      </c>
    </row>
    <row r="32" spans="1:57" x14ac:dyDescent="0.3">
      <c r="A32" s="4" t="s">
        <v>22</v>
      </c>
      <c r="B32" s="92">
        <v>445603.53</v>
      </c>
      <c r="C32" s="87">
        <v>1538718.04</v>
      </c>
      <c r="D32" s="87">
        <v>1312989.6799999997</v>
      </c>
      <c r="E32" s="87">
        <v>0</v>
      </c>
      <c r="F32" s="87">
        <v>1405368.57</v>
      </c>
      <c r="G32" s="87">
        <v>0</v>
      </c>
      <c r="H32" s="87">
        <v>68319.360000000001</v>
      </c>
      <c r="I32" s="93">
        <v>4770999.18</v>
      </c>
      <c r="J32" s="16">
        <v>0</v>
      </c>
      <c r="K32" s="17">
        <v>0</v>
      </c>
      <c r="L32" s="17">
        <v>0</v>
      </c>
      <c r="M32" s="17">
        <v>0</v>
      </c>
      <c r="N32" s="17">
        <v>0</v>
      </c>
      <c r="O32" s="17">
        <v>0</v>
      </c>
      <c r="P32" s="17">
        <v>0</v>
      </c>
      <c r="Q32" s="12">
        <v>0</v>
      </c>
      <c r="R32" s="16">
        <v>0</v>
      </c>
      <c r="S32" s="17">
        <v>577706.71</v>
      </c>
      <c r="T32" s="17">
        <v>50932.47</v>
      </c>
      <c r="U32" s="17">
        <v>0</v>
      </c>
      <c r="V32" s="17">
        <v>0</v>
      </c>
      <c r="W32" s="17">
        <v>0</v>
      </c>
      <c r="X32" s="17">
        <v>0</v>
      </c>
      <c r="Y32" s="12">
        <v>628639.17999999993</v>
      </c>
      <c r="Z32" s="16">
        <v>230</v>
      </c>
      <c r="AA32" s="17">
        <v>76612.2</v>
      </c>
      <c r="AB32" s="17">
        <v>80090</v>
      </c>
      <c r="AC32" s="17">
        <v>0</v>
      </c>
      <c r="AD32" s="17">
        <v>0</v>
      </c>
      <c r="AE32" s="17">
        <v>0</v>
      </c>
      <c r="AF32" s="17">
        <v>53012.85</v>
      </c>
      <c r="AG32" s="12">
        <v>209945.05000000002</v>
      </c>
      <c r="AH32" s="16">
        <v>445373.53</v>
      </c>
      <c r="AI32" s="17">
        <v>884399.13</v>
      </c>
      <c r="AJ32" s="17">
        <v>1181967.2099999997</v>
      </c>
      <c r="AK32" s="17">
        <v>0</v>
      </c>
      <c r="AL32" s="17">
        <v>1405368.57</v>
      </c>
      <c r="AM32" s="17">
        <v>0</v>
      </c>
      <c r="AN32" s="17">
        <v>15306.51</v>
      </c>
      <c r="AO32" s="12">
        <v>3932414.95</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3">
      <c r="A33" s="4" t="s">
        <v>23</v>
      </c>
      <c r="B33" s="92">
        <v>672505.3600000001</v>
      </c>
      <c r="C33" s="87">
        <v>3000922.5</v>
      </c>
      <c r="D33" s="87">
        <v>242698.86</v>
      </c>
      <c r="E33" s="87">
        <v>84850.69</v>
      </c>
      <c r="F33" s="87">
        <v>0</v>
      </c>
      <c r="G33" s="87">
        <v>27332.725332597081</v>
      </c>
      <c r="H33" s="87">
        <v>0</v>
      </c>
      <c r="I33" s="93">
        <v>4028310.1353325974</v>
      </c>
      <c r="J33" s="16">
        <v>96077.909999999989</v>
      </c>
      <c r="K33" s="17">
        <v>2360282.02</v>
      </c>
      <c r="L33" s="17">
        <v>16514.02</v>
      </c>
      <c r="M33" s="17">
        <v>84850.69</v>
      </c>
      <c r="N33" s="17">
        <v>0</v>
      </c>
      <c r="O33" s="17">
        <v>27332.725332597081</v>
      </c>
      <c r="P33" s="17">
        <v>0</v>
      </c>
      <c r="Q33" s="12">
        <v>2585057.3653325974</v>
      </c>
      <c r="R33" s="16">
        <v>267743.46000000002</v>
      </c>
      <c r="S33" s="17">
        <v>560486.80999999994</v>
      </c>
      <c r="T33" s="17">
        <v>91364.26</v>
      </c>
      <c r="U33" s="17">
        <v>0</v>
      </c>
      <c r="V33" s="17">
        <v>0</v>
      </c>
      <c r="W33" s="17">
        <v>0</v>
      </c>
      <c r="X33" s="17">
        <v>0</v>
      </c>
      <c r="Y33" s="12">
        <v>919594.53</v>
      </c>
      <c r="Z33" s="16">
        <v>0</v>
      </c>
      <c r="AA33" s="17">
        <v>80153.67</v>
      </c>
      <c r="AB33" s="17">
        <v>134820.57999999999</v>
      </c>
      <c r="AC33" s="17">
        <v>0</v>
      </c>
      <c r="AD33" s="17">
        <v>0</v>
      </c>
      <c r="AE33" s="17">
        <v>0</v>
      </c>
      <c r="AF33" s="17">
        <v>0</v>
      </c>
      <c r="AG33" s="12">
        <v>214974.25</v>
      </c>
      <c r="AH33" s="16">
        <v>308683.99000000011</v>
      </c>
      <c r="AI33" s="17">
        <v>0</v>
      </c>
      <c r="AJ33" s="17">
        <v>0</v>
      </c>
      <c r="AK33" s="17">
        <v>0</v>
      </c>
      <c r="AL33" s="17">
        <v>0</v>
      </c>
      <c r="AM33" s="17">
        <v>0</v>
      </c>
      <c r="AN33" s="17">
        <v>0</v>
      </c>
      <c r="AO33" s="12">
        <v>308683.99000000011</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5" customHeight="1" x14ac:dyDescent="0.3">
      <c r="A34" s="4" t="s">
        <v>24</v>
      </c>
      <c r="B34" s="92">
        <v>5532585.7000000002</v>
      </c>
      <c r="C34" s="87">
        <v>2865018.2399999998</v>
      </c>
      <c r="D34" s="87">
        <v>682199.75</v>
      </c>
      <c r="E34" s="87">
        <v>13478.16</v>
      </c>
      <c r="F34" s="87">
        <v>0</v>
      </c>
      <c r="G34" s="87">
        <v>46430.17</v>
      </c>
      <c r="H34" s="87">
        <v>167926.42</v>
      </c>
      <c r="I34" s="93">
        <v>9307638.4400000013</v>
      </c>
      <c r="J34" s="16">
        <v>4558929.55</v>
      </c>
      <c r="K34" s="17">
        <v>484612.27</v>
      </c>
      <c r="L34" s="17">
        <v>0</v>
      </c>
      <c r="M34" s="17">
        <v>0</v>
      </c>
      <c r="N34" s="17">
        <v>0</v>
      </c>
      <c r="O34" s="17">
        <v>15961.19</v>
      </c>
      <c r="P34" s="17">
        <v>16445.099999999999</v>
      </c>
      <c r="Q34" s="12">
        <v>5075948.1100000003</v>
      </c>
      <c r="R34" s="16">
        <v>967191.03</v>
      </c>
      <c r="S34" s="17">
        <v>2188432.44</v>
      </c>
      <c r="T34" s="17">
        <v>55520</v>
      </c>
      <c r="U34" s="17">
        <v>13478.16</v>
      </c>
      <c r="V34" s="17">
        <v>0</v>
      </c>
      <c r="W34" s="17">
        <v>25218.98</v>
      </c>
      <c r="X34" s="17">
        <v>58502</v>
      </c>
      <c r="Y34" s="12">
        <v>3308342.61</v>
      </c>
      <c r="Z34" s="16">
        <v>4012.5</v>
      </c>
      <c r="AA34" s="17">
        <v>82476.75</v>
      </c>
      <c r="AB34" s="17">
        <v>333804.08</v>
      </c>
      <c r="AC34" s="17">
        <v>0</v>
      </c>
      <c r="AD34" s="17">
        <v>0</v>
      </c>
      <c r="AE34" s="17">
        <v>3500</v>
      </c>
      <c r="AF34" s="17">
        <v>84262.06</v>
      </c>
      <c r="AG34" s="12">
        <v>508055.39</v>
      </c>
      <c r="AH34" s="16">
        <v>2372.12</v>
      </c>
      <c r="AI34" s="17">
        <v>109496.78</v>
      </c>
      <c r="AJ34" s="17">
        <v>292875.67</v>
      </c>
      <c r="AK34" s="17">
        <v>0</v>
      </c>
      <c r="AL34" s="17">
        <v>0</v>
      </c>
      <c r="AM34" s="17">
        <v>0</v>
      </c>
      <c r="AN34" s="17">
        <v>0</v>
      </c>
      <c r="AO34" s="12">
        <v>404744.56999999995</v>
      </c>
      <c r="AP34" s="16">
        <v>0</v>
      </c>
      <c r="AQ34" s="17">
        <v>0</v>
      </c>
      <c r="AR34" s="17">
        <v>0</v>
      </c>
      <c r="AS34" s="17">
        <v>0</v>
      </c>
      <c r="AT34" s="17">
        <v>0</v>
      </c>
      <c r="AU34" s="17">
        <v>0</v>
      </c>
      <c r="AV34" s="17">
        <v>8717.26</v>
      </c>
      <c r="AW34" s="12">
        <v>8717.26</v>
      </c>
      <c r="AX34" s="16">
        <v>80.5</v>
      </c>
      <c r="AY34" s="17">
        <v>0</v>
      </c>
      <c r="AZ34" s="17">
        <v>0</v>
      </c>
      <c r="BA34" s="17">
        <v>0</v>
      </c>
      <c r="BB34" s="17">
        <v>0</v>
      </c>
      <c r="BC34" s="17">
        <v>1750</v>
      </c>
      <c r="BD34" s="17">
        <v>0</v>
      </c>
      <c r="BE34" s="12">
        <v>1830.5</v>
      </c>
    </row>
    <row r="35" spans="1:57" x14ac:dyDescent="0.3">
      <c r="A35" s="4" t="s">
        <v>25</v>
      </c>
      <c r="B35" s="92">
        <v>1790710</v>
      </c>
      <c r="C35" s="87">
        <v>6745052</v>
      </c>
      <c r="D35" s="87">
        <v>588279</v>
      </c>
      <c r="E35" s="87">
        <v>7582129</v>
      </c>
      <c r="F35" s="87">
        <v>162184</v>
      </c>
      <c r="G35" s="87">
        <v>0</v>
      </c>
      <c r="H35" s="87">
        <v>93304</v>
      </c>
      <c r="I35" s="93">
        <v>16961658</v>
      </c>
      <c r="J35" s="16">
        <v>1786543</v>
      </c>
      <c r="K35" s="17">
        <v>985647</v>
      </c>
      <c r="L35" s="17">
        <v>1500</v>
      </c>
      <c r="M35" s="17">
        <v>7200898</v>
      </c>
      <c r="N35" s="17">
        <v>40000</v>
      </c>
      <c r="O35" s="17">
        <v>0</v>
      </c>
      <c r="P35" s="17">
        <v>20073</v>
      </c>
      <c r="Q35" s="12">
        <v>10034661</v>
      </c>
      <c r="R35" s="16">
        <v>0</v>
      </c>
      <c r="S35" s="17">
        <v>3439670</v>
      </c>
      <c r="T35" s="17">
        <v>193039</v>
      </c>
      <c r="U35" s="17">
        <v>381231</v>
      </c>
      <c r="V35" s="17">
        <v>100000</v>
      </c>
      <c r="W35" s="17">
        <v>0</v>
      </c>
      <c r="X35" s="17">
        <v>29765</v>
      </c>
      <c r="Y35" s="12">
        <v>4143705</v>
      </c>
      <c r="Z35" s="16">
        <v>4167</v>
      </c>
      <c r="AA35" s="17">
        <v>1942459</v>
      </c>
      <c r="AB35" s="17">
        <v>0</v>
      </c>
      <c r="AC35" s="17">
        <v>0</v>
      </c>
      <c r="AD35" s="17">
        <v>22184</v>
      </c>
      <c r="AE35" s="17">
        <v>0</v>
      </c>
      <c r="AF35" s="17">
        <v>1916</v>
      </c>
      <c r="AG35" s="12">
        <v>1970726</v>
      </c>
      <c r="AH35" s="16">
        <v>0</v>
      </c>
      <c r="AI35" s="17">
        <v>369102</v>
      </c>
      <c r="AJ35" s="17">
        <v>393740</v>
      </c>
      <c r="AK35" s="17">
        <v>0</v>
      </c>
      <c r="AL35" s="17">
        <v>0</v>
      </c>
      <c r="AM35" s="17">
        <v>0</v>
      </c>
      <c r="AN35" s="17">
        <v>41550</v>
      </c>
      <c r="AO35" s="12">
        <v>804392</v>
      </c>
      <c r="AP35" s="16">
        <v>0</v>
      </c>
      <c r="AQ35" s="17">
        <v>0</v>
      </c>
      <c r="AR35" s="17">
        <v>0</v>
      </c>
      <c r="AS35" s="17">
        <v>0</v>
      </c>
      <c r="AT35" s="17">
        <v>0</v>
      </c>
      <c r="AU35" s="17">
        <v>0</v>
      </c>
      <c r="AV35" s="17">
        <v>0</v>
      </c>
      <c r="AW35" s="12">
        <v>0</v>
      </c>
      <c r="AX35" s="16">
        <v>0</v>
      </c>
      <c r="AY35" s="17">
        <v>8174</v>
      </c>
      <c r="AZ35" s="17">
        <v>0</v>
      </c>
      <c r="BA35" s="17">
        <v>0</v>
      </c>
      <c r="BB35" s="17">
        <v>0</v>
      </c>
      <c r="BC35" s="17">
        <v>0</v>
      </c>
      <c r="BD35" s="17">
        <v>0</v>
      </c>
      <c r="BE35" s="12">
        <v>8174</v>
      </c>
    </row>
    <row r="36" spans="1:57" x14ac:dyDescent="0.3">
      <c r="A36" s="4" t="s">
        <v>26</v>
      </c>
      <c r="B36" s="92">
        <v>5662248.3200000003</v>
      </c>
      <c r="C36" s="87">
        <v>11311195.25</v>
      </c>
      <c r="D36" s="87">
        <v>4483294.6500000004</v>
      </c>
      <c r="E36" s="87">
        <v>11211176.209999999</v>
      </c>
      <c r="F36" s="87">
        <v>0</v>
      </c>
      <c r="G36" s="87">
        <v>0</v>
      </c>
      <c r="H36" s="87">
        <v>0</v>
      </c>
      <c r="I36" s="93">
        <v>32667914.429999996</v>
      </c>
      <c r="J36" s="16">
        <v>4774237.9800000004</v>
      </c>
      <c r="K36" s="17">
        <v>3056063.8399999994</v>
      </c>
      <c r="L36" s="17">
        <v>2179.66</v>
      </c>
      <c r="M36" s="17">
        <v>11181482.209999999</v>
      </c>
      <c r="N36" s="17">
        <v>0</v>
      </c>
      <c r="O36" s="17">
        <v>0</v>
      </c>
      <c r="P36" s="17">
        <v>0</v>
      </c>
      <c r="Q36" s="12">
        <v>19013963.689999998</v>
      </c>
      <c r="R36" s="16">
        <v>244578.4</v>
      </c>
      <c r="S36" s="17">
        <v>2947711.26</v>
      </c>
      <c r="T36" s="17">
        <v>148743.26999999999</v>
      </c>
      <c r="U36" s="17">
        <v>29694</v>
      </c>
      <c r="V36" s="17">
        <v>0</v>
      </c>
      <c r="W36" s="17">
        <v>0</v>
      </c>
      <c r="X36" s="17">
        <v>0</v>
      </c>
      <c r="Y36" s="12">
        <v>3370726.9299999997</v>
      </c>
      <c r="Z36" s="16">
        <v>162197.34</v>
      </c>
      <c r="AA36" s="17">
        <v>96781.39</v>
      </c>
      <c r="AB36" s="17">
        <v>332454.76999999996</v>
      </c>
      <c r="AC36" s="17">
        <v>0</v>
      </c>
      <c r="AD36" s="17">
        <v>0</v>
      </c>
      <c r="AE36" s="17">
        <v>0</v>
      </c>
      <c r="AF36" s="17">
        <v>0</v>
      </c>
      <c r="AG36" s="12">
        <v>591433.5</v>
      </c>
      <c r="AH36" s="16">
        <v>461889.75</v>
      </c>
      <c r="AI36" s="17">
        <v>5064005.05</v>
      </c>
      <c r="AJ36" s="17">
        <v>3934916.95</v>
      </c>
      <c r="AK36" s="17">
        <v>0</v>
      </c>
      <c r="AL36" s="17">
        <v>0</v>
      </c>
      <c r="AM36" s="17">
        <v>0</v>
      </c>
      <c r="AN36" s="17">
        <v>0</v>
      </c>
      <c r="AO36" s="12">
        <v>9460811.75</v>
      </c>
      <c r="AP36" s="16">
        <v>0</v>
      </c>
      <c r="AQ36" s="17">
        <v>0</v>
      </c>
      <c r="AR36" s="17">
        <v>0</v>
      </c>
      <c r="AS36" s="17">
        <v>0</v>
      </c>
      <c r="AT36" s="17">
        <v>0</v>
      </c>
      <c r="AU36" s="17">
        <v>0</v>
      </c>
      <c r="AV36" s="17">
        <v>0</v>
      </c>
      <c r="AW36" s="12">
        <v>0</v>
      </c>
      <c r="AX36" s="16">
        <v>19344.850000000002</v>
      </c>
      <c r="AY36" s="17">
        <v>146633.71000000002</v>
      </c>
      <c r="AZ36" s="17">
        <v>65000</v>
      </c>
      <c r="BA36" s="17">
        <v>0</v>
      </c>
      <c r="BB36" s="17">
        <v>0</v>
      </c>
      <c r="BC36" s="17">
        <v>0</v>
      </c>
      <c r="BD36" s="17">
        <v>0</v>
      </c>
      <c r="BE36" s="12">
        <v>230978.56000000003</v>
      </c>
    </row>
    <row r="37" spans="1:57" x14ac:dyDescent="0.3">
      <c r="A37" s="4" t="s">
        <v>27</v>
      </c>
      <c r="B37" s="92">
        <v>1380616</v>
      </c>
      <c r="C37" s="87">
        <v>6744895</v>
      </c>
      <c r="D37" s="87">
        <v>1062726</v>
      </c>
      <c r="E37" s="87">
        <v>4035263</v>
      </c>
      <c r="F37" s="87">
        <v>0</v>
      </c>
      <c r="G37" s="87">
        <v>24916</v>
      </c>
      <c r="H37" s="87">
        <v>4213</v>
      </c>
      <c r="I37" s="93">
        <v>13252629</v>
      </c>
      <c r="J37" s="16">
        <v>164093</v>
      </c>
      <c r="K37" s="17">
        <v>0</v>
      </c>
      <c r="L37" s="17">
        <v>55891</v>
      </c>
      <c r="M37" s="17">
        <v>132621</v>
      </c>
      <c r="N37" s="17">
        <v>0</v>
      </c>
      <c r="O37" s="17">
        <v>6817</v>
      </c>
      <c r="P37" s="17">
        <v>18</v>
      </c>
      <c r="Q37" s="12">
        <v>359440</v>
      </c>
      <c r="R37" s="16">
        <v>16127</v>
      </c>
      <c r="S37" s="17">
        <v>1579362</v>
      </c>
      <c r="T37" s="17">
        <v>154000</v>
      </c>
      <c r="U37" s="17">
        <v>7368</v>
      </c>
      <c r="V37" s="17">
        <v>0</v>
      </c>
      <c r="W37" s="17">
        <v>0</v>
      </c>
      <c r="X37" s="17">
        <v>73</v>
      </c>
      <c r="Y37" s="12">
        <v>1756930</v>
      </c>
      <c r="Z37" s="16">
        <v>6500</v>
      </c>
      <c r="AA37" s="17">
        <v>0</v>
      </c>
      <c r="AB37" s="17">
        <v>642200</v>
      </c>
      <c r="AC37" s="17">
        <v>0</v>
      </c>
      <c r="AD37" s="17">
        <v>0</v>
      </c>
      <c r="AE37" s="17">
        <v>1436</v>
      </c>
      <c r="AF37" s="17">
        <v>2979</v>
      </c>
      <c r="AG37" s="12">
        <v>653115</v>
      </c>
      <c r="AH37" s="16">
        <v>241732</v>
      </c>
      <c r="AI37" s="17">
        <v>3831221</v>
      </c>
      <c r="AJ37" s="17">
        <v>184565</v>
      </c>
      <c r="AK37" s="17">
        <v>899910</v>
      </c>
      <c r="AL37" s="17">
        <v>0</v>
      </c>
      <c r="AM37" s="17">
        <v>12036</v>
      </c>
      <c r="AN37" s="17">
        <v>1143</v>
      </c>
      <c r="AO37" s="12">
        <v>5170607</v>
      </c>
      <c r="AP37" s="16">
        <v>0</v>
      </c>
      <c r="AQ37" s="17">
        <v>0</v>
      </c>
      <c r="AR37" s="17">
        <v>0</v>
      </c>
      <c r="AS37" s="17">
        <v>0</v>
      </c>
      <c r="AT37" s="17">
        <v>0</v>
      </c>
      <c r="AU37" s="17">
        <v>0</v>
      </c>
      <c r="AV37" s="17">
        <v>0</v>
      </c>
      <c r="AW37" s="12">
        <v>0</v>
      </c>
      <c r="AX37" s="16">
        <v>952164</v>
      </c>
      <c r="AY37" s="17">
        <v>1334312</v>
      </c>
      <c r="AZ37" s="17">
        <v>26070</v>
      </c>
      <c r="BA37" s="17">
        <v>2995364</v>
      </c>
      <c r="BB37" s="17">
        <v>0</v>
      </c>
      <c r="BC37" s="17">
        <v>4627</v>
      </c>
      <c r="BD37" s="17">
        <v>0</v>
      </c>
      <c r="BE37" s="12">
        <v>5312537</v>
      </c>
    </row>
    <row r="38" spans="1:57" x14ac:dyDescent="0.3">
      <c r="A38" s="4" t="s">
        <v>28</v>
      </c>
      <c r="B38" s="92">
        <v>0</v>
      </c>
      <c r="C38" s="87">
        <v>420000</v>
      </c>
      <c r="D38" s="87">
        <v>170000</v>
      </c>
      <c r="E38" s="87">
        <v>2000</v>
      </c>
      <c r="F38" s="87">
        <v>0</v>
      </c>
      <c r="G38" s="87">
        <v>0</v>
      </c>
      <c r="H38" s="87">
        <v>0</v>
      </c>
      <c r="I38" s="93">
        <v>592000</v>
      </c>
      <c r="J38" s="16">
        <v>0</v>
      </c>
      <c r="K38" s="17">
        <v>364000</v>
      </c>
      <c r="L38" s="17">
        <v>20000</v>
      </c>
      <c r="M38" s="17">
        <v>0</v>
      </c>
      <c r="N38" s="17">
        <v>0</v>
      </c>
      <c r="O38" s="17">
        <v>0</v>
      </c>
      <c r="P38" s="17">
        <v>0</v>
      </c>
      <c r="Q38" s="12">
        <v>384000</v>
      </c>
      <c r="R38" s="16">
        <v>0</v>
      </c>
      <c r="S38" s="17">
        <v>56000</v>
      </c>
      <c r="T38" s="17">
        <v>150000</v>
      </c>
      <c r="U38" s="17">
        <v>2000</v>
      </c>
      <c r="V38" s="17">
        <v>0</v>
      </c>
      <c r="W38" s="17">
        <v>0</v>
      </c>
      <c r="X38" s="17">
        <v>0</v>
      </c>
      <c r="Y38" s="12">
        <v>208000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3">
      <c r="A39" s="4" t="s">
        <v>29</v>
      </c>
      <c r="B39" s="92">
        <v>30931.21</v>
      </c>
      <c r="C39" s="87">
        <v>87915.05</v>
      </c>
      <c r="D39" s="87">
        <v>227997.07</v>
      </c>
      <c r="E39" s="87">
        <v>0</v>
      </c>
      <c r="F39" s="87">
        <v>0</v>
      </c>
      <c r="G39" s="87">
        <v>6803.1100000000006</v>
      </c>
      <c r="H39" s="87">
        <v>0</v>
      </c>
      <c r="I39" s="93">
        <v>353646.44</v>
      </c>
      <c r="J39" s="16">
        <v>0</v>
      </c>
      <c r="K39" s="17">
        <v>-700</v>
      </c>
      <c r="L39" s="17">
        <v>1176.25</v>
      </c>
      <c r="M39" s="17">
        <v>0</v>
      </c>
      <c r="N39" s="17">
        <v>0</v>
      </c>
      <c r="O39" s="17">
        <v>0</v>
      </c>
      <c r="P39" s="17">
        <v>0</v>
      </c>
      <c r="Q39" s="12">
        <v>476.25</v>
      </c>
      <c r="R39" s="16">
        <v>30867.66</v>
      </c>
      <c r="S39" s="17">
        <v>3115.05</v>
      </c>
      <c r="T39" s="17">
        <v>60000</v>
      </c>
      <c r="U39" s="17">
        <v>0</v>
      </c>
      <c r="V39" s="17">
        <v>0</v>
      </c>
      <c r="W39" s="17">
        <v>6412.47</v>
      </c>
      <c r="X39" s="17">
        <v>0</v>
      </c>
      <c r="Y39" s="12">
        <v>100395.18</v>
      </c>
      <c r="Z39" s="16">
        <v>63.55</v>
      </c>
      <c r="AA39" s="17">
        <v>35500</v>
      </c>
      <c r="AB39" s="17">
        <v>99004.55</v>
      </c>
      <c r="AC39" s="17">
        <v>0</v>
      </c>
      <c r="AD39" s="17">
        <v>0</v>
      </c>
      <c r="AE39" s="17">
        <v>390.64</v>
      </c>
      <c r="AF39" s="17">
        <v>0</v>
      </c>
      <c r="AG39" s="12">
        <v>134958.74000000002</v>
      </c>
      <c r="AH39" s="16">
        <v>0</v>
      </c>
      <c r="AI39" s="17">
        <v>0</v>
      </c>
      <c r="AJ39" s="17">
        <v>67816.27</v>
      </c>
      <c r="AK39" s="17">
        <v>0</v>
      </c>
      <c r="AL39" s="17">
        <v>0</v>
      </c>
      <c r="AM39" s="17">
        <v>0</v>
      </c>
      <c r="AN39" s="17">
        <v>0</v>
      </c>
      <c r="AO39" s="12">
        <v>67816.27</v>
      </c>
      <c r="AP39" s="16">
        <v>0</v>
      </c>
      <c r="AQ39" s="17">
        <v>0</v>
      </c>
      <c r="AR39" s="17">
        <v>0</v>
      </c>
      <c r="AS39" s="17">
        <v>0</v>
      </c>
      <c r="AT39" s="17">
        <v>0</v>
      </c>
      <c r="AU39" s="17">
        <v>0</v>
      </c>
      <c r="AV39" s="17">
        <v>0</v>
      </c>
      <c r="AW39" s="12">
        <v>0</v>
      </c>
      <c r="AX39" s="16">
        <v>0</v>
      </c>
      <c r="AY39" s="17">
        <v>50000</v>
      </c>
      <c r="AZ39" s="17">
        <v>0</v>
      </c>
      <c r="BA39" s="17">
        <v>0</v>
      </c>
      <c r="BB39" s="17">
        <v>0</v>
      </c>
      <c r="BC39" s="17">
        <v>0</v>
      </c>
      <c r="BD39" s="17">
        <v>0</v>
      </c>
      <c r="BE39" s="12">
        <v>50000</v>
      </c>
    </row>
    <row r="40" spans="1:57" x14ac:dyDescent="0.3">
      <c r="A40" s="4" t="s">
        <v>30</v>
      </c>
      <c r="B40" s="92">
        <v>1516817</v>
      </c>
      <c r="C40" s="87">
        <v>2168680</v>
      </c>
      <c r="D40" s="87">
        <v>65164</v>
      </c>
      <c r="E40" s="87">
        <v>616487</v>
      </c>
      <c r="F40" s="87">
        <v>0</v>
      </c>
      <c r="G40" s="87">
        <v>0</v>
      </c>
      <c r="H40" s="87">
        <v>15426</v>
      </c>
      <c r="I40" s="93">
        <v>4382574</v>
      </c>
      <c r="J40" s="16">
        <v>77998</v>
      </c>
      <c r="K40" s="17">
        <v>1659359</v>
      </c>
      <c r="L40" s="17">
        <v>63164</v>
      </c>
      <c r="M40" s="17">
        <v>616487</v>
      </c>
      <c r="N40" s="17">
        <v>0</v>
      </c>
      <c r="O40" s="17">
        <v>0</v>
      </c>
      <c r="P40" s="17">
        <v>0</v>
      </c>
      <c r="Q40" s="12">
        <v>2417008</v>
      </c>
      <c r="R40" s="16">
        <v>975515</v>
      </c>
      <c r="S40" s="17">
        <v>88205</v>
      </c>
      <c r="T40" s="17">
        <v>0</v>
      </c>
      <c r="U40" s="17">
        <v>0</v>
      </c>
      <c r="V40" s="17">
        <v>0</v>
      </c>
      <c r="W40" s="17">
        <v>0</v>
      </c>
      <c r="X40" s="17">
        <v>750</v>
      </c>
      <c r="Y40" s="12">
        <v>1064470</v>
      </c>
      <c r="Z40" s="16">
        <v>416435</v>
      </c>
      <c r="AA40" s="17">
        <v>317636</v>
      </c>
      <c r="AB40" s="17">
        <v>2000</v>
      </c>
      <c r="AC40" s="17">
        <v>0</v>
      </c>
      <c r="AD40" s="17">
        <v>0</v>
      </c>
      <c r="AE40" s="17">
        <v>0</v>
      </c>
      <c r="AF40" s="17">
        <v>14676</v>
      </c>
      <c r="AG40" s="12">
        <v>750747</v>
      </c>
      <c r="AH40" s="16">
        <v>46869</v>
      </c>
      <c r="AI40" s="17">
        <v>103480</v>
      </c>
      <c r="AJ40" s="17">
        <v>0</v>
      </c>
      <c r="AK40" s="17">
        <v>0</v>
      </c>
      <c r="AL40" s="17">
        <v>0</v>
      </c>
      <c r="AM40" s="17">
        <v>0</v>
      </c>
      <c r="AN40" s="17">
        <v>0</v>
      </c>
      <c r="AO40" s="12">
        <v>150349</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0</v>
      </c>
      <c r="C41" s="87">
        <v>1134988.3</v>
      </c>
      <c r="D41" s="87">
        <v>353179.1</v>
      </c>
      <c r="E41" s="87">
        <v>7758</v>
      </c>
      <c r="F41" s="87">
        <v>0</v>
      </c>
      <c r="G41" s="87">
        <v>127544.01000000001</v>
      </c>
      <c r="H41" s="87">
        <v>11169.970000000001</v>
      </c>
      <c r="I41" s="93">
        <v>1634639.3800000001</v>
      </c>
      <c r="J41" s="16">
        <v>0</v>
      </c>
      <c r="K41" s="17">
        <v>0</v>
      </c>
      <c r="L41" s="17">
        <v>0</v>
      </c>
      <c r="M41" s="17">
        <v>0</v>
      </c>
      <c r="N41" s="17">
        <v>0</v>
      </c>
      <c r="O41" s="17">
        <v>0</v>
      </c>
      <c r="P41" s="17">
        <v>0</v>
      </c>
      <c r="Q41" s="12">
        <v>0</v>
      </c>
      <c r="R41" s="16">
        <v>0</v>
      </c>
      <c r="S41" s="17">
        <v>804281.17</v>
      </c>
      <c r="T41" s="17">
        <v>109324.1</v>
      </c>
      <c r="U41" s="17">
        <v>7758</v>
      </c>
      <c r="V41" s="17">
        <v>0</v>
      </c>
      <c r="W41" s="17">
        <v>0</v>
      </c>
      <c r="X41" s="17">
        <v>0</v>
      </c>
      <c r="Y41" s="12">
        <v>921363.27</v>
      </c>
      <c r="Z41" s="16">
        <v>0</v>
      </c>
      <c r="AA41" s="17">
        <v>89325</v>
      </c>
      <c r="AB41" s="17">
        <v>149989</v>
      </c>
      <c r="AC41" s="17">
        <v>0</v>
      </c>
      <c r="AD41" s="17">
        <v>0</v>
      </c>
      <c r="AE41" s="17">
        <v>120663.1</v>
      </c>
      <c r="AF41" s="17">
        <v>0</v>
      </c>
      <c r="AG41" s="12">
        <v>359977.1</v>
      </c>
      <c r="AH41" s="16">
        <v>0</v>
      </c>
      <c r="AI41" s="17">
        <v>0</v>
      </c>
      <c r="AJ41" s="17">
        <v>700</v>
      </c>
      <c r="AK41" s="17">
        <v>0</v>
      </c>
      <c r="AL41" s="17">
        <v>0</v>
      </c>
      <c r="AM41" s="17">
        <v>0</v>
      </c>
      <c r="AN41" s="17">
        <v>10897.26</v>
      </c>
      <c r="AO41" s="12">
        <v>11597.26</v>
      </c>
      <c r="AP41" s="16">
        <v>0</v>
      </c>
      <c r="AQ41" s="17">
        <v>0</v>
      </c>
      <c r="AR41" s="17">
        <v>0</v>
      </c>
      <c r="AS41" s="17">
        <v>0</v>
      </c>
      <c r="AT41" s="17">
        <v>0</v>
      </c>
      <c r="AU41" s="17">
        <v>0</v>
      </c>
      <c r="AV41" s="17">
        <v>0</v>
      </c>
      <c r="AW41" s="12">
        <v>0</v>
      </c>
      <c r="AX41" s="16">
        <v>0</v>
      </c>
      <c r="AY41" s="17">
        <v>241382.13</v>
      </c>
      <c r="AZ41" s="17">
        <v>93166</v>
      </c>
      <c r="BA41" s="17">
        <v>0</v>
      </c>
      <c r="BB41" s="17">
        <v>0</v>
      </c>
      <c r="BC41" s="17">
        <v>6880.91</v>
      </c>
      <c r="BD41" s="17">
        <v>272.71000000000095</v>
      </c>
      <c r="BE41" s="12">
        <v>341701.75</v>
      </c>
    </row>
    <row r="42" spans="1:57" x14ac:dyDescent="0.3">
      <c r="A42" s="4" t="s">
        <v>32</v>
      </c>
      <c r="B42" s="92">
        <v>1449723.05</v>
      </c>
      <c r="C42" s="87">
        <v>39138039.517434567</v>
      </c>
      <c r="D42" s="87">
        <v>0</v>
      </c>
      <c r="E42" s="87">
        <v>3554467.3</v>
      </c>
      <c r="F42" s="87">
        <v>0</v>
      </c>
      <c r="G42" s="87">
        <v>-16281.348600000003</v>
      </c>
      <c r="H42" s="87">
        <v>19329</v>
      </c>
      <c r="I42" s="93">
        <v>44145277.518834561</v>
      </c>
      <c r="J42" s="16">
        <v>1004667.71</v>
      </c>
      <c r="K42" s="17">
        <v>18117.5</v>
      </c>
      <c r="L42" s="17">
        <v>0</v>
      </c>
      <c r="M42" s="17">
        <v>3450394.67</v>
      </c>
      <c r="N42" s="17">
        <v>0</v>
      </c>
      <c r="O42" s="17">
        <v>-114.4</v>
      </c>
      <c r="P42" s="17">
        <v>0</v>
      </c>
      <c r="Q42" s="12">
        <v>4473065.4799999995</v>
      </c>
      <c r="R42" s="16">
        <v>185757.53</v>
      </c>
      <c r="S42" s="17">
        <v>6419511.2887894027</v>
      </c>
      <c r="T42" s="17">
        <v>0</v>
      </c>
      <c r="U42" s="17">
        <v>104072.63</v>
      </c>
      <c r="V42" s="17">
        <v>0</v>
      </c>
      <c r="W42" s="17">
        <v>-97</v>
      </c>
      <c r="X42" s="17">
        <v>120</v>
      </c>
      <c r="Y42" s="12">
        <v>6709364.4487894028</v>
      </c>
      <c r="Z42" s="16">
        <v>23807.8</v>
      </c>
      <c r="AA42" s="17">
        <v>343847.58064516133</v>
      </c>
      <c r="AB42" s="17">
        <v>0</v>
      </c>
      <c r="AC42" s="17">
        <v>0</v>
      </c>
      <c r="AD42" s="17">
        <v>0</v>
      </c>
      <c r="AE42" s="17">
        <v>8000</v>
      </c>
      <c r="AF42" s="17">
        <v>0</v>
      </c>
      <c r="AG42" s="12">
        <v>375655.38064516132</v>
      </c>
      <c r="AH42" s="16">
        <v>235490.00999999998</v>
      </c>
      <c r="AI42" s="17">
        <v>32212676.387999997</v>
      </c>
      <c r="AJ42" s="17">
        <v>0</v>
      </c>
      <c r="AK42" s="17">
        <v>0</v>
      </c>
      <c r="AL42" s="17">
        <v>0</v>
      </c>
      <c r="AM42" s="17">
        <v>-24069.948600000003</v>
      </c>
      <c r="AN42" s="17">
        <v>0</v>
      </c>
      <c r="AO42" s="12">
        <v>32424096.449399997</v>
      </c>
      <c r="AP42" s="16">
        <v>0</v>
      </c>
      <c r="AQ42" s="17">
        <v>0</v>
      </c>
      <c r="AR42" s="17">
        <v>0</v>
      </c>
      <c r="AS42" s="17">
        <v>0</v>
      </c>
      <c r="AT42" s="17">
        <v>0</v>
      </c>
      <c r="AU42" s="17">
        <v>0</v>
      </c>
      <c r="AV42" s="17">
        <v>19209</v>
      </c>
      <c r="AW42" s="12">
        <v>19209</v>
      </c>
      <c r="AX42" s="16">
        <v>0</v>
      </c>
      <c r="AY42" s="17">
        <v>143886.76000000164</v>
      </c>
      <c r="AZ42" s="17">
        <v>0</v>
      </c>
      <c r="BA42" s="17">
        <v>0</v>
      </c>
      <c r="BB42" s="17">
        <v>0</v>
      </c>
      <c r="BC42" s="17">
        <v>0</v>
      </c>
      <c r="BD42" s="17">
        <v>0</v>
      </c>
      <c r="BE42" s="12">
        <v>143886.76000000164</v>
      </c>
    </row>
    <row r="43" spans="1:57" x14ac:dyDescent="0.3">
      <c r="A43" s="4" t="s">
        <v>33</v>
      </c>
      <c r="B43" s="92">
        <v>-450</v>
      </c>
      <c r="C43" s="87">
        <v>403730</v>
      </c>
      <c r="D43" s="87">
        <v>355032</v>
      </c>
      <c r="E43" s="87">
        <v>61084</v>
      </c>
      <c r="F43" s="87">
        <v>0</v>
      </c>
      <c r="G43" s="87">
        <v>20840</v>
      </c>
      <c r="H43" s="87">
        <v>189</v>
      </c>
      <c r="I43" s="93">
        <v>840425</v>
      </c>
      <c r="J43" s="16">
        <v>0</v>
      </c>
      <c r="K43" s="17">
        <v>0</v>
      </c>
      <c r="L43" s="17">
        <v>64784</v>
      </c>
      <c r="M43" s="17">
        <v>0</v>
      </c>
      <c r="N43" s="17">
        <v>0</v>
      </c>
      <c r="O43" s="17">
        <v>0</v>
      </c>
      <c r="P43" s="17">
        <v>0</v>
      </c>
      <c r="Q43" s="12">
        <v>64784</v>
      </c>
      <c r="R43" s="16">
        <v>0</v>
      </c>
      <c r="S43" s="17">
        <v>403730</v>
      </c>
      <c r="T43" s="17">
        <v>6109</v>
      </c>
      <c r="U43" s="17">
        <v>0</v>
      </c>
      <c r="V43" s="17">
        <v>0</v>
      </c>
      <c r="W43" s="17">
        <v>0</v>
      </c>
      <c r="X43" s="17">
        <v>0</v>
      </c>
      <c r="Y43" s="12">
        <v>409839</v>
      </c>
      <c r="Z43" s="16">
        <v>0</v>
      </c>
      <c r="AA43" s="17">
        <v>0</v>
      </c>
      <c r="AB43" s="17">
        <v>283735</v>
      </c>
      <c r="AC43" s="17">
        <v>61084</v>
      </c>
      <c r="AD43" s="17">
        <v>0</v>
      </c>
      <c r="AE43" s="17">
        <v>20840</v>
      </c>
      <c r="AF43" s="17">
        <v>189</v>
      </c>
      <c r="AG43" s="12">
        <v>365848</v>
      </c>
      <c r="AH43" s="16">
        <v>0</v>
      </c>
      <c r="AI43" s="17">
        <v>0</v>
      </c>
      <c r="AJ43" s="17">
        <v>404</v>
      </c>
      <c r="AK43" s="17">
        <v>0</v>
      </c>
      <c r="AL43" s="17">
        <v>0</v>
      </c>
      <c r="AM43" s="17">
        <v>0</v>
      </c>
      <c r="AN43" s="17">
        <v>0</v>
      </c>
      <c r="AO43" s="12">
        <v>404</v>
      </c>
      <c r="AP43" s="16">
        <v>0</v>
      </c>
      <c r="AQ43" s="17">
        <v>0</v>
      </c>
      <c r="AR43" s="17">
        <v>0</v>
      </c>
      <c r="AS43" s="17">
        <v>0</v>
      </c>
      <c r="AT43" s="17">
        <v>0</v>
      </c>
      <c r="AU43" s="17">
        <v>0</v>
      </c>
      <c r="AV43" s="17">
        <v>0</v>
      </c>
      <c r="AW43" s="12">
        <v>0</v>
      </c>
      <c r="AX43" s="16">
        <v>-450</v>
      </c>
      <c r="AY43" s="17">
        <v>0</v>
      </c>
      <c r="AZ43" s="17">
        <v>0</v>
      </c>
      <c r="BA43" s="17">
        <v>0</v>
      </c>
      <c r="BB43" s="17">
        <v>0</v>
      </c>
      <c r="BC43" s="17">
        <v>0</v>
      </c>
      <c r="BD43" s="17">
        <v>0</v>
      </c>
      <c r="BE43" s="12">
        <v>-450</v>
      </c>
    </row>
    <row r="44" spans="1:57" x14ac:dyDescent="0.3">
      <c r="A44" s="4" t="s">
        <v>34</v>
      </c>
      <c r="B44" s="92">
        <v>5991135.6200000001</v>
      </c>
      <c r="C44" s="87">
        <v>3798081.49</v>
      </c>
      <c r="D44" s="87">
        <v>1441970</v>
      </c>
      <c r="E44" s="87">
        <v>9999559.1399999987</v>
      </c>
      <c r="F44" s="87">
        <v>0</v>
      </c>
      <c r="G44" s="87">
        <v>312000.44999999995</v>
      </c>
      <c r="H44" s="87">
        <v>0</v>
      </c>
      <c r="I44" s="93">
        <v>21542746.699999999</v>
      </c>
      <c r="J44" s="16">
        <v>1192108.1400000001</v>
      </c>
      <c r="K44" s="17">
        <v>3798081.49</v>
      </c>
      <c r="L44" s="17">
        <v>574138.79999999993</v>
      </c>
      <c r="M44" s="17">
        <v>9999559.1399999987</v>
      </c>
      <c r="N44" s="17">
        <v>0</v>
      </c>
      <c r="O44" s="17">
        <v>240160.68</v>
      </c>
      <c r="P44" s="17">
        <v>0</v>
      </c>
      <c r="Q44" s="12">
        <v>15804048.25</v>
      </c>
      <c r="R44" s="16" t="s">
        <v>302</v>
      </c>
      <c r="S44" s="17">
        <v>0</v>
      </c>
      <c r="T44" s="17">
        <v>0</v>
      </c>
      <c r="U44" s="17">
        <v>0</v>
      </c>
      <c r="V44" s="17">
        <v>0</v>
      </c>
      <c r="W44" s="17">
        <v>0</v>
      </c>
      <c r="X44" s="17">
        <v>0</v>
      </c>
      <c r="Y44" s="12">
        <v>0</v>
      </c>
      <c r="Z44" s="16">
        <v>1125134.7799999998</v>
      </c>
      <c r="AA44" s="17">
        <v>0</v>
      </c>
      <c r="AB44" s="17">
        <v>867831.2</v>
      </c>
      <c r="AC44" s="17">
        <v>0</v>
      </c>
      <c r="AD44" s="17">
        <v>0</v>
      </c>
      <c r="AE44" s="17">
        <v>71839.76999999999</v>
      </c>
      <c r="AF44" s="17">
        <v>0</v>
      </c>
      <c r="AG44" s="12">
        <v>2064805.7499999998</v>
      </c>
      <c r="AH44" s="16">
        <v>3673892.7</v>
      </c>
      <c r="AI44" s="17">
        <v>0</v>
      </c>
      <c r="AJ44" s="17">
        <v>0</v>
      </c>
      <c r="AK44" s="17">
        <v>0</v>
      </c>
      <c r="AL44" s="17">
        <v>0</v>
      </c>
      <c r="AM44" s="17">
        <v>0</v>
      </c>
      <c r="AN44" s="17">
        <v>0</v>
      </c>
      <c r="AO44" s="12">
        <v>3673892.7</v>
      </c>
      <c r="AP44" s="16" t="s">
        <v>302</v>
      </c>
      <c r="AQ44" s="17">
        <v>0</v>
      </c>
      <c r="AR44" s="17">
        <v>0</v>
      </c>
      <c r="AS44" s="17">
        <v>0</v>
      </c>
      <c r="AT44" s="17">
        <v>0</v>
      </c>
      <c r="AU44" s="17">
        <v>0</v>
      </c>
      <c r="AV44" s="17">
        <v>0</v>
      </c>
      <c r="AW44" s="12">
        <v>0</v>
      </c>
      <c r="AX44" s="16" t="s">
        <v>302</v>
      </c>
      <c r="AY44" s="17">
        <v>0</v>
      </c>
      <c r="AZ44" s="17">
        <v>0</v>
      </c>
      <c r="BA44" s="17">
        <v>0</v>
      </c>
      <c r="BB44" s="17">
        <v>0</v>
      </c>
      <c r="BC44" s="17">
        <v>0</v>
      </c>
      <c r="BD44" s="17">
        <v>0</v>
      </c>
      <c r="BE44" s="12">
        <v>0</v>
      </c>
    </row>
    <row r="45" spans="1:57" x14ac:dyDescent="0.3">
      <c r="A45" s="4" t="s">
        <v>35</v>
      </c>
      <c r="B45" s="92">
        <v>1908288.4799999997</v>
      </c>
      <c r="C45" s="87">
        <v>8895889</v>
      </c>
      <c r="D45" s="87">
        <v>2907128</v>
      </c>
      <c r="E45" s="87">
        <v>3661906</v>
      </c>
      <c r="F45" s="87">
        <v>6106</v>
      </c>
      <c r="G45" s="87">
        <v>1407453</v>
      </c>
      <c r="H45" s="87">
        <v>62531.25</v>
      </c>
      <c r="I45" s="93">
        <v>18849301.73</v>
      </c>
      <c r="J45" s="16">
        <v>1853553.19</v>
      </c>
      <c r="K45" s="17">
        <v>740410</v>
      </c>
      <c r="L45" s="17">
        <v>73763</v>
      </c>
      <c r="M45" s="17">
        <v>3661906</v>
      </c>
      <c r="N45" s="17">
        <v>0</v>
      </c>
      <c r="O45" s="17">
        <v>0</v>
      </c>
      <c r="P45" s="17">
        <v>0</v>
      </c>
      <c r="Q45" s="12">
        <v>6329632.1899999995</v>
      </c>
      <c r="R45" s="16">
        <v>54563.64</v>
      </c>
      <c r="S45" s="17">
        <v>2016597</v>
      </c>
      <c r="T45" s="17">
        <v>0</v>
      </c>
      <c r="U45" s="17">
        <v>0</v>
      </c>
      <c r="V45" s="17">
        <v>0</v>
      </c>
      <c r="W45" s="17">
        <v>0</v>
      </c>
      <c r="X45" s="17">
        <v>0</v>
      </c>
      <c r="Y45" s="12">
        <v>2071160.64</v>
      </c>
      <c r="Z45" s="16">
        <v>0</v>
      </c>
      <c r="AA45" s="17">
        <v>263147</v>
      </c>
      <c r="AB45" s="17">
        <v>101008</v>
      </c>
      <c r="AC45" s="17">
        <v>0</v>
      </c>
      <c r="AD45" s="17">
        <v>6106</v>
      </c>
      <c r="AE45" s="17">
        <v>1407453</v>
      </c>
      <c r="AF45" s="17">
        <v>58949.68</v>
      </c>
      <c r="AG45" s="12">
        <v>1836663.68</v>
      </c>
      <c r="AH45" s="16">
        <v>171.65</v>
      </c>
      <c r="AI45" s="17">
        <v>5875735</v>
      </c>
      <c r="AJ45" s="17">
        <v>2732357</v>
      </c>
      <c r="AK45" s="17">
        <v>0</v>
      </c>
      <c r="AL45" s="17">
        <v>0</v>
      </c>
      <c r="AM45" s="17">
        <v>0</v>
      </c>
      <c r="AN45" s="17">
        <v>3581.57</v>
      </c>
      <c r="AO45" s="12">
        <v>8611845.2200000007</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3">
      <c r="A46" s="4" t="s">
        <v>36</v>
      </c>
      <c r="B46" s="92">
        <v>4705528.2799999993</v>
      </c>
      <c r="C46" s="87">
        <v>12735634.529999999</v>
      </c>
      <c r="D46" s="87">
        <v>210497.78000000003</v>
      </c>
      <c r="E46" s="87">
        <v>99192.98000000001</v>
      </c>
      <c r="F46" s="87">
        <v>0</v>
      </c>
      <c r="G46" s="87">
        <v>0</v>
      </c>
      <c r="H46" s="87">
        <v>340689.28</v>
      </c>
      <c r="I46" s="93">
        <v>18091542.849999998</v>
      </c>
      <c r="J46" s="16">
        <v>4643801.96</v>
      </c>
      <c r="K46" s="17">
        <v>1152289.67</v>
      </c>
      <c r="L46" s="17">
        <v>0</v>
      </c>
      <c r="M46" s="17">
        <v>93132.98000000001</v>
      </c>
      <c r="N46" s="17">
        <v>0</v>
      </c>
      <c r="O46" s="17">
        <v>0</v>
      </c>
      <c r="P46" s="17">
        <v>851.89</v>
      </c>
      <c r="Q46" s="12">
        <v>5890076.5</v>
      </c>
      <c r="R46" s="16">
        <v>54989.06</v>
      </c>
      <c r="S46" s="17">
        <v>1706753.92</v>
      </c>
      <c r="T46" s="17">
        <v>0</v>
      </c>
      <c r="U46" s="17">
        <v>6060</v>
      </c>
      <c r="V46" s="17">
        <v>0</v>
      </c>
      <c r="W46" s="17">
        <v>0</v>
      </c>
      <c r="X46" s="17">
        <v>17924.39</v>
      </c>
      <c r="Y46" s="12">
        <v>1785727.3699999999</v>
      </c>
      <c r="Z46" s="16">
        <v>709.08</v>
      </c>
      <c r="AA46" s="17">
        <v>256062.18</v>
      </c>
      <c r="AB46" s="17">
        <v>0</v>
      </c>
      <c r="AC46" s="17">
        <v>0</v>
      </c>
      <c r="AD46" s="17">
        <v>0</v>
      </c>
      <c r="AE46" s="17">
        <v>0</v>
      </c>
      <c r="AF46" s="17">
        <v>192061.19</v>
      </c>
      <c r="AG46" s="12">
        <v>448832.44999999995</v>
      </c>
      <c r="AH46" s="16">
        <v>4101</v>
      </c>
      <c r="AI46" s="17">
        <v>8754768.5</v>
      </c>
      <c r="AJ46" s="17">
        <v>210497.78000000003</v>
      </c>
      <c r="AK46" s="17">
        <v>0</v>
      </c>
      <c r="AL46" s="17">
        <v>0</v>
      </c>
      <c r="AM46" s="17">
        <v>0</v>
      </c>
      <c r="AN46" s="17">
        <v>13967.099999999999</v>
      </c>
      <c r="AO46" s="12">
        <v>8983334.379999999</v>
      </c>
      <c r="AP46" s="16">
        <v>0</v>
      </c>
      <c r="AQ46" s="17">
        <v>0</v>
      </c>
      <c r="AR46" s="17">
        <v>0</v>
      </c>
      <c r="AS46" s="17">
        <v>0</v>
      </c>
      <c r="AT46" s="17">
        <v>0</v>
      </c>
      <c r="AU46" s="17">
        <v>0</v>
      </c>
      <c r="AV46" s="17">
        <v>0</v>
      </c>
      <c r="AW46" s="12">
        <v>0</v>
      </c>
      <c r="AX46" s="16">
        <v>1927.18</v>
      </c>
      <c r="AY46" s="17">
        <v>865760.26</v>
      </c>
      <c r="AZ46" s="17">
        <v>0</v>
      </c>
      <c r="BA46" s="17">
        <v>0</v>
      </c>
      <c r="BB46" s="17">
        <v>0</v>
      </c>
      <c r="BC46" s="17">
        <v>0</v>
      </c>
      <c r="BD46" s="17">
        <v>115884.70999999999</v>
      </c>
      <c r="BE46" s="12">
        <v>983572.15</v>
      </c>
    </row>
    <row r="47" spans="1:57" x14ac:dyDescent="0.3">
      <c r="A47" s="4" t="s">
        <v>37</v>
      </c>
      <c r="B47" s="92">
        <v>133029.07</v>
      </c>
      <c r="C47" s="87">
        <v>1144749.6400000001</v>
      </c>
      <c r="D47" s="87">
        <v>399397.61</v>
      </c>
      <c r="E47" s="87">
        <v>0</v>
      </c>
      <c r="F47" s="87">
        <v>0</v>
      </c>
      <c r="G47" s="87">
        <v>610.24</v>
      </c>
      <c r="H47" s="87">
        <v>0</v>
      </c>
      <c r="I47" s="93">
        <v>1677786.56</v>
      </c>
      <c r="J47" s="16">
        <v>0</v>
      </c>
      <c r="K47" s="17">
        <v>0</v>
      </c>
      <c r="L47" s="17">
        <v>0</v>
      </c>
      <c r="M47" s="17">
        <v>0</v>
      </c>
      <c r="N47" s="17">
        <v>0</v>
      </c>
      <c r="O47" s="17">
        <v>0</v>
      </c>
      <c r="P47" s="17">
        <v>0</v>
      </c>
      <c r="Q47" s="12">
        <v>0</v>
      </c>
      <c r="R47" s="16">
        <v>52672</v>
      </c>
      <c r="S47" s="17">
        <v>393684.26</v>
      </c>
      <c r="T47" s="17">
        <v>0</v>
      </c>
      <c r="U47" s="17">
        <v>0</v>
      </c>
      <c r="V47" s="17">
        <v>0</v>
      </c>
      <c r="W47" s="17">
        <v>0</v>
      </c>
      <c r="X47" s="17">
        <v>0</v>
      </c>
      <c r="Y47" s="12">
        <v>446356.26</v>
      </c>
      <c r="Z47" s="16">
        <v>0</v>
      </c>
      <c r="AA47" s="17">
        <v>0</v>
      </c>
      <c r="AB47" s="17">
        <v>0</v>
      </c>
      <c r="AC47" s="17">
        <v>0</v>
      </c>
      <c r="AD47" s="17">
        <v>0</v>
      </c>
      <c r="AE47" s="17">
        <v>0</v>
      </c>
      <c r="AF47" s="17">
        <v>0</v>
      </c>
      <c r="AG47" s="12">
        <v>0</v>
      </c>
      <c r="AH47" s="16">
        <v>9746.98</v>
      </c>
      <c r="AI47" s="17">
        <v>751065.38</v>
      </c>
      <c r="AJ47" s="17">
        <v>399397.61</v>
      </c>
      <c r="AK47" s="17">
        <v>0</v>
      </c>
      <c r="AL47" s="17">
        <v>0</v>
      </c>
      <c r="AM47" s="17">
        <v>610.24</v>
      </c>
      <c r="AN47" s="17">
        <v>0</v>
      </c>
      <c r="AO47" s="12">
        <v>1160820.21</v>
      </c>
      <c r="AP47" s="16">
        <v>70610.09</v>
      </c>
      <c r="AQ47" s="17">
        <v>0</v>
      </c>
      <c r="AR47" s="17">
        <v>0</v>
      </c>
      <c r="AS47" s="17">
        <v>0</v>
      </c>
      <c r="AT47" s="17">
        <v>0</v>
      </c>
      <c r="AU47" s="17">
        <v>0</v>
      </c>
      <c r="AV47" s="17">
        <v>0</v>
      </c>
      <c r="AW47" s="12">
        <v>70610.09</v>
      </c>
      <c r="AX47" s="16">
        <v>0</v>
      </c>
      <c r="AY47" s="17">
        <v>0</v>
      </c>
      <c r="AZ47" s="17">
        <v>0</v>
      </c>
      <c r="BA47" s="17">
        <v>0</v>
      </c>
      <c r="BB47" s="17">
        <v>0</v>
      </c>
      <c r="BC47" s="17">
        <v>0</v>
      </c>
      <c r="BD47" s="17">
        <v>0</v>
      </c>
      <c r="BE47" s="12">
        <v>0</v>
      </c>
    </row>
    <row r="48" spans="1:57" x14ac:dyDescent="0.3">
      <c r="A48" s="4" t="s">
        <v>38</v>
      </c>
      <c r="B48" s="92">
        <v>18374</v>
      </c>
      <c r="C48" s="87">
        <v>7444154</v>
      </c>
      <c r="D48" s="87">
        <v>671265</v>
      </c>
      <c r="E48" s="87">
        <v>0</v>
      </c>
      <c r="F48" s="87">
        <v>0</v>
      </c>
      <c r="G48" s="87">
        <v>80217</v>
      </c>
      <c r="H48" s="87">
        <v>484829</v>
      </c>
      <c r="I48" s="93">
        <v>8698839</v>
      </c>
      <c r="J48" s="16">
        <v>0</v>
      </c>
      <c r="K48" s="17">
        <v>0</v>
      </c>
      <c r="L48" s="17">
        <v>334380</v>
      </c>
      <c r="M48" s="17">
        <v>0</v>
      </c>
      <c r="N48" s="17">
        <v>0</v>
      </c>
      <c r="O48" s="17">
        <v>0</v>
      </c>
      <c r="P48" s="17">
        <v>0</v>
      </c>
      <c r="Q48" s="12">
        <v>334380</v>
      </c>
      <c r="R48" s="16">
        <v>0</v>
      </c>
      <c r="S48" s="17">
        <v>724230</v>
      </c>
      <c r="T48" s="17">
        <v>0</v>
      </c>
      <c r="U48" s="17">
        <v>0</v>
      </c>
      <c r="V48" s="17">
        <v>0</v>
      </c>
      <c r="W48" s="17">
        <v>0</v>
      </c>
      <c r="X48" s="17">
        <v>70224</v>
      </c>
      <c r="Y48" s="12">
        <v>794454</v>
      </c>
      <c r="Z48" s="16">
        <v>3812</v>
      </c>
      <c r="AA48" s="17">
        <v>99245</v>
      </c>
      <c r="AB48" s="17">
        <v>68426</v>
      </c>
      <c r="AC48" s="17">
        <v>0</v>
      </c>
      <c r="AD48" s="17">
        <v>0</v>
      </c>
      <c r="AE48" s="17">
        <v>0</v>
      </c>
      <c r="AF48" s="17">
        <v>691</v>
      </c>
      <c r="AG48" s="12">
        <v>172174</v>
      </c>
      <c r="AH48" s="16">
        <v>14562</v>
      </c>
      <c r="AI48" s="17">
        <v>6620679</v>
      </c>
      <c r="AJ48" s="17">
        <v>268459</v>
      </c>
      <c r="AK48" s="17">
        <v>0</v>
      </c>
      <c r="AL48" s="17">
        <v>0</v>
      </c>
      <c r="AM48" s="17">
        <v>80217</v>
      </c>
      <c r="AN48" s="17">
        <v>54641</v>
      </c>
      <c r="AO48" s="12">
        <v>7038558</v>
      </c>
      <c r="AP48" s="16">
        <v>0</v>
      </c>
      <c r="AQ48" s="17">
        <v>0</v>
      </c>
      <c r="AR48" s="17">
        <v>0</v>
      </c>
      <c r="AS48" s="17">
        <v>0</v>
      </c>
      <c r="AT48" s="17">
        <v>0</v>
      </c>
      <c r="AU48" s="17">
        <v>0</v>
      </c>
      <c r="AV48" s="17">
        <v>359273</v>
      </c>
      <c r="AW48" s="12">
        <v>359273</v>
      </c>
      <c r="AX48" s="16">
        <v>0</v>
      </c>
      <c r="AY48" s="17">
        <v>0</v>
      </c>
      <c r="AZ48" s="17">
        <v>0</v>
      </c>
      <c r="BA48" s="17">
        <v>0</v>
      </c>
      <c r="BB48" s="17">
        <v>0</v>
      </c>
      <c r="BC48" s="17">
        <v>0</v>
      </c>
      <c r="BD48" s="17">
        <v>0</v>
      </c>
      <c r="BE48" s="12">
        <v>0</v>
      </c>
    </row>
    <row r="49" spans="1:57" x14ac:dyDescent="0.3">
      <c r="A49" s="4" t="s">
        <v>39</v>
      </c>
      <c r="B49" s="92">
        <v>330901.27</v>
      </c>
      <c r="C49" s="87">
        <v>2205107</v>
      </c>
      <c r="D49" s="87">
        <v>224472.27</v>
      </c>
      <c r="E49" s="87">
        <v>0</v>
      </c>
      <c r="F49" s="87">
        <v>0</v>
      </c>
      <c r="G49" s="87">
        <v>0</v>
      </c>
      <c r="H49" s="87">
        <v>0</v>
      </c>
      <c r="I49" s="93">
        <v>2760480.54</v>
      </c>
      <c r="J49" s="16">
        <v>276148.40000000002</v>
      </c>
      <c r="K49" s="17">
        <v>1922617</v>
      </c>
      <c r="L49" s="17">
        <v>45515.27</v>
      </c>
      <c r="M49" s="17">
        <v>0</v>
      </c>
      <c r="N49" s="17">
        <v>0</v>
      </c>
      <c r="O49" s="17">
        <v>0</v>
      </c>
      <c r="P49" s="17">
        <v>0</v>
      </c>
      <c r="Q49" s="12">
        <v>2244280.67</v>
      </c>
      <c r="R49" s="16">
        <v>54752.87</v>
      </c>
      <c r="S49" s="17">
        <v>67418</v>
      </c>
      <c r="T49" s="17">
        <v>0</v>
      </c>
      <c r="U49" s="17">
        <v>0</v>
      </c>
      <c r="V49" s="17">
        <v>0</v>
      </c>
      <c r="W49" s="17">
        <v>0</v>
      </c>
      <c r="X49" s="17">
        <v>0</v>
      </c>
      <c r="Y49" s="12">
        <v>122170.87</v>
      </c>
      <c r="Z49" s="16">
        <v>0</v>
      </c>
      <c r="AA49" s="17">
        <v>117549</v>
      </c>
      <c r="AB49" s="17">
        <v>0</v>
      </c>
      <c r="AC49" s="17">
        <v>0</v>
      </c>
      <c r="AD49" s="17">
        <v>0</v>
      </c>
      <c r="AE49" s="17">
        <v>0</v>
      </c>
      <c r="AF49" s="17">
        <v>0</v>
      </c>
      <c r="AG49" s="12">
        <v>117549</v>
      </c>
      <c r="AH49" s="16">
        <v>0</v>
      </c>
      <c r="AI49" s="17">
        <v>97523</v>
      </c>
      <c r="AJ49" s="17">
        <v>0</v>
      </c>
      <c r="AK49" s="17">
        <v>0</v>
      </c>
      <c r="AL49" s="17">
        <v>0</v>
      </c>
      <c r="AM49" s="17">
        <v>0</v>
      </c>
      <c r="AN49" s="17">
        <v>0</v>
      </c>
      <c r="AO49" s="12">
        <v>97523</v>
      </c>
      <c r="AP49" s="16">
        <v>0</v>
      </c>
      <c r="AQ49" s="17">
        <v>0</v>
      </c>
      <c r="AR49" s="17">
        <v>0</v>
      </c>
      <c r="AS49" s="17">
        <v>0</v>
      </c>
      <c r="AT49" s="17">
        <v>0</v>
      </c>
      <c r="AU49" s="17">
        <v>0</v>
      </c>
      <c r="AV49" s="17">
        <v>0</v>
      </c>
      <c r="AW49" s="12">
        <v>0</v>
      </c>
      <c r="AX49" s="16">
        <v>0</v>
      </c>
      <c r="AY49" s="17">
        <v>0</v>
      </c>
      <c r="AZ49" s="17">
        <v>178957</v>
      </c>
      <c r="BA49" s="17">
        <v>0</v>
      </c>
      <c r="BB49" s="17">
        <v>0</v>
      </c>
      <c r="BC49" s="17">
        <v>0</v>
      </c>
      <c r="BD49" s="17">
        <v>0</v>
      </c>
      <c r="BE49" s="12">
        <v>178957</v>
      </c>
    </row>
    <row r="50" spans="1:57" x14ac:dyDescent="0.3">
      <c r="A50" s="4" t="s">
        <v>40</v>
      </c>
      <c r="B50" s="92">
        <v>145.44999999999999</v>
      </c>
      <c r="C50" s="87">
        <v>626360.82000000007</v>
      </c>
      <c r="D50" s="87">
        <v>1461868.6800000002</v>
      </c>
      <c r="E50" s="87">
        <v>0</v>
      </c>
      <c r="F50" s="87">
        <v>0</v>
      </c>
      <c r="G50" s="87">
        <v>462250.03</v>
      </c>
      <c r="H50" s="87">
        <v>74735.06</v>
      </c>
      <c r="I50" s="93">
        <v>2625360.04</v>
      </c>
      <c r="J50" s="16">
        <v>0</v>
      </c>
      <c r="K50" s="17">
        <v>0</v>
      </c>
      <c r="L50" s="17">
        <v>46282</v>
      </c>
      <c r="M50" s="17">
        <v>0</v>
      </c>
      <c r="N50" s="17">
        <v>0</v>
      </c>
      <c r="O50" s="17">
        <v>0</v>
      </c>
      <c r="P50" s="17">
        <v>70478.58</v>
      </c>
      <c r="Q50" s="12">
        <v>116760.58</v>
      </c>
      <c r="R50" s="16">
        <v>0</v>
      </c>
      <c r="S50" s="17">
        <v>231138.13000000003</v>
      </c>
      <c r="T50" s="17">
        <v>0</v>
      </c>
      <c r="U50" s="17">
        <v>0</v>
      </c>
      <c r="V50" s="17">
        <v>0</v>
      </c>
      <c r="W50" s="17">
        <v>0</v>
      </c>
      <c r="X50" s="17">
        <v>0</v>
      </c>
      <c r="Y50" s="12">
        <v>231138.13000000003</v>
      </c>
      <c r="Z50" s="16">
        <v>145.44999999999999</v>
      </c>
      <c r="AA50" s="17">
        <v>395222.69</v>
      </c>
      <c r="AB50" s="17">
        <v>304945.13</v>
      </c>
      <c r="AC50" s="17">
        <v>0</v>
      </c>
      <c r="AD50" s="17">
        <v>0</v>
      </c>
      <c r="AE50" s="17">
        <v>0</v>
      </c>
      <c r="AF50" s="17">
        <v>4256.4800000000005</v>
      </c>
      <c r="AG50" s="12">
        <v>704569.75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1110641.55</v>
      </c>
      <c r="BA50" s="17">
        <v>0</v>
      </c>
      <c r="BB50" s="17">
        <v>0</v>
      </c>
      <c r="BC50" s="17">
        <v>462250.03</v>
      </c>
      <c r="BD50" s="17">
        <v>0</v>
      </c>
      <c r="BE50" s="12">
        <v>1572891.58</v>
      </c>
    </row>
    <row r="51" spans="1:57" x14ac:dyDescent="0.3">
      <c r="A51" s="4" t="s">
        <v>41</v>
      </c>
      <c r="B51" s="92">
        <v>110633</v>
      </c>
      <c r="C51" s="87">
        <v>1570110</v>
      </c>
      <c r="D51" s="87">
        <v>820971.51</v>
      </c>
      <c r="E51" s="87">
        <v>11940</v>
      </c>
      <c r="F51" s="87">
        <v>0</v>
      </c>
      <c r="G51" s="87">
        <v>0</v>
      </c>
      <c r="H51" s="87">
        <v>431258</v>
      </c>
      <c r="I51" s="93">
        <v>2944912.5100000002</v>
      </c>
      <c r="J51" s="16">
        <v>0</v>
      </c>
      <c r="K51" s="17">
        <v>365957.76</v>
      </c>
      <c r="L51" s="17">
        <v>0</v>
      </c>
      <c r="M51" s="17">
        <v>0</v>
      </c>
      <c r="N51" s="17">
        <v>0</v>
      </c>
      <c r="O51" s="17">
        <v>0</v>
      </c>
      <c r="P51" s="17">
        <v>0</v>
      </c>
      <c r="Q51" s="12">
        <v>365957.76</v>
      </c>
      <c r="R51" s="16">
        <v>78498</v>
      </c>
      <c r="S51" s="17">
        <v>880784.70000000007</v>
      </c>
      <c r="T51" s="17">
        <v>176722.64</v>
      </c>
      <c r="U51" s="17">
        <v>11940</v>
      </c>
      <c r="V51" s="17">
        <v>0</v>
      </c>
      <c r="W51" s="17">
        <v>0</v>
      </c>
      <c r="X51" s="17">
        <v>4767</v>
      </c>
      <c r="Y51" s="12">
        <v>1152712.3400000001</v>
      </c>
      <c r="Z51" s="16">
        <v>18367</v>
      </c>
      <c r="AA51" s="17">
        <v>175287.25</v>
      </c>
      <c r="AB51" s="17">
        <v>1500</v>
      </c>
      <c r="AC51" s="17">
        <v>0</v>
      </c>
      <c r="AD51" s="17">
        <v>0</v>
      </c>
      <c r="AE51" s="17">
        <v>0</v>
      </c>
      <c r="AF51" s="17">
        <v>8757</v>
      </c>
      <c r="AG51" s="12">
        <v>203911.25</v>
      </c>
      <c r="AH51" s="16">
        <v>0</v>
      </c>
      <c r="AI51" s="17">
        <v>10000</v>
      </c>
      <c r="AJ51" s="17">
        <v>626138.87</v>
      </c>
      <c r="AK51" s="17">
        <v>0</v>
      </c>
      <c r="AL51" s="17">
        <v>0</v>
      </c>
      <c r="AM51" s="17">
        <v>0</v>
      </c>
      <c r="AN51" s="17">
        <v>0</v>
      </c>
      <c r="AO51" s="12">
        <v>636138.87</v>
      </c>
      <c r="AP51" s="16">
        <v>0</v>
      </c>
      <c r="AQ51" s="17">
        <v>0</v>
      </c>
      <c r="AR51" s="17">
        <v>0</v>
      </c>
      <c r="AS51" s="17">
        <v>0</v>
      </c>
      <c r="AT51" s="17">
        <v>0</v>
      </c>
      <c r="AU51" s="17">
        <v>0</v>
      </c>
      <c r="AV51" s="17">
        <v>0</v>
      </c>
      <c r="AW51" s="12">
        <v>0</v>
      </c>
      <c r="AX51" s="16">
        <v>13768</v>
      </c>
      <c r="AY51" s="17">
        <v>138080.28999999998</v>
      </c>
      <c r="AZ51" s="17">
        <v>16610</v>
      </c>
      <c r="BA51" s="17">
        <v>0</v>
      </c>
      <c r="BB51" s="17">
        <v>0</v>
      </c>
      <c r="BC51" s="17">
        <v>0</v>
      </c>
      <c r="BD51" s="17">
        <v>417734</v>
      </c>
      <c r="BE51" s="12">
        <v>586192.29</v>
      </c>
    </row>
    <row r="52" spans="1:57" x14ac:dyDescent="0.3">
      <c r="A52" s="4" t="s">
        <v>42</v>
      </c>
      <c r="B52" s="92">
        <v>514168.95</v>
      </c>
      <c r="C52" s="87">
        <v>1537534.82</v>
      </c>
      <c r="D52" s="87">
        <v>602891.37</v>
      </c>
      <c r="E52" s="87">
        <v>10581.8</v>
      </c>
      <c r="F52" s="87">
        <v>0</v>
      </c>
      <c r="G52" s="87">
        <v>72882.649999999994</v>
      </c>
      <c r="H52" s="87">
        <v>23073.7</v>
      </c>
      <c r="I52" s="93">
        <v>2761133.2900000005</v>
      </c>
      <c r="J52" s="16">
        <v>417665.02</v>
      </c>
      <c r="K52" s="17">
        <v>700</v>
      </c>
      <c r="L52" s="17">
        <v>122012</v>
      </c>
      <c r="M52" s="17">
        <v>0</v>
      </c>
      <c r="N52" s="17">
        <v>0</v>
      </c>
      <c r="O52" s="17">
        <v>36363.65</v>
      </c>
      <c r="P52" s="17">
        <v>0</v>
      </c>
      <c r="Q52" s="12">
        <v>576740.67000000004</v>
      </c>
      <c r="R52" s="16">
        <v>68619.680000000008</v>
      </c>
      <c r="S52" s="17">
        <v>1457128.82</v>
      </c>
      <c r="T52" s="17">
        <v>154450.01999999999</v>
      </c>
      <c r="U52" s="17">
        <v>10581.8</v>
      </c>
      <c r="V52" s="17">
        <v>0</v>
      </c>
      <c r="W52" s="17">
        <v>0</v>
      </c>
      <c r="X52" s="17">
        <v>0</v>
      </c>
      <c r="Y52" s="12">
        <v>1690780.32</v>
      </c>
      <c r="Z52" s="16">
        <v>5746.96</v>
      </c>
      <c r="AA52" s="17">
        <v>79706</v>
      </c>
      <c r="AB52" s="17">
        <v>164331.35</v>
      </c>
      <c r="AC52" s="17">
        <v>0</v>
      </c>
      <c r="AD52" s="17">
        <v>0</v>
      </c>
      <c r="AE52" s="17">
        <v>36519</v>
      </c>
      <c r="AF52" s="17">
        <v>0</v>
      </c>
      <c r="AG52" s="12">
        <v>286303.31</v>
      </c>
      <c r="AH52" s="16">
        <v>22137.29</v>
      </c>
      <c r="AI52" s="17">
        <v>0</v>
      </c>
      <c r="AJ52" s="17">
        <v>162098</v>
      </c>
      <c r="AK52" s="17">
        <v>0</v>
      </c>
      <c r="AL52" s="17">
        <v>0</v>
      </c>
      <c r="AM52" s="17">
        <v>0</v>
      </c>
      <c r="AN52" s="17">
        <v>23073.7</v>
      </c>
      <c r="AO52" s="12">
        <v>207308.99000000002</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3">
      <c r="A53" s="4" t="s">
        <v>43</v>
      </c>
      <c r="B53" s="92">
        <v>5289000</v>
      </c>
      <c r="C53" s="87">
        <v>2634000</v>
      </c>
      <c r="D53" s="87">
        <v>5240000</v>
      </c>
      <c r="E53" s="87">
        <v>34000</v>
      </c>
      <c r="F53" s="87">
        <v>0</v>
      </c>
      <c r="G53" s="87">
        <v>2511000</v>
      </c>
      <c r="H53" s="87">
        <v>20000</v>
      </c>
      <c r="I53" s="93">
        <v>15728000</v>
      </c>
      <c r="J53" s="16">
        <v>1483000</v>
      </c>
      <c r="K53" s="17">
        <v>2623000</v>
      </c>
      <c r="L53" s="17">
        <v>5140000</v>
      </c>
      <c r="M53" s="17">
        <v>34000</v>
      </c>
      <c r="N53" s="17">
        <v>0</v>
      </c>
      <c r="O53" s="17">
        <v>2511000</v>
      </c>
      <c r="P53" s="17">
        <v>2000</v>
      </c>
      <c r="Q53" s="12">
        <v>11793000</v>
      </c>
      <c r="R53" s="16">
        <v>3806000</v>
      </c>
      <c r="S53" s="17">
        <v>11000</v>
      </c>
      <c r="T53" s="17">
        <v>70000</v>
      </c>
      <c r="U53" s="17">
        <v>0</v>
      </c>
      <c r="V53" s="17">
        <v>0</v>
      </c>
      <c r="W53" s="17">
        <v>0</v>
      </c>
      <c r="X53" s="17">
        <v>18000</v>
      </c>
      <c r="Y53" s="12">
        <v>3905000</v>
      </c>
      <c r="Z53" s="16">
        <v>0</v>
      </c>
      <c r="AA53" s="17">
        <v>0</v>
      </c>
      <c r="AB53" s="17">
        <v>30000</v>
      </c>
      <c r="AC53" s="17">
        <v>0</v>
      </c>
      <c r="AD53" s="17">
        <v>0</v>
      </c>
      <c r="AE53" s="17">
        <v>0</v>
      </c>
      <c r="AF53" s="17">
        <v>0</v>
      </c>
      <c r="AG53" s="12">
        <v>30000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3">
      <c r="A54" s="4" t="s">
        <v>262</v>
      </c>
      <c r="B54" s="92">
        <v>941736.49</v>
      </c>
      <c r="C54" s="87">
        <v>10442663.48</v>
      </c>
      <c r="D54" s="87">
        <v>2489506.23</v>
      </c>
      <c r="E54" s="87">
        <v>1670233.38</v>
      </c>
      <c r="F54" s="87">
        <v>57750</v>
      </c>
      <c r="G54" s="87">
        <v>0</v>
      </c>
      <c r="H54" s="87">
        <v>1491.07</v>
      </c>
      <c r="I54" s="93">
        <v>15603380.65</v>
      </c>
      <c r="J54" s="16">
        <v>382101.18</v>
      </c>
      <c r="K54" s="17">
        <v>627358.90999999992</v>
      </c>
      <c r="L54" s="17">
        <v>700</v>
      </c>
      <c r="M54" s="17">
        <v>0</v>
      </c>
      <c r="N54" s="17">
        <v>57750</v>
      </c>
      <c r="O54" s="17">
        <v>0</v>
      </c>
      <c r="P54" s="17">
        <v>1491.07</v>
      </c>
      <c r="Q54" s="12">
        <v>1069401.1599999999</v>
      </c>
      <c r="R54" s="16">
        <v>26260.68</v>
      </c>
      <c r="S54" s="17">
        <v>6851302.2999999998</v>
      </c>
      <c r="T54" s="17">
        <v>1500650.33</v>
      </c>
      <c r="U54" s="17">
        <v>0</v>
      </c>
      <c r="V54" s="17">
        <v>0</v>
      </c>
      <c r="W54" s="17">
        <v>0</v>
      </c>
      <c r="X54" s="17">
        <v>0</v>
      </c>
      <c r="Y54" s="12">
        <v>8378213.3099999996</v>
      </c>
      <c r="Z54" s="16">
        <v>254837.84</v>
      </c>
      <c r="AA54" s="17">
        <v>1883249.8000000003</v>
      </c>
      <c r="AB54" s="17">
        <v>510772.51</v>
      </c>
      <c r="AC54" s="17">
        <v>240507.39</v>
      </c>
      <c r="AD54" s="17">
        <v>0</v>
      </c>
      <c r="AE54" s="17">
        <v>0</v>
      </c>
      <c r="AF54" s="17">
        <v>0</v>
      </c>
      <c r="AG54" s="12">
        <v>2889367.5400000005</v>
      </c>
      <c r="AH54" s="16">
        <v>122941.32</v>
      </c>
      <c r="AI54" s="17">
        <v>592470</v>
      </c>
      <c r="AJ54" s="17">
        <v>477383.39</v>
      </c>
      <c r="AK54" s="17">
        <v>1429725.99</v>
      </c>
      <c r="AL54" s="17">
        <v>0</v>
      </c>
      <c r="AM54" s="17">
        <v>0</v>
      </c>
      <c r="AN54" s="17">
        <v>0</v>
      </c>
      <c r="AO54" s="12">
        <v>2622520.7000000002</v>
      </c>
      <c r="AP54" s="16">
        <v>155595.47</v>
      </c>
      <c r="AQ54" s="17">
        <v>488282.47</v>
      </c>
      <c r="AR54" s="17">
        <v>0</v>
      </c>
      <c r="AS54" s="17">
        <v>0</v>
      </c>
      <c r="AT54" s="17">
        <v>0</v>
      </c>
      <c r="AU54" s="17">
        <v>0</v>
      </c>
      <c r="AV54" s="17">
        <v>0</v>
      </c>
      <c r="AW54" s="12">
        <v>643877.93999999994</v>
      </c>
      <c r="AX54" s="16">
        <v>0</v>
      </c>
      <c r="AY54" s="17">
        <v>0</v>
      </c>
      <c r="AZ54" s="17">
        <v>0</v>
      </c>
      <c r="BA54" s="17">
        <v>0</v>
      </c>
      <c r="BB54" s="17">
        <v>0</v>
      </c>
      <c r="BC54" s="17">
        <v>0</v>
      </c>
      <c r="BD54" s="17">
        <v>0</v>
      </c>
      <c r="BE54" s="12">
        <v>0</v>
      </c>
    </row>
    <row r="55" spans="1:57" x14ac:dyDescent="0.3">
      <c r="A55" s="4" t="s">
        <v>324</v>
      </c>
      <c r="B55" s="92">
        <v>187334.79</v>
      </c>
      <c r="C55" s="87">
        <v>3208543.5</v>
      </c>
      <c r="D55" s="87">
        <v>2033719.23</v>
      </c>
      <c r="E55" s="87">
        <v>593436.19999999995</v>
      </c>
      <c r="F55" s="87">
        <v>0</v>
      </c>
      <c r="G55" s="87">
        <v>0</v>
      </c>
      <c r="H55" s="87">
        <v>193032.38000000003</v>
      </c>
      <c r="I55" s="93">
        <v>6216066.0999999996</v>
      </c>
      <c r="J55" s="16">
        <v>16755.89</v>
      </c>
      <c r="K55" s="17">
        <v>0</v>
      </c>
      <c r="L55" s="17">
        <v>0</v>
      </c>
      <c r="M55" s="17">
        <v>0</v>
      </c>
      <c r="N55" s="17">
        <v>0</v>
      </c>
      <c r="O55" s="17">
        <v>0</v>
      </c>
      <c r="P55" s="17">
        <v>0</v>
      </c>
      <c r="Q55" s="12">
        <v>16755.89</v>
      </c>
      <c r="R55" s="16">
        <v>0</v>
      </c>
      <c r="S55" s="17">
        <v>2365055.88</v>
      </c>
      <c r="T55" s="17">
        <v>0</v>
      </c>
      <c r="U55" s="17">
        <v>0</v>
      </c>
      <c r="V55" s="17">
        <v>0</v>
      </c>
      <c r="W55" s="17">
        <v>0</v>
      </c>
      <c r="X55" s="17">
        <v>145668.59000000003</v>
      </c>
      <c r="Y55" s="12">
        <v>2510724.4699999997</v>
      </c>
      <c r="Z55" s="16">
        <v>11294.4</v>
      </c>
      <c r="AA55" s="17">
        <v>4968</v>
      </c>
      <c r="AB55" s="17">
        <v>47481.82</v>
      </c>
      <c r="AC55" s="17">
        <v>122871.14999999998</v>
      </c>
      <c r="AD55" s="17">
        <v>0</v>
      </c>
      <c r="AE55" s="17">
        <v>0</v>
      </c>
      <c r="AF55" s="17">
        <v>47499.09</v>
      </c>
      <c r="AG55" s="12">
        <v>234114.46</v>
      </c>
      <c r="AH55" s="16">
        <v>159284.5</v>
      </c>
      <c r="AI55" s="17">
        <v>795201.62000000011</v>
      </c>
      <c r="AJ55" s="17">
        <v>1951845</v>
      </c>
      <c r="AK55" s="17">
        <v>470565.04999999993</v>
      </c>
      <c r="AL55" s="17">
        <v>0</v>
      </c>
      <c r="AM55" s="17">
        <v>0</v>
      </c>
      <c r="AN55" s="17">
        <v>-135.30000000000001</v>
      </c>
      <c r="AO55" s="12">
        <v>3376760.87</v>
      </c>
      <c r="AP55" s="16">
        <v>0</v>
      </c>
      <c r="AQ55" s="17">
        <v>0</v>
      </c>
      <c r="AR55" s="17">
        <v>0</v>
      </c>
      <c r="AS55" s="17">
        <v>0</v>
      </c>
      <c r="AT55" s="17">
        <v>0</v>
      </c>
      <c r="AU55" s="17">
        <v>0</v>
      </c>
      <c r="AV55" s="17">
        <v>0</v>
      </c>
      <c r="AW55" s="12">
        <v>0</v>
      </c>
      <c r="AX55" s="16">
        <v>0</v>
      </c>
      <c r="AY55" s="17">
        <v>43318</v>
      </c>
      <c r="AZ55" s="17">
        <v>34392.410000000003</v>
      </c>
      <c r="BA55" s="17">
        <v>0</v>
      </c>
      <c r="BB55" s="17">
        <v>0</v>
      </c>
      <c r="BC55" s="17">
        <v>0</v>
      </c>
      <c r="BD55" s="17">
        <v>0</v>
      </c>
      <c r="BE55" s="12">
        <v>77710.41</v>
      </c>
    </row>
    <row r="56" spans="1:57" x14ac:dyDescent="0.3">
      <c r="A56" s="4" t="s">
        <v>44</v>
      </c>
      <c r="B56" s="92">
        <v>527000</v>
      </c>
      <c r="C56" s="87">
        <v>2331000</v>
      </c>
      <c r="D56" s="87">
        <v>3458000</v>
      </c>
      <c r="E56" s="87">
        <v>1136000</v>
      </c>
      <c r="F56" s="87">
        <v>272000</v>
      </c>
      <c r="G56" s="87">
        <v>2249000</v>
      </c>
      <c r="H56" s="87">
        <v>34000</v>
      </c>
      <c r="I56" s="93">
        <v>10007000</v>
      </c>
      <c r="J56" s="16">
        <v>275000</v>
      </c>
      <c r="K56" s="17">
        <v>98000</v>
      </c>
      <c r="L56" s="17">
        <v>0</v>
      </c>
      <c r="M56" s="17">
        <v>0</v>
      </c>
      <c r="N56" s="17">
        <v>121000</v>
      </c>
      <c r="O56" s="17">
        <v>1299000</v>
      </c>
      <c r="P56" s="17">
        <v>0</v>
      </c>
      <c r="Q56" s="12">
        <v>1793000</v>
      </c>
      <c r="R56" s="16">
        <v>80000</v>
      </c>
      <c r="S56" s="17">
        <v>1589000</v>
      </c>
      <c r="T56" s="17">
        <v>171000</v>
      </c>
      <c r="U56" s="17">
        <v>1136000</v>
      </c>
      <c r="V56" s="17">
        <v>0</v>
      </c>
      <c r="W56" s="17">
        <v>70000</v>
      </c>
      <c r="X56" s="17">
        <v>34000</v>
      </c>
      <c r="Y56" s="12">
        <v>3080000</v>
      </c>
      <c r="Z56" s="16">
        <v>5000</v>
      </c>
      <c r="AA56" s="17">
        <v>302000</v>
      </c>
      <c r="AB56" s="17">
        <v>86000</v>
      </c>
      <c r="AC56" s="17">
        <v>0</v>
      </c>
      <c r="AD56" s="17">
        <v>0</v>
      </c>
      <c r="AE56" s="17">
        <v>398000</v>
      </c>
      <c r="AF56" s="17">
        <v>0</v>
      </c>
      <c r="AG56" s="12">
        <v>791000</v>
      </c>
      <c r="AH56" s="16">
        <v>167000</v>
      </c>
      <c r="AI56" s="17">
        <v>342000</v>
      </c>
      <c r="AJ56" s="17">
        <v>3201000</v>
      </c>
      <c r="AK56" s="17">
        <v>0</v>
      </c>
      <c r="AL56" s="17">
        <v>151000</v>
      </c>
      <c r="AM56" s="17">
        <v>482000</v>
      </c>
      <c r="AN56" s="17">
        <v>0</v>
      </c>
      <c r="AO56" s="12">
        <v>4343000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row>
    <row r="57" spans="1:57" x14ac:dyDescent="0.3">
      <c r="A57" s="4" t="s">
        <v>45</v>
      </c>
      <c r="B57" s="92">
        <v>206106.21999999997</v>
      </c>
      <c r="C57" s="87">
        <v>6467194.0700000003</v>
      </c>
      <c r="D57" s="87">
        <v>2403577.75</v>
      </c>
      <c r="E57" s="87">
        <v>11359.32</v>
      </c>
      <c r="F57" s="87">
        <v>21460.43</v>
      </c>
      <c r="G57" s="87">
        <v>59701.729999999996</v>
      </c>
      <c r="H57" s="87">
        <v>23000</v>
      </c>
      <c r="I57" s="93">
        <v>9192399.5199999996</v>
      </c>
      <c r="J57" s="16">
        <v>11519.97</v>
      </c>
      <c r="K57" s="17">
        <v>122966.57</v>
      </c>
      <c r="L57" s="17">
        <v>1676408.88</v>
      </c>
      <c r="M57" s="17">
        <v>0</v>
      </c>
      <c r="N57" s="17">
        <v>0</v>
      </c>
      <c r="O57" s="17">
        <v>5853.8</v>
      </c>
      <c r="P57" s="17">
        <v>10500</v>
      </c>
      <c r="Q57" s="12">
        <v>1827249.22</v>
      </c>
      <c r="R57" s="16">
        <v>182298.52</v>
      </c>
      <c r="S57" s="17">
        <v>1087768.3799999999</v>
      </c>
      <c r="T57" s="17">
        <v>20193.52</v>
      </c>
      <c r="U57" s="17">
        <v>6042</v>
      </c>
      <c r="V57" s="17">
        <v>0</v>
      </c>
      <c r="W57" s="17">
        <v>16204.55</v>
      </c>
      <c r="X57" s="17">
        <v>0</v>
      </c>
      <c r="Y57" s="12">
        <v>1312506.97</v>
      </c>
      <c r="Z57" s="16">
        <v>8652.9</v>
      </c>
      <c r="AA57" s="17">
        <v>304349.53999999998</v>
      </c>
      <c r="AB57" s="17">
        <v>541251.76</v>
      </c>
      <c r="AC57" s="17">
        <v>0</v>
      </c>
      <c r="AD57" s="17">
        <v>21460.43</v>
      </c>
      <c r="AE57" s="17">
        <v>35112.730000000003</v>
      </c>
      <c r="AF57" s="17">
        <v>12500</v>
      </c>
      <c r="AG57" s="12">
        <v>923327.36</v>
      </c>
      <c r="AH57" s="16">
        <v>3634.83</v>
      </c>
      <c r="AI57" s="17">
        <v>331235.05</v>
      </c>
      <c r="AJ57" s="17">
        <v>42718</v>
      </c>
      <c r="AK57" s="17">
        <v>0</v>
      </c>
      <c r="AL57" s="17">
        <v>0</v>
      </c>
      <c r="AM57" s="17">
        <v>2410.56</v>
      </c>
      <c r="AN57" s="17">
        <v>0</v>
      </c>
      <c r="AO57" s="12">
        <v>379998.44</v>
      </c>
      <c r="AP57" s="16">
        <v>0</v>
      </c>
      <c r="AQ57" s="17">
        <v>3440.8</v>
      </c>
      <c r="AR57" s="17">
        <v>0</v>
      </c>
      <c r="AS57" s="17">
        <v>0</v>
      </c>
      <c r="AT57" s="17">
        <v>0</v>
      </c>
      <c r="AU57" s="17">
        <v>0</v>
      </c>
      <c r="AV57" s="17">
        <v>0</v>
      </c>
      <c r="AW57" s="12">
        <v>3440.8</v>
      </c>
      <c r="AX57" s="16">
        <v>0</v>
      </c>
      <c r="AY57" s="17">
        <v>4617433.7300000004</v>
      </c>
      <c r="AZ57" s="17">
        <v>123005.59</v>
      </c>
      <c r="BA57" s="17">
        <v>5317.32</v>
      </c>
      <c r="BB57" s="17">
        <v>0</v>
      </c>
      <c r="BC57" s="17">
        <v>120.09</v>
      </c>
      <c r="BD57" s="17">
        <v>0</v>
      </c>
      <c r="BE57" s="12">
        <v>4745876.7300000004</v>
      </c>
    </row>
    <row r="58" spans="1:57" x14ac:dyDescent="0.3">
      <c r="A58" s="4" t="s">
        <v>46</v>
      </c>
      <c r="B58" s="92">
        <v>47095</v>
      </c>
      <c r="C58" s="87">
        <v>768804</v>
      </c>
      <c r="D58" s="87">
        <v>0</v>
      </c>
      <c r="E58" s="87">
        <v>0</v>
      </c>
      <c r="F58" s="87">
        <v>0</v>
      </c>
      <c r="G58" s="87">
        <v>0</v>
      </c>
      <c r="H58" s="87">
        <v>91</v>
      </c>
      <c r="I58" s="93">
        <v>815990</v>
      </c>
      <c r="J58" s="16">
        <v>0</v>
      </c>
      <c r="K58" s="17">
        <v>0</v>
      </c>
      <c r="L58" s="17">
        <v>0</v>
      </c>
      <c r="M58" s="17">
        <v>0</v>
      </c>
      <c r="N58" s="17">
        <v>0</v>
      </c>
      <c r="O58" s="17">
        <v>0</v>
      </c>
      <c r="P58" s="17">
        <v>0</v>
      </c>
      <c r="Q58" s="12">
        <v>0</v>
      </c>
      <c r="R58" s="16">
        <v>47095</v>
      </c>
      <c r="S58" s="17">
        <v>768804</v>
      </c>
      <c r="T58" s="17">
        <v>0</v>
      </c>
      <c r="U58" s="17">
        <v>0</v>
      </c>
      <c r="V58" s="17">
        <v>0</v>
      </c>
      <c r="W58" s="17">
        <v>0</v>
      </c>
      <c r="X58" s="17">
        <v>91</v>
      </c>
      <c r="Y58" s="12">
        <v>815990</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row>
    <row r="59" spans="1:57" x14ac:dyDescent="0.3">
      <c r="A59" s="4" t="s">
        <v>47</v>
      </c>
      <c r="B59" s="92">
        <v>992199</v>
      </c>
      <c r="C59" s="87">
        <v>2311000</v>
      </c>
      <c r="D59" s="87">
        <v>801000</v>
      </c>
      <c r="E59" s="87">
        <v>1550000</v>
      </c>
      <c r="F59" s="87">
        <v>0</v>
      </c>
      <c r="G59" s="87">
        <v>94390</v>
      </c>
      <c r="H59" s="87">
        <v>60986</v>
      </c>
      <c r="I59" s="93">
        <v>5809575</v>
      </c>
      <c r="J59" s="16">
        <v>830095</v>
      </c>
      <c r="K59" s="17">
        <v>450000</v>
      </c>
      <c r="L59" s="17">
        <v>65000</v>
      </c>
      <c r="M59" s="17">
        <v>1550000</v>
      </c>
      <c r="N59" s="17">
        <v>0</v>
      </c>
      <c r="O59" s="17">
        <v>94390</v>
      </c>
      <c r="P59" s="17">
        <v>6393</v>
      </c>
      <c r="Q59" s="12">
        <v>2995878</v>
      </c>
      <c r="R59" s="16">
        <v>142989</v>
      </c>
      <c r="S59" s="17">
        <v>1770000</v>
      </c>
      <c r="T59" s="17">
        <v>0</v>
      </c>
      <c r="U59" s="17">
        <v>0</v>
      </c>
      <c r="V59" s="17">
        <v>0</v>
      </c>
      <c r="W59" s="17">
        <v>0</v>
      </c>
      <c r="X59" s="17">
        <v>2127</v>
      </c>
      <c r="Y59" s="12">
        <v>1915116</v>
      </c>
      <c r="Z59" s="16">
        <v>0</v>
      </c>
      <c r="AA59" s="17">
        <v>91000</v>
      </c>
      <c r="AB59" s="17">
        <v>736000</v>
      </c>
      <c r="AC59" s="17">
        <v>0</v>
      </c>
      <c r="AD59" s="17">
        <v>0</v>
      </c>
      <c r="AE59" s="17">
        <v>0</v>
      </c>
      <c r="AF59" s="17">
        <v>1364</v>
      </c>
      <c r="AG59" s="12">
        <v>828364</v>
      </c>
      <c r="AH59" s="16">
        <v>11226</v>
      </c>
      <c r="AI59" s="17">
        <v>0</v>
      </c>
      <c r="AJ59" s="17">
        <v>0</v>
      </c>
      <c r="AK59" s="17">
        <v>0</v>
      </c>
      <c r="AL59" s="17">
        <v>0</v>
      </c>
      <c r="AM59" s="17">
        <v>0</v>
      </c>
      <c r="AN59" s="17">
        <v>0</v>
      </c>
      <c r="AO59" s="12">
        <v>11226</v>
      </c>
      <c r="AP59" s="16">
        <v>0</v>
      </c>
      <c r="AQ59" s="17">
        <v>0</v>
      </c>
      <c r="AR59" s="17">
        <v>0</v>
      </c>
      <c r="AS59" s="17">
        <v>0</v>
      </c>
      <c r="AT59" s="17">
        <v>0</v>
      </c>
      <c r="AU59" s="17">
        <v>0</v>
      </c>
      <c r="AV59" s="17">
        <v>0</v>
      </c>
      <c r="AW59" s="12">
        <v>0</v>
      </c>
      <c r="AX59" s="16">
        <v>7889</v>
      </c>
      <c r="AY59" s="17">
        <v>0</v>
      </c>
      <c r="AZ59" s="17">
        <v>0</v>
      </c>
      <c r="BA59" s="17">
        <v>0</v>
      </c>
      <c r="BB59" s="17">
        <v>0</v>
      </c>
      <c r="BC59" s="17">
        <v>0</v>
      </c>
      <c r="BD59" s="17">
        <v>51102</v>
      </c>
      <c r="BE59" s="12">
        <v>58991</v>
      </c>
    </row>
    <row r="60" spans="1:57" x14ac:dyDescent="0.3">
      <c r="A60" s="4" t="s">
        <v>48</v>
      </c>
      <c r="B60" s="92">
        <v>11692989.099999998</v>
      </c>
      <c r="C60" s="87">
        <v>10775324.870000001</v>
      </c>
      <c r="D60" s="87">
        <v>709690.16999999993</v>
      </c>
      <c r="E60" s="87">
        <v>324260.90999999997</v>
      </c>
      <c r="F60" s="87">
        <v>0</v>
      </c>
      <c r="G60" s="87">
        <v>117911.36115834219</v>
      </c>
      <c r="H60" s="87">
        <v>57223.03</v>
      </c>
      <c r="I60" s="93">
        <v>23677399.441158336</v>
      </c>
      <c r="J60" s="16">
        <v>11591478.529999997</v>
      </c>
      <c r="K60" s="17">
        <v>3333262.5799999991</v>
      </c>
      <c r="L60" s="17">
        <v>700</v>
      </c>
      <c r="M60" s="17">
        <v>12535</v>
      </c>
      <c r="N60" s="17">
        <v>0</v>
      </c>
      <c r="O60" s="17">
        <v>0</v>
      </c>
      <c r="P60" s="17">
        <v>15341.27</v>
      </c>
      <c r="Q60" s="12">
        <v>14953317.379999995</v>
      </c>
      <c r="R60" s="16">
        <v>63013.150000000009</v>
      </c>
      <c r="S60" s="17">
        <v>1648284.0899999999</v>
      </c>
      <c r="T60" s="17">
        <v>0</v>
      </c>
      <c r="U60" s="17">
        <v>311725.90999999997</v>
      </c>
      <c r="V60" s="17">
        <v>0</v>
      </c>
      <c r="W60" s="17">
        <v>0</v>
      </c>
      <c r="X60" s="17">
        <v>0</v>
      </c>
      <c r="Y60" s="12">
        <v>2023023.1499999997</v>
      </c>
      <c r="Z60" s="16">
        <v>37752.03</v>
      </c>
      <c r="AA60" s="17">
        <v>238404.55</v>
      </c>
      <c r="AB60" s="17">
        <v>577093.47</v>
      </c>
      <c r="AC60" s="17">
        <v>0</v>
      </c>
      <c r="AD60" s="17">
        <v>0</v>
      </c>
      <c r="AE60" s="17">
        <v>0</v>
      </c>
      <c r="AF60" s="17">
        <v>0</v>
      </c>
      <c r="AG60" s="12">
        <v>853250.04999999993</v>
      </c>
      <c r="AH60" s="16">
        <v>745.39</v>
      </c>
      <c r="AI60" s="17">
        <v>5555373.6500000013</v>
      </c>
      <c r="AJ60" s="17">
        <v>131896.70000000001</v>
      </c>
      <c r="AK60" s="17">
        <v>0</v>
      </c>
      <c r="AL60" s="17">
        <v>0</v>
      </c>
      <c r="AM60" s="17">
        <v>0</v>
      </c>
      <c r="AN60" s="17">
        <v>4997.76</v>
      </c>
      <c r="AO60" s="12">
        <v>5693013.5000000009</v>
      </c>
      <c r="AP60" s="16">
        <v>0</v>
      </c>
      <c r="AQ60" s="17">
        <v>0</v>
      </c>
      <c r="AR60" s="17">
        <v>0</v>
      </c>
      <c r="AS60" s="17">
        <v>0</v>
      </c>
      <c r="AT60" s="17">
        <v>0</v>
      </c>
      <c r="AU60" s="17">
        <v>0</v>
      </c>
      <c r="AV60" s="17">
        <v>0</v>
      </c>
      <c r="AW60" s="12">
        <v>0</v>
      </c>
      <c r="AX60" s="16">
        <v>0</v>
      </c>
      <c r="AY60" s="17">
        <v>0</v>
      </c>
      <c r="AZ60" s="17">
        <v>0</v>
      </c>
      <c r="BA60" s="17">
        <v>0</v>
      </c>
      <c r="BB60" s="17">
        <v>0</v>
      </c>
      <c r="BC60" s="17">
        <v>117911.36115834219</v>
      </c>
      <c r="BD60" s="17">
        <v>36884</v>
      </c>
      <c r="BE60" s="12">
        <v>154795.36115834219</v>
      </c>
    </row>
    <row r="61" spans="1:57" x14ac:dyDescent="0.3">
      <c r="A61" s="4" t="s">
        <v>49</v>
      </c>
      <c r="B61" s="92">
        <v>31689.16</v>
      </c>
      <c r="C61" s="87">
        <v>1314930.44</v>
      </c>
      <c r="D61" s="87">
        <v>4711541.17</v>
      </c>
      <c r="E61" s="87">
        <v>0</v>
      </c>
      <c r="F61" s="87">
        <v>0</v>
      </c>
      <c r="G61" s="87">
        <v>0</v>
      </c>
      <c r="H61" s="87">
        <v>7859.25</v>
      </c>
      <c r="I61" s="93">
        <v>6066020.0199999996</v>
      </c>
      <c r="J61" s="16">
        <v>13465.57</v>
      </c>
      <c r="K61" s="17">
        <v>332987.09999999998</v>
      </c>
      <c r="L61" s="17">
        <v>4711541.17</v>
      </c>
      <c r="M61" s="17">
        <v>0</v>
      </c>
      <c r="N61" s="17">
        <v>0</v>
      </c>
      <c r="O61" s="17">
        <v>0</v>
      </c>
      <c r="P61" s="17">
        <v>0</v>
      </c>
      <c r="Q61" s="12">
        <v>5057993.84</v>
      </c>
      <c r="R61" s="16">
        <v>0</v>
      </c>
      <c r="S61" s="17">
        <v>721766.55999999994</v>
      </c>
      <c r="T61" s="17">
        <v>0</v>
      </c>
      <c r="U61" s="17">
        <v>0</v>
      </c>
      <c r="V61" s="17">
        <v>0</v>
      </c>
      <c r="W61" s="17">
        <v>0</v>
      </c>
      <c r="X61" s="17">
        <v>1004.63</v>
      </c>
      <c r="Y61" s="12">
        <v>722771.19</v>
      </c>
      <c r="Z61" s="16">
        <v>18223.59</v>
      </c>
      <c r="AA61" s="17">
        <v>259476.78</v>
      </c>
      <c r="AB61" s="17">
        <v>0</v>
      </c>
      <c r="AC61" s="17">
        <v>0</v>
      </c>
      <c r="AD61" s="17">
        <v>0</v>
      </c>
      <c r="AE61" s="17">
        <v>0</v>
      </c>
      <c r="AF61" s="17">
        <v>6620.2</v>
      </c>
      <c r="AG61" s="12">
        <v>284320.57</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700</v>
      </c>
      <c r="AZ61" s="17">
        <v>0</v>
      </c>
      <c r="BA61" s="17">
        <v>0</v>
      </c>
      <c r="BB61" s="17">
        <v>0</v>
      </c>
      <c r="BC61" s="17">
        <v>0</v>
      </c>
      <c r="BD61" s="17">
        <v>234.42</v>
      </c>
      <c r="BE61" s="12">
        <v>934.42</v>
      </c>
    </row>
    <row r="62" spans="1:57" x14ac:dyDescent="0.3">
      <c r="A62" s="4" t="s">
        <v>50</v>
      </c>
      <c r="B62" s="92">
        <v>139372.19999999998</v>
      </c>
      <c r="C62" s="87">
        <v>3053484.5300000003</v>
      </c>
      <c r="D62" s="87">
        <v>82000</v>
      </c>
      <c r="E62" s="87">
        <v>0</v>
      </c>
      <c r="F62" s="87">
        <v>0</v>
      </c>
      <c r="G62" s="87">
        <v>44084</v>
      </c>
      <c r="H62" s="87">
        <v>188303</v>
      </c>
      <c r="I62" s="93">
        <v>3507243.73</v>
      </c>
      <c r="J62" s="16">
        <v>0</v>
      </c>
      <c r="K62" s="17">
        <v>0</v>
      </c>
      <c r="L62" s="17">
        <v>0</v>
      </c>
      <c r="M62" s="17">
        <v>0</v>
      </c>
      <c r="N62" s="17">
        <v>0</v>
      </c>
      <c r="O62" s="17">
        <v>0</v>
      </c>
      <c r="P62" s="17">
        <v>0</v>
      </c>
      <c r="Q62" s="12">
        <v>0</v>
      </c>
      <c r="R62" s="16">
        <v>67440.399999999994</v>
      </c>
      <c r="S62" s="17">
        <v>2097416.81</v>
      </c>
      <c r="T62" s="17">
        <v>0</v>
      </c>
      <c r="U62" s="17">
        <v>0</v>
      </c>
      <c r="V62" s="17">
        <v>0</v>
      </c>
      <c r="W62" s="17">
        <v>0</v>
      </c>
      <c r="X62" s="17">
        <v>0</v>
      </c>
      <c r="Y62" s="12">
        <v>2164857.21</v>
      </c>
      <c r="Z62" s="16">
        <v>63587.22</v>
      </c>
      <c r="AA62" s="17">
        <v>465447.98</v>
      </c>
      <c r="AB62" s="17">
        <v>0</v>
      </c>
      <c r="AC62" s="17">
        <v>0</v>
      </c>
      <c r="AD62" s="17">
        <v>0</v>
      </c>
      <c r="AE62" s="17">
        <v>44084</v>
      </c>
      <c r="AF62" s="17">
        <v>85299.82</v>
      </c>
      <c r="AG62" s="12">
        <v>658419.02</v>
      </c>
      <c r="AH62" s="16">
        <v>8344.58</v>
      </c>
      <c r="AI62" s="17">
        <v>231483.12</v>
      </c>
      <c r="AJ62" s="17">
        <v>82000</v>
      </c>
      <c r="AK62" s="17">
        <v>0</v>
      </c>
      <c r="AL62" s="17">
        <v>0</v>
      </c>
      <c r="AM62" s="17">
        <v>0</v>
      </c>
      <c r="AN62" s="17">
        <v>0</v>
      </c>
      <c r="AO62" s="12">
        <v>321827.69999999995</v>
      </c>
      <c r="AP62" s="16">
        <v>0</v>
      </c>
      <c r="AQ62" s="17">
        <v>0</v>
      </c>
      <c r="AR62" s="17">
        <v>0</v>
      </c>
      <c r="AS62" s="17">
        <v>0</v>
      </c>
      <c r="AT62" s="17">
        <v>0</v>
      </c>
      <c r="AU62" s="17">
        <v>0</v>
      </c>
      <c r="AV62" s="17">
        <v>103003.18</v>
      </c>
      <c r="AW62" s="12">
        <v>103003.18</v>
      </c>
      <c r="AX62" s="16">
        <v>0</v>
      </c>
      <c r="AY62" s="17">
        <v>259136.62</v>
      </c>
      <c r="AZ62" s="17">
        <v>0</v>
      </c>
      <c r="BA62" s="17">
        <v>0</v>
      </c>
      <c r="BB62" s="17">
        <v>0</v>
      </c>
      <c r="BC62" s="17">
        <v>0</v>
      </c>
      <c r="BD62" s="17">
        <v>0</v>
      </c>
      <c r="BE62" s="12">
        <v>259136.62</v>
      </c>
    </row>
    <row r="63" spans="1:57" x14ac:dyDescent="0.3">
      <c r="A63" s="4" t="s">
        <v>51</v>
      </c>
      <c r="B63" s="92">
        <v>4613</v>
      </c>
      <c r="C63" s="87">
        <v>552547</v>
      </c>
      <c r="D63" s="87">
        <v>377968</v>
      </c>
      <c r="E63" s="87">
        <v>3060</v>
      </c>
      <c r="F63" s="87">
        <v>0</v>
      </c>
      <c r="G63" s="87">
        <v>561</v>
      </c>
      <c r="H63" s="87">
        <v>3527</v>
      </c>
      <c r="I63" s="93">
        <v>942276</v>
      </c>
      <c r="J63" s="16">
        <v>0</v>
      </c>
      <c r="K63" s="17">
        <v>0</v>
      </c>
      <c r="L63" s="17">
        <v>45000</v>
      </c>
      <c r="M63" s="17">
        <v>0</v>
      </c>
      <c r="N63" s="17">
        <v>0</v>
      </c>
      <c r="O63" s="17">
        <v>0</v>
      </c>
      <c r="P63" s="17">
        <v>0</v>
      </c>
      <c r="Q63" s="12">
        <v>45000</v>
      </c>
      <c r="R63" s="16">
        <v>37</v>
      </c>
      <c r="S63" s="17">
        <v>455147</v>
      </c>
      <c r="T63" s="17">
        <v>313500</v>
      </c>
      <c r="U63" s="17">
        <v>3060</v>
      </c>
      <c r="V63" s="17">
        <v>0</v>
      </c>
      <c r="W63" s="17">
        <v>561</v>
      </c>
      <c r="X63" s="17">
        <v>0</v>
      </c>
      <c r="Y63" s="12">
        <v>772305</v>
      </c>
      <c r="Z63" s="16">
        <v>4576</v>
      </c>
      <c r="AA63" s="17">
        <v>97400</v>
      </c>
      <c r="AB63" s="17">
        <v>9028</v>
      </c>
      <c r="AC63" s="17">
        <v>0</v>
      </c>
      <c r="AD63" s="17">
        <v>0</v>
      </c>
      <c r="AE63" s="17">
        <v>0</v>
      </c>
      <c r="AF63" s="17">
        <v>3527</v>
      </c>
      <c r="AG63" s="12">
        <v>114531</v>
      </c>
      <c r="AH63" s="16">
        <v>0</v>
      </c>
      <c r="AI63" s="17">
        <v>0</v>
      </c>
      <c r="AJ63" s="17">
        <v>10440</v>
      </c>
      <c r="AK63" s="17">
        <v>0</v>
      </c>
      <c r="AL63" s="17">
        <v>0</v>
      </c>
      <c r="AM63" s="17">
        <v>0</v>
      </c>
      <c r="AN63" s="17">
        <v>0</v>
      </c>
      <c r="AO63" s="12">
        <v>10440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row>
    <row r="64" spans="1:57" x14ac:dyDescent="0.3">
      <c r="A64" s="4" t="s">
        <v>52</v>
      </c>
      <c r="B64" s="92">
        <v>1682111</v>
      </c>
      <c r="C64" s="87">
        <v>3075977.1</v>
      </c>
      <c r="D64" s="87">
        <v>260882</v>
      </c>
      <c r="E64" s="87">
        <v>0</v>
      </c>
      <c r="F64" s="87">
        <v>0</v>
      </c>
      <c r="G64" s="87">
        <v>12248</v>
      </c>
      <c r="H64" s="87">
        <v>5727</v>
      </c>
      <c r="I64" s="93">
        <v>5036945.0999999996</v>
      </c>
      <c r="J64" s="16">
        <v>1630185</v>
      </c>
      <c r="K64" s="17">
        <v>64784</v>
      </c>
      <c r="L64" s="17">
        <v>85382</v>
      </c>
      <c r="M64" s="17">
        <v>0</v>
      </c>
      <c r="N64" s="17">
        <v>0</v>
      </c>
      <c r="O64" s="17">
        <v>1332</v>
      </c>
      <c r="P64" s="17">
        <v>0</v>
      </c>
      <c r="Q64" s="12">
        <v>1781683</v>
      </c>
      <c r="R64" s="16">
        <v>0</v>
      </c>
      <c r="S64" s="17">
        <v>247485.1</v>
      </c>
      <c r="T64" s="17">
        <v>0</v>
      </c>
      <c r="U64" s="17">
        <v>0</v>
      </c>
      <c r="V64" s="17">
        <v>0</v>
      </c>
      <c r="W64" s="17">
        <v>0</v>
      </c>
      <c r="X64" s="17">
        <v>0</v>
      </c>
      <c r="Y64" s="12">
        <v>247485.1</v>
      </c>
      <c r="Z64" s="16">
        <v>2365</v>
      </c>
      <c r="AA64" s="17">
        <v>0</v>
      </c>
      <c r="AB64" s="17">
        <v>85500</v>
      </c>
      <c r="AC64" s="17">
        <v>0</v>
      </c>
      <c r="AD64" s="17">
        <v>0</v>
      </c>
      <c r="AE64" s="17">
        <v>4259</v>
      </c>
      <c r="AF64" s="17">
        <v>0</v>
      </c>
      <c r="AG64" s="12">
        <v>92124</v>
      </c>
      <c r="AH64" s="16">
        <v>49561</v>
      </c>
      <c r="AI64" s="17">
        <v>2763708</v>
      </c>
      <c r="AJ64" s="17">
        <v>90000</v>
      </c>
      <c r="AK64" s="17">
        <v>0</v>
      </c>
      <c r="AL64" s="17">
        <v>0</v>
      </c>
      <c r="AM64" s="17">
        <v>6657</v>
      </c>
      <c r="AN64" s="17">
        <v>0</v>
      </c>
      <c r="AO64" s="12">
        <v>2909926</v>
      </c>
      <c r="AP64" s="16">
        <v>0</v>
      </c>
      <c r="AQ64" s="17">
        <v>0</v>
      </c>
      <c r="AR64" s="17">
        <v>0</v>
      </c>
      <c r="AS64" s="17">
        <v>0</v>
      </c>
      <c r="AT64" s="17">
        <v>0</v>
      </c>
      <c r="AU64" s="17">
        <v>0</v>
      </c>
      <c r="AV64" s="17">
        <v>0</v>
      </c>
      <c r="AW64" s="12">
        <v>0</v>
      </c>
      <c r="AX64" s="16">
        <v>0</v>
      </c>
      <c r="AY64" s="17">
        <v>0</v>
      </c>
      <c r="AZ64" s="17">
        <v>0</v>
      </c>
      <c r="BA64" s="17">
        <v>0</v>
      </c>
      <c r="BB64" s="17">
        <v>0</v>
      </c>
      <c r="BC64" s="17">
        <v>0</v>
      </c>
      <c r="BD64" s="17">
        <v>5727</v>
      </c>
      <c r="BE64" s="12">
        <v>5727</v>
      </c>
    </row>
    <row r="65" spans="1:57" x14ac:dyDescent="0.3">
      <c r="A65" s="4" t="s">
        <v>53</v>
      </c>
      <c r="B65" s="92">
        <v>13750</v>
      </c>
      <c r="C65" s="87">
        <v>356101</v>
      </c>
      <c r="D65" s="87">
        <v>478593</v>
      </c>
      <c r="E65" s="87">
        <v>794593</v>
      </c>
      <c r="F65" s="87">
        <v>3531</v>
      </c>
      <c r="G65" s="87">
        <v>204</v>
      </c>
      <c r="H65" s="87">
        <v>196</v>
      </c>
      <c r="I65" s="93">
        <v>1646968</v>
      </c>
      <c r="J65" s="16">
        <v>8455</v>
      </c>
      <c r="K65" s="17">
        <v>0</v>
      </c>
      <c r="L65" s="17">
        <v>64784</v>
      </c>
      <c r="M65" s="17">
        <v>794593</v>
      </c>
      <c r="N65" s="17">
        <v>3531</v>
      </c>
      <c r="O65" s="17">
        <v>0</v>
      </c>
      <c r="P65" s="17">
        <v>0</v>
      </c>
      <c r="Q65" s="12">
        <v>871363</v>
      </c>
      <c r="R65" s="16">
        <v>456</v>
      </c>
      <c r="S65" s="17">
        <v>356101</v>
      </c>
      <c r="T65" s="17">
        <v>220082</v>
      </c>
      <c r="U65" s="17">
        <v>0</v>
      </c>
      <c r="V65" s="17">
        <v>0</v>
      </c>
      <c r="W65" s="17">
        <v>100</v>
      </c>
      <c r="X65" s="17">
        <v>0</v>
      </c>
      <c r="Y65" s="12">
        <v>576739</v>
      </c>
      <c r="Z65" s="16">
        <v>4839</v>
      </c>
      <c r="AA65" s="17">
        <v>0</v>
      </c>
      <c r="AB65" s="17">
        <v>193727</v>
      </c>
      <c r="AC65" s="17">
        <v>0</v>
      </c>
      <c r="AD65" s="17">
        <v>0</v>
      </c>
      <c r="AE65" s="17">
        <v>104</v>
      </c>
      <c r="AF65" s="17">
        <v>196</v>
      </c>
      <c r="AG65" s="12">
        <v>198866</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3">
      <c r="A66" s="4" t="s">
        <v>54</v>
      </c>
      <c r="B66" s="92">
        <v>1017000</v>
      </c>
      <c r="C66" s="87">
        <v>2333000</v>
      </c>
      <c r="D66" s="87">
        <v>489000</v>
      </c>
      <c r="E66" s="87">
        <v>0</v>
      </c>
      <c r="F66" s="87">
        <v>0</v>
      </c>
      <c r="G66" s="87">
        <v>0</v>
      </c>
      <c r="H66" s="87">
        <v>41000</v>
      </c>
      <c r="I66" s="93">
        <v>3880000</v>
      </c>
      <c r="J66" s="16">
        <v>305000</v>
      </c>
      <c r="K66" s="17">
        <v>531000</v>
      </c>
      <c r="L66" s="17">
        <v>34000</v>
      </c>
      <c r="M66" s="17">
        <v>0</v>
      </c>
      <c r="N66" s="17">
        <v>0</v>
      </c>
      <c r="O66" s="17">
        <v>0</v>
      </c>
      <c r="P66" s="17">
        <v>0</v>
      </c>
      <c r="Q66" s="12">
        <v>870000</v>
      </c>
      <c r="R66" s="16">
        <v>277000</v>
      </c>
      <c r="S66" s="17">
        <v>593000</v>
      </c>
      <c r="T66" s="17">
        <v>0</v>
      </c>
      <c r="U66" s="17">
        <v>0</v>
      </c>
      <c r="V66" s="17">
        <v>0</v>
      </c>
      <c r="W66" s="17">
        <v>0</v>
      </c>
      <c r="X66" s="17">
        <v>18000</v>
      </c>
      <c r="Y66" s="12">
        <v>888000</v>
      </c>
      <c r="Z66" s="16">
        <v>12000</v>
      </c>
      <c r="AA66" s="17">
        <v>333000</v>
      </c>
      <c r="AB66" s="17">
        <v>455000</v>
      </c>
      <c r="AC66" s="17">
        <v>0</v>
      </c>
      <c r="AD66" s="17">
        <v>0</v>
      </c>
      <c r="AE66" s="17">
        <v>0</v>
      </c>
      <c r="AF66" s="17">
        <v>21000</v>
      </c>
      <c r="AG66" s="12">
        <v>821000</v>
      </c>
      <c r="AH66" s="16">
        <v>423000</v>
      </c>
      <c r="AI66" s="17">
        <v>726000</v>
      </c>
      <c r="AJ66" s="17">
        <v>0</v>
      </c>
      <c r="AK66" s="17">
        <v>0</v>
      </c>
      <c r="AL66" s="17">
        <v>0</v>
      </c>
      <c r="AM66" s="17">
        <v>0</v>
      </c>
      <c r="AN66" s="17">
        <v>2000</v>
      </c>
      <c r="AO66" s="12">
        <v>1151000</v>
      </c>
      <c r="AP66" s="16">
        <v>0</v>
      </c>
      <c r="AQ66" s="17">
        <v>0</v>
      </c>
      <c r="AR66" s="17">
        <v>0</v>
      </c>
      <c r="AS66" s="17">
        <v>0</v>
      </c>
      <c r="AT66" s="17">
        <v>0</v>
      </c>
      <c r="AU66" s="17">
        <v>0</v>
      </c>
      <c r="AV66" s="17">
        <v>0</v>
      </c>
      <c r="AW66" s="12">
        <v>0</v>
      </c>
      <c r="AX66" s="16">
        <v>0</v>
      </c>
      <c r="AY66" s="17">
        <v>150000</v>
      </c>
      <c r="AZ66" s="17">
        <v>0</v>
      </c>
      <c r="BA66" s="17">
        <v>0</v>
      </c>
      <c r="BB66" s="17">
        <v>0</v>
      </c>
      <c r="BC66" s="17">
        <v>0</v>
      </c>
      <c r="BD66" s="17">
        <v>0</v>
      </c>
      <c r="BE66" s="12">
        <v>150000</v>
      </c>
    </row>
    <row r="67" spans="1:57" x14ac:dyDescent="0.3">
      <c r="A67" s="4" t="s">
        <v>55</v>
      </c>
      <c r="B67" s="92">
        <v>192540.11000000004</v>
      </c>
      <c r="C67" s="87">
        <v>943028.97</v>
      </c>
      <c r="D67" s="87">
        <v>206254.18</v>
      </c>
      <c r="E67" s="87">
        <v>9667.65</v>
      </c>
      <c r="F67" s="87">
        <v>238004.54</v>
      </c>
      <c r="G67" s="87">
        <v>0</v>
      </c>
      <c r="H67" s="87">
        <v>459823.97999999986</v>
      </c>
      <c r="I67" s="93">
        <v>2049319.43</v>
      </c>
      <c r="J67" s="16">
        <v>191990.11000000004</v>
      </c>
      <c r="K67" s="17">
        <v>886098.71</v>
      </c>
      <c r="L67" s="17">
        <v>201254.18</v>
      </c>
      <c r="M67" s="17">
        <v>0</v>
      </c>
      <c r="N67" s="17">
        <v>0</v>
      </c>
      <c r="O67" s="17">
        <v>0</v>
      </c>
      <c r="P67" s="17">
        <v>459823.97999999986</v>
      </c>
      <c r="Q67" s="12">
        <v>1739166.98</v>
      </c>
      <c r="R67" s="16">
        <v>550</v>
      </c>
      <c r="S67" s="17">
        <v>0</v>
      </c>
      <c r="T67" s="17">
        <v>0</v>
      </c>
      <c r="U67" s="17">
        <v>9667.65</v>
      </c>
      <c r="V67" s="17">
        <v>178004.54</v>
      </c>
      <c r="W67" s="17">
        <v>0</v>
      </c>
      <c r="X67" s="17">
        <v>0</v>
      </c>
      <c r="Y67" s="12">
        <v>188222.19</v>
      </c>
      <c r="Z67" s="16">
        <v>0</v>
      </c>
      <c r="AA67" s="17">
        <v>0</v>
      </c>
      <c r="AB67" s="17">
        <v>0</v>
      </c>
      <c r="AC67" s="17">
        <v>0</v>
      </c>
      <c r="AD67" s="17">
        <v>0</v>
      </c>
      <c r="AE67" s="17">
        <v>0</v>
      </c>
      <c r="AF67" s="17">
        <v>0</v>
      </c>
      <c r="AG67" s="12">
        <v>0</v>
      </c>
      <c r="AH67" s="16">
        <v>0</v>
      </c>
      <c r="AI67" s="17">
        <v>56930.26</v>
      </c>
      <c r="AJ67" s="17">
        <v>5000</v>
      </c>
      <c r="AK67" s="17">
        <v>0</v>
      </c>
      <c r="AL67" s="17">
        <v>0</v>
      </c>
      <c r="AM67" s="17">
        <v>0</v>
      </c>
      <c r="AN67" s="17">
        <v>0</v>
      </c>
      <c r="AO67" s="12">
        <v>61930.26</v>
      </c>
      <c r="AP67" s="16">
        <v>0</v>
      </c>
      <c r="AQ67" s="17">
        <v>0</v>
      </c>
      <c r="AR67" s="17">
        <v>0</v>
      </c>
      <c r="AS67" s="17">
        <v>0</v>
      </c>
      <c r="AT67" s="17">
        <v>0</v>
      </c>
      <c r="AU67" s="17">
        <v>0</v>
      </c>
      <c r="AV67" s="17">
        <v>0</v>
      </c>
      <c r="AW67" s="12">
        <v>0</v>
      </c>
      <c r="AX67" s="16">
        <v>0</v>
      </c>
      <c r="AY67" s="17">
        <v>0</v>
      </c>
      <c r="AZ67" s="17">
        <v>0</v>
      </c>
      <c r="BA67" s="17">
        <v>0</v>
      </c>
      <c r="BB67" s="17">
        <v>60000</v>
      </c>
      <c r="BC67" s="17">
        <v>0</v>
      </c>
      <c r="BD67" s="17">
        <v>0</v>
      </c>
      <c r="BE67" s="12">
        <v>60000</v>
      </c>
    </row>
    <row r="68" spans="1:57" x14ac:dyDescent="0.3">
      <c r="A68" s="4" t="s">
        <v>56</v>
      </c>
      <c r="B68" s="92">
        <v>9849216.290000001</v>
      </c>
      <c r="C68" s="87">
        <v>2270462</v>
      </c>
      <c r="D68" s="87">
        <v>338500</v>
      </c>
      <c r="E68" s="87">
        <v>531297</v>
      </c>
      <c r="F68" s="87">
        <v>54759</v>
      </c>
      <c r="G68" s="87">
        <v>0</v>
      </c>
      <c r="H68" s="87">
        <v>170074.91</v>
      </c>
      <c r="I68" s="93">
        <v>13214309.200000001</v>
      </c>
      <c r="J68" s="16">
        <v>8873606.6600000001</v>
      </c>
      <c r="K68" s="17">
        <v>1200809</v>
      </c>
      <c r="L68" s="17">
        <v>179500</v>
      </c>
      <c r="M68" s="17">
        <v>0</v>
      </c>
      <c r="N68" s="17">
        <v>40365</v>
      </c>
      <c r="O68" s="17">
        <v>0</v>
      </c>
      <c r="P68" s="17">
        <v>3270.0899999999997</v>
      </c>
      <c r="Q68" s="12">
        <v>10297550.75</v>
      </c>
      <c r="R68" s="16">
        <v>944651.07000000007</v>
      </c>
      <c r="S68" s="17">
        <v>935964</v>
      </c>
      <c r="T68" s="17">
        <v>159000</v>
      </c>
      <c r="U68" s="17">
        <v>0</v>
      </c>
      <c r="V68" s="17">
        <v>11394</v>
      </c>
      <c r="W68" s="17">
        <v>0</v>
      </c>
      <c r="X68" s="17">
        <v>0</v>
      </c>
      <c r="Y68" s="12">
        <v>2051009.07</v>
      </c>
      <c r="Z68" s="16">
        <v>0</v>
      </c>
      <c r="AA68" s="17">
        <v>133689</v>
      </c>
      <c r="AB68" s="17">
        <v>0</v>
      </c>
      <c r="AC68" s="17">
        <v>531297</v>
      </c>
      <c r="AD68" s="17">
        <v>3000</v>
      </c>
      <c r="AE68" s="17">
        <v>0</v>
      </c>
      <c r="AF68" s="17">
        <v>53804.82</v>
      </c>
      <c r="AG68" s="12">
        <v>721790.82</v>
      </c>
      <c r="AH68" s="16">
        <v>30958.560000000001</v>
      </c>
      <c r="AI68" s="17">
        <v>0</v>
      </c>
      <c r="AJ68" s="17">
        <v>0</v>
      </c>
      <c r="AK68" s="17">
        <v>0</v>
      </c>
      <c r="AL68" s="17">
        <v>0</v>
      </c>
      <c r="AM68" s="17">
        <v>0</v>
      </c>
      <c r="AN68" s="17">
        <v>108000</v>
      </c>
      <c r="AO68" s="12">
        <v>138958.56</v>
      </c>
      <c r="AP68" s="16">
        <v>0</v>
      </c>
      <c r="AQ68" s="17">
        <v>0</v>
      </c>
      <c r="AR68" s="17">
        <v>0</v>
      </c>
      <c r="AS68" s="17">
        <v>0</v>
      </c>
      <c r="AT68" s="17">
        <v>0</v>
      </c>
      <c r="AU68" s="17">
        <v>0</v>
      </c>
      <c r="AV68" s="17">
        <v>5000</v>
      </c>
      <c r="AW68" s="12">
        <v>5000</v>
      </c>
      <c r="AX68" s="16">
        <v>0</v>
      </c>
      <c r="AY68" s="17">
        <v>0</v>
      </c>
      <c r="AZ68" s="17">
        <v>0</v>
      </c>
      <c r="BA68" s="17">
        <v>0</v>
      </c>
      <c r="BB68" s="17">
        <v>0</v>
      </c>
      <c r="BC68" s="17">
        <v>0</v>
      </c>
      <c r="BD68" s="17">
        <v>0</v>
      </c>
      <c r="BE68" s="12">
        <v>0</v>
      </c>
    </row>
    <row r="69" spans="1:57" x14ac:dyDescent="0.3">
      <c r="A69" s="4" t="s">
        <v>57</v>
      </c>
      <c r="B69" s="92">
        <v>0</v>
      </c>
      <c r="C69" s="87">
        <v>398614</v>
      </c>
      <c r="D69" s="87">
        <v>2000</v>
      </c>
      <c r="E69" s="87">
        <v>0</v>
      </c>
      <c r="F69" s="87">
        <v>0</v>
      </c>
      <c r="G69" s="87">
        <v>0</v>
      </c>
      <c r="H69" s="87">
        <v>430</v>
      </c>
      <c r="I69" s="93">
        <v>401044</v>
      </c>
      <c r="J69" s="16">
        <v>0</v>
      </c>
      <c r="K69" s="17">
        <v>397914</v>
      </c>
      <c r="L69" s="17">
        <v>0</v>
      </c>
      <c r="M69" s="17">
        <v>0</v>
      </c>
      <c r="N69" s="17">
        <v>0</v>
      </c>
      <c r="O69" s="17">
        <v>0</v>
      </c>
      <c r="P69" s="17">
        <v>0</v>
      </c>
      <c r="Q69" s="12">
        <v>397914</v>
      </c>
      <c r="R69" s="16">
        <v>0</v>
      </c>
      <c r="S69" s="17">
        <v>0</v>
      </c>
      <c r="T69" s="17">
        <v>0</v>
      </c>
      <c r="U69" s="17">
        <v>0</v>
      </c>
      <c r="V69" s="17">
        <v>0</v>
      </c>
      <c r="W69" s="17">
        <v>0</v>
      </c>
      <c r="X69" s="17">
        <v>0</v>
      </c>
      <c r="Y69" s="12">
        <v>0</v>
      </c>
      <c r="Z69" s="16">
        <v>0</v>
      </c>
      <c r="AA69" s="17">
        <v>0</v>
      </c>
      <c r="AB69" s="17">
        <v>2000</v>
      </c>
      <c r="AC69" s="17">
        <v>0</v>
      </c>
      <c r="AD69" s="17">
        <v>0</v>
      </c>
      <c r="AE69" s="17">
        <v>0</v>
      </c>
      <c r="AF69" s="17">
        <v>430</v>
      </c>
      <c r="AG69" s="12">
        <v>2430</v>
      </c>
      <c r="AH69" s="16">
        <v>0</v>
      </c>
      <c r="AI69" s="17">
        <v>700</v>
      </c>
      <c r="AJ69" s="17">
        <v>0</v>
      </c>
      <c r="AK69" s="17">
        <v>0</v>
      </c>
      <c r="AL69" s="17">
        <v>0</v>
      </c>
      <c r="AM69" s="17">
        <v>0</v>
      </c>
      <c r="AN69" s="17">
        <v>0</v>
      </c>
      <c r="AO69" s="12">
        <v>700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3">
      <c r="A70" s="4" t="s">
        <v>58</v>
      </c>
      <c r="B70" s="92">
        <v>41122</v>
      </c>
      <c r="C70" s="87">
        <v>71423</v>
      </c>
      <c r="D70" s="87">
        <v>42793.890327999601</v>
      </c>
      <c r="E70" s="87">
        <v>0</v>
      </c>
      <c r="F70" s="87">
        <v>0</v>
      </c>
      <c r="G70" s="87">
        <v>0</v>
      </c>
      <c r="H70" s="87">
        <v>0</v>
      </c>
      <c r="I70" s="93">
        <v>155338.8903279996</v>
      </c>
      <c r="J70" s="16">
        <v>0</v>
      </c>
      <c r="K70" s="17">
        <v>0</v>
      </c>
      <c r="L70" s="17">
        <v>42793.890327999601</v>
      </c>
      <c r="M70" s="17">
        <v>0</v>
      </c>
      <c r="N70" s="17">
        <v>0</v>
      </c>
      <c r="O70" s="17">
        <v>0</v>
      </c>
      <c r="P70" s="17">
        <v>0</v>
      </c>
      <c r="Q70" s="12">
        <v>42793.890327999601</v>
      </c>
      <c r="R70" s="16">
        <v>41122</v>
      </c>
      <c r="S70" s="17">
        <v>71423</v>
      </c>
      <c r="T70" s="17">
        <v>0</v>
      </c>
      <c r="U70" s="17">
        <v>0</v>
      </c>
      <c r="V70" s="17">
        <v>0</v>
      </c>
      <c r="W70" s="17">
        <v>0</v>
      </c>
      <c r="X70" s="17">
        <v>0</v>
      </c>
      <c r="Y70" s="12">
        <v>112545</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3">
      <c r="A71" s="4" t="s">
        <v>59</v>
      </c>
      <c r="B71" s="92">
        <v>316482</v>
      </c>
      <c r="C71" s="87">
        <v>1171327</v>
      </c>
      <c r="D71" s="87">
        <v>257430</v>
      </c>
      <c r="E71" s="87">
        <v>2512</v>
      </c>
      <c r="F71" s="87">
        <v>0</v>
      </c>
      <c r="G71" s="87">
        <v>0</v>
      </c>
      <c r="H71" s="87">
        <v>24855</v>
      </c>
      <c r="I71" s="93">
        <v>1772606</v>
      </c>
      <c r="J71" s="16">
        <v>0</v>
      </c>
      <c r="K71" s="17">
        <v>292667</v>
      </c>
      <c r="L71" s="17">
        <v>20683</v>
      </c>
      <c r="M71" s="17">
        <v>0</v>
      </c>
      <c r="N71" s="17">
        <v>0</v>
      </c>
      <c r="O71" s="17">
        <v>0</v>
      </c>
      <c r="P71" s="17">
        <v>0</v>
      </c>
      <c r="Q71" s="12">
        <v>313350</v>
      </c>
      <c r="R71" s="16">
        <v>316482</v>
      </c>
      <c r="S71" s="17">
        <v>705119</v>
      </c>
      <c r="T71" s="17">
        <v>0</v>
      </c>
      <c r="U71" s="17">
        <v>2512</v>
      </c>
      <c r="V71" s="17">
        <v>0</v>
      </c>
      <c r="W71" s="17">
        <v>0</v>
      </c>
      <c r="X71" s="17">
        <v>0</v>
      </c>
      <c r="Y71" s="12">
        <v>1024113</v>
      </c>
      <c r="Z71" s="16">
        <v>0</v>
      </c>
      <c r="AA71" s="17">
        <v>3000</v>
      </c>
      <c r="AB71" s="17">
        <v>121247</v>
      </c>
      <c r="AC71" s="17">
        <v>0</v>
      </c>
      <c r="AD71" s="17">
        <v>0</v>
      </c>
      <c r="AE71" s="17">
        <v>0</v>
      </c>
      <c r="AF71" s="17">
        <v>3537</v>
      </c>
      <c r="AG71" s="12">
        <v>127784</v>
      </c>
      <c r="AH71" s="16">
        <v>0</v>
      </c>
      <c r="AI71" s="17">
        <v>170541</v>
      </c>
      <c r="AJ71" s="17">
        <v>115500</v>
      </c>
      <c r="AK71" s="17">
        <v>0</v>
      </c>
      <c r="AL71" s="17">
        <v>0</v>
      </c>
      <c r="AM71" s="17">
        <v>0</v>
      </c>
      <c r="AN71" s="17">
        <v>21318</v>
      </c>
      <c r="AO71" s="12">
        <v>307359</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3">
      <c r="A72" s="4" t="s">
        <v>60</v>
      </c>
      <c r="B72" s="92">
        <v>645891.90999999992</v>
      </c>
      <c r="C72" s="87">
        <v>660739.72</v>
      </c>
      <c r="D72" s="87">
        <v>35500</v>
      </c>
      <c r="E72" s="87">
        <v>0</v>
      </c>
      <c r="F72" s="87">
        <v>0</v>
      </c>
      <c r="G72" s="87">
        <v>500.01</v>
      </c>
      <c r="H72" s="87">
        <v>781.6</v>
      </c>
      <c r="I72" s="93">
        <v>1343413.2399999995</v>
      </c>
      <c r="J72" s="16">
        <v>645064.68999999994</v>
      </c>
      <c r="K72" s="17">
        <v>0</v>
      </c>
      <c r="L72" s="17">
        <v>0</v>
      </c>
      <c r="M72" s="17">
        <v>0</v>
      </c>
      <c r="N72" s="17">
        <v>0</v>
      </c>
      <c r="O72" s="17">
        <v>0</v>
      </c>
      <c r="P72" s="17">
        <v>0</v>
      </c>
      <c r="Q72" s="12">
        <v>645064.68999999994</v>
      </c>
      <c r="R72" s="16">
        <v>145.44</v>
      </c>
      <c r="S72" s="17">
        <v>585526.06999999995</v>
      </c>
      <c r="T72" s="17">
        <v>0</v>
      </c>
      <c r="U72" s="17">
        <v>0</v>
      </c>
      <c r="V72" s="17">
        <v>0</v>
      </c>
      <c r="W72" s="17">
        <v>0</v>
      </c>
      <c r="X72" s="17">
        <v>0</v>
      </c>
      <c r="Y72" s="12">
        <v>585671.50999999989</v>
      </c>
      <c r="Z72" s="16">
        <v>681.78</v>
      </c>
      <c r="AA72" s="17">
        <v>0</v>
      </c>
      <c r="AB72" s="17">
        <v>35500</v>
      </c>
      <c r="AC72" s="17">
        <v>0</v>
      </c>
      <c r="AD72" s="17">
        <v>0</v>
      </c>
      <c r="AE72" s="17">
        <v>500.01</v>
      </c>
      <c r="AF72" s="17">
        <v>781.6</v>
      </c>
      <c r="AG72" s="12">
        <v>37463.39</v>
      </c>
      <c r="AH72" s="16">
        <v>0</v>
      </c>
      <c r="AI72" s="17">
        <v>75213.649999999994</v>
      </c>
      <c r="AJ72" s="17">
        <v>0</v>
      </c>
      <c r="AK72" s="17">
        <v>0</v>
      </c>
      <c r="AL72" s="17">
        <v>0</v>
      </c>
      <c r="AM72" s="17">
        <v>0</v>
      </c>
      <c r="AN72" s="17">
        <v>0</v>
      </c>
      <c r="AO72" s="12">
        <v>75213.649999999994</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3">
      <c r="A73" s="4" t="s">
        <v>61</v>
      </c>
      <c r="B73" s="92">
        <v>2970981</v>
      </c>
      <c r="C73" s="87">
        <v>1418871</v>
      </c>
      <c r="D73" s="87">
        <v>0</v>
      </c>
      <c r="E73" s="87">
        <v>0</v>
      </c>
      <c r="F73" s="87">
        <v>0</v>
      </c>
      <c r="G73" s="87">
        <v>29533</v>
      </c>
      <c r="H73" s="87">
        <v>421</v>
      </c>
      <c r="I73" s="93">
        <v>4419806</v>
      </c>
      <c r="J73" s="16">
        <v>2845018</v>
      </c>
      <c r="K73" s="17">
        <v>0</v>
      </c>
      <c r="L73" s="17">
        <v>0</v>
      </c>
      <c r="M73" s="17">
        <v>0</v>
      </c>
      <c r="N73" s="17">
        <v>0</v>
      </c>
      <c r="O73" s="17">
        <v>0</v>
      </c>
      <c r="P73" s="17">
        <v>421</v>
      </c>
      <c r="Q73" s="12">
        <v>2845439</v>
      </c>
      <c r="R73" s="16">
        <v>124338</v>
      </c>
      <c r="S73" s="17">
        <v>1070193</v>
      </c>
      <c r="T73" s="17">
        <v>0</v>
      </c>
      <c r="U73" s="17">
        <v>0</v>
      </c>
      <c r="V73" s="17">
        <v>0</v>
      </c>
      <c r="W73" s="17">
        <v>791</v>
      </c>
      <c r="X73" s="17">
        <v>0</v>
      </c>
      <c r="Y73" s="12">
        <v>1195322</v>
      </c>
      <c r="Z73" s="16">
        <v>0</v>
      </c>
      <c r="AA73" s="17">
        <v>271378</v>
      </c>
      <c r="AB73" s="17">
        <v>0</v>
      </c>
      <c r="AC73" s="17">
        <v>0</v>
      </c>
      <c r="AD73" s="17">
        <v>0</v>
      </c>
      <c r="AE73" s="17">
        <v>0</v>
      </c>
      <c r="AF73" s="17">
        <v>0</v>
      </c>
      <c r="AG73" s="12">
        <v>271378</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1625</v>
      </c>
      <c r="AY73" s="17">
        <v>77300</v>
      </c>
      <c r="AZ73" s="17">
        <v>0</v>
      </c>
      <c r="BA73" s="17">
        <v>0</v>
      </c>
      <c r="BB73" s="17">
        <v>0</v>
      </c>
      <c r="BC73" s="17">
        <v>28742</v>
      </c>
      <c r="BD73" s="17">
        <v>0</v>
      </c>
      <c r="BE73" s="12">
        <v>107667</v>
      </c>
    </row>
    <row r="74" spans="1:57" x14ac:dyDescent="0.3">
      <c r="A74" s="4" t="s">
        <v>62</v>
      </c>
      <c r="B74" s="92">
        <v>0</v>
      </c>
      <c r="C74" s="87">
        <v>554392.19999999995</v>
      </c>
      <c r="D74" s="87">
        <v>0</v>
      </c>
      <c r="E74" s="87">
        <v>0</v>
      </c>
      <c r="F74" s="87">
        <v>0</v>
      </c>
      <c r="G74" s="87">
        <v>0</v>
      </c>
      <c r="H74" s="87">
        <v>1500</v>
      </c>
      <c r="I74" s="93">
        <v>555892.19999999995</v>
      </c>
      <c r="J74" s="16">
        <v>0</v>
      </c>
      <c r="K74" s="17">
        <v>0</v>
      </c>
      <c r="L74" s="17">
        <v>0</v>
      </c>
      <c r="M74" s="17">
        <v>0</v>
      </c>
      <c r="N74" s="17">
        <v>0</v>
      </c>
      <c r="O74" s="17">
        <v>0</v>
      </c>
      <c r="P74" s="17">
        <v>0</v>
      </c>
      <c r="Q74" s="12">
        <v>0</v>
      </c>
      <c r="R74" s="16">
        <v>0</v>
      </c>
      <c r="S74" s="17">
        <v>420906.71</v>
      </c>
      <c r="T74" s="17">
        <v>0</v>
      </c>
      <c r="U74" s="17">
        <v>0</v>
      </c>
      <c r="V74" s="17">
        <v>0</v>
      </c>
      <c r="W74" s="17">
        <v>0</v>
      </c>
      <c r="X74" s="17">
        <v>0</v>
      </c>
      <c r="Y74" s="12">
        <v>420906.71</v>
      </c>
      <c r="Z74" s="16">
        <v>0</v>
      </c>
      <c r="AA74" s="17">
        <v>133485.49</v>
      </c>
      <c r="AB74" s="17">
        <v>0</v>
      </c>
      <c r="AC74" s="17">
        <v>0</v>
      </c>
      <c r="AD74" s="17">
        <v>0</v>
      </c>
      <c r="AE74" s="17">
        <v>0</v>
      </c>
      <c r="AF74" s="17">
        <v>0</v>
      </c>
      <c r="AG74" s="12">
        <v>133485.49</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1500</v>
      </c>
      <c r="BE74" s="12">
        <v>1500</v>
      </c>
    </row>
    <row r="75" spans="1:57" x14ac:dyDescent="0.3">
      <c r="A75" s="4" t="s">
        <v>63</v>
      </c>
      <c r="B75" s="92">
        <v>255720.33000000002</v>
      </c>
      <c r="C75" s="87">
        <v>3274108.65</v>
      </c>
      <c r="D75" s="87">
        <v>1449467.3800000001</v>
      </c>
      <c r="E75" s="87">
        <v>202290.23</v>
      </c>
      <c r="F75" s="87">
        <v>8543.68</v>
      </c>
      <c r="G75" s="87">
        <v>18968</v>
      </c>
      <c r="H75" s="87">
        <v>15404.95</v>
      </c>
      <c r="I75" s="93">
        <v>5224503.22</v>
      </c>
      <c r="J75" s="16">
        <v>0</v>
      </c>
      <c r="K75" s="17">
        <v>0</v>
      </c>
      <c r="L75" s="17">
        <v>0</v>
      </c>
      <c r="M75" s="17">
        <v>0</v>
      </c>
      <c r="N75" s="17">
        <v>0</v>
      </c>
      <c r="O75" s="17">
        <v>0</v>
      </c>
      <c r="P75" s="17">
        <v>0</v>
      </c>
      <c r="Q75" s="12">
        <v>0</v>
      </c>
      <c r="R75" s="16">
        <v>48172.5</v>
      </c>
      <c r="S75" s="17">
        <v>486580.67</v>
      </c>
      <c r="T75" s="17">
        <v>103015</v>
      </c>
      <c r="U75" s="17">
        <v>209</v>
      </c>
      <c r="V75" s="17">
        <v>0</v>
      </c>
      <c r="W75" s="17">
        <v>0</v>
      </c>
      <c r="X75" s="17">
        <v>0</v>
      </c>
      <c r="Y75" s="12">
        <v>637977.16999999993</v>
      </c>
      <c r="Z75" s="16">
        <v>14373.39</v>
      </c>
      <c r="AA75" s="17">
        <v>117500</v>
      </c>
      <c r="AB75" s="17">
        <v>0</v>
      </c>
      <c r="AC75" s="17">
        <v>0</v>
      </c>
      <c r="AD75" s="17">
        <v>0</v>
      </c>
      <c r="AE75" s="17">
        <v>0</v>
      </c>
      <c r="AF75" s="17">
        <v>0</v>
      </c>
      <c r="AG75" s="12">
        <v>131873.39000000001</v>
      </c>
      <c r="AH75" s="16">
        <v>166570.57</v>
      </c>
      <c r="AI75" s="17">
        <v>2670027.98</v>
      </c>
      <c r="AJ75" s="17">
        <v>1345752.3800000001</v>
      </c>
      <c r="AK75" s="17">
        <v>202081.23</v>
      </c>
      <c r="AL75" s="17">
        <v>8543.68</v>
      </c>
      <c r="AM75" s="17">
        <v>18968</v>
      </c>
      <c r="AN75" s="17">
        <v>15404.95</v>
      </c>
      <c r="AO75" s="12">
        <v>4427348.79</v>
      </c>
      <c r="AP75" s="16">
        <v>18742.46</v>
      </c>
      <c r="AQ75" s="17">
        <v>0</v>
      </c>
      <c r="AR75" s="17">
        <v>0</v>
      </c>
      <c r="AS75" s="17">
        <v>0</v>
      </c>
      <c r="AT75" s="17">
        <v>0</v>
      </c>
      <c r="AU75" s="17">
        <v>0</v>
      </c>
      <c r="AV75" s="17">
        <v>0</v>
      </c>
      <c r="AW75" s="12">
        <v>18742.46</v>
      </c>
      <c r="AX75" s="16">
        <v>7861.41</v>
      </c>
      <c r="AY75" s="17">
        <v>0</v>
      </c>
      <c r="AZ75" s="17">
        <v>700</v>
      </c>
      <c r="BA75" s="17">
        <v>0</v>
      </c>
      <c r="BB75" s="17">
        <v>0</v>
      </c>
      <c r="BC75" s="17">
        <v>0</v>
      </c>
      <c r="BD75" s="17">
        <v>0</v>
      </c>
      <c r="BE75" s="12">
        <v>8561.41</v>
      </c>
    </row>
    <row r="76" spans="1:57" x14ac:dyDescent="0.3">
      <c r="A76" s="4" t="s">
        <v>64</v>
      </c>
      <c r="B76" s="92">
        <v>388566.3181849838</v>
      </c>
      <c r="C76" s="87">
        <v>786615.58</v>
      </c>
      <c r="D76" s="87">
        <v>206904.32000000001</v>
      </c>
      <c r="E76" s="87">
        <v>289549.44</v>
      </c>
      <c r="F76" s="87">
        <v>0</v>
      </c>
      <c r="G76" s="87">
        <v>6038.3</v>
      </c>
      <c r="H76" s="87">
        <v>8779.1487640991545</v>
      </c>
      <c r="I76" s="93">
        <v>1686453.1069490828</v>
      </c>
      <c r="J76" s="16">
        <v>105502.72</v>
      </c>
      <c r="K76" s="17">
        <v>733615.58</v>
      </c>
      <c r="L76" s="17">
        <v>8960.32</v>
      </c>
      <c r="M76" s="17">
        <v>289549.44</v>
      </c>
      <c r="N76" s="17">
        <v>0</v>
      </c>
      <c r="O76" s="17">
        <v>0</v>
      </c>
      <c r="P76" s="17">
        <v>0</v>
      </c>
      <c r="Q76" s="12">
        <v>1137628.0599999998</v>
      </c>
      <c r="R76" s="16">
        <v>241338.3</v>
      </c>
      <c r="S76" s="17">
        <v>53000</v>
      </c>
      <c r="T76" s="17">
        <v>0</v>
      </c>
      <c r="U76" s="17">
        <v>0</v>
      </c>
      <c r="V76" s="17">
        <v>0</v>
      </c>
      <c r="W76" s="17">
        <v>0</v>
      </c>
      <c r="X76" s="17">
        <v>0</v>
      </c>
      <c r="Y76" s="12">
        <v>294338.3</v>
      </c>
      <c r="Z76" s="16">
        <v>11697.18</v>
      </c>
      <c r="AA76" s="17">
        <v>0</v>
      </c>
      <c r="AB76" s="17">
        <v>197944</v>
      </c>
      <c r="AC76" s="17">
        <v>0</v>
      </c>
      <c r="AD76" s="17">
        <v>0</v>
      </c>
      <c r="AE76" s="17">
        <v>6038.3</v>
      </c>
      <c r="AF76" s="17">
        <v>0</v>
      </c>
      <c r="AG76" s="12">
        <v>215679.47999999998</v>
      </c>
      <c r="AH76" s="16">
        <v>4032.68</v>
      </c>
      <c r="AI76" s="17">
        <v>0</v>
      </c>
      <c r="AJ76" s="17">
        <v>0</v>
      </c>
      <c r="AK76" s="17">
        <v>0</v>
      </c>
      <c r="AL76" s="17">
        <v>0</v>
      </c>
      <c r="AM76" s="17">
        <v>0</v>
      </c>
      <c r="AN76" s="17">
        <v>8773.9</v>
      </c>
      <c r="AO76" s="12">
        <v>12806.58</v>
      </c>
      <c r="AP76" s="16">
        <v>25967.14</v>
      </c>
      <c r="AQ76" s="17">
        <v>0</v>
      </c>
      <c r="AR76" s="17">
        <v>0</v>
      </c>
      <c r="AS76" s="17">
        <v>0</v>
      </c>
      <c r="AT76" s="17">
        <v>0</v>
      </c>
      <c r="AU76" s="17">
        <v>0</v>
      </c>
      <c r="AV76" s="17">
        <v>0</v>
      </c>
      <c r="AW76" s="12">
        <v>25967.14</v>
      </c>
      <c r="AX76" s="16">
        <v>28.2981849837835</v>
      </c>
      <c r="AY76" s="17">
        <v>0</v>
      </c>
      <c r="AZ76" s="17">
        <v>0</v>
      </c>
      <c r="BA76" s="17">
        <v>0</v>
      </c>
      <c r="BB76" s="17">
        <v>0</v>
      </c>
      <c r="BC76" s="17">
        <v>0</v>
      </c>
      <c r="BD76" s="17">
        <v>5.2487640991541102</v>
      </c>
      <c r="BE76" s="12">
        <v>33.546949082937608</v>
      </c>
    </row>
    <row r="77" spans="1:57" x14ac:dyDescent="0.3">
      <c r="A77" s="4" t="s">
        <v>65</v>
      </c>
      <c r="B77" s="92">
        <v>931955</v>
      </c>
      <c r="C77" s="87">
        <v>1317231</v>
      </c>
      <c r="D77" s="87">
        <v>704650</v>
      </c>
      <c r="E77" s="87">
        <v>0</v>
      </c>
      <c r="F77" s="87">
        <v>0</v>
      </c>
      <c r="G77" s="87">
        <v>0</v>
      </c>
      <c r="H77" s="87">
        <v>0</v>
      </c>
      <c r="I77" s="93">
        <v>2953836</v>
      </c>
      <c r="J77" s="16">
        <v>877107</v>
      </c>
      <c r="K77" s="17">
        <v>0</v>
      </c>
      <c r="L77" s="17">
        <v>296847</v>
      </c>
      <c r="M77" s="17">
        <v>0</v>
      </c>
      <c r="N77" s="17">
        <v>0</v>
      </c>
      <c r="O77" s="17">
        <v>0</v>
      </c>
      <c r="P77" s="17">
        <v>0</v>
      </c>
      <c r="Q77" s="12">
        <v>1173954</v>
      </c>
      <c r="R77" s="16">
        <v>3180</v>
      </c>
      <c r="S77" s="17">
        <v>427427</v>
      </c>
      <c r="T77" s="17">
        <v>347</v>
      </c>
      <c r="U77" s="17">
        <v>0</v>
      </c>
      <c r="V77" s="17">
        <v>0</v>
      </c>
      <c r="W77" s="17">
        <v>0</v>
      </c>
      <c r="X77" s="17">
        <v>0</v>
      </c>
      <c r="Y77" s="12">
        <v>430954</v>
      </c>
      <c r="Z77" s="16">
        <v>11822</v>
      </c>
      <c r="AA77" s="17">
        <v>0</v>
      </c>
      <c r="AB77" s="17">
        <v>334462</v>
      </c>
      <c r="AC77" s="17">
        <v>0</v>
      </c>
      <c r="AD77" s="17">
        <v>0</v>
      </c>
      <c r="AE77" s="17">
        <v>0</v>
      </c>
      <c r="AF77" s="17">
        <v>0</v>
      </c>
      <c r="AG77" s="12">
        <v>346284</v>
      </c>
      <c r="AH77" s="16">
        <v>38346</v>
      </c>
      <c r="AI77" s="17">
        <v>889190</v>
      </c>
      <c r="AJ77" s="17">
        <v>71009</v>
      </c>
      <c r="AK77" s="17">
        <v>0</v>
      </c>
      <c r="AL77" s="17">
        <v>0</v>
      </c>
      <c r="AM77" s="17">
        <v>0</v>
      </c>
      <c r="AN77" s="17">
        <v>0</v>
      </c>
      <c r="AO77" s="12">
        <v>998545</v>
      </c>
      <c r="AP77" s="16">
        <v>0</v>
      </c>
      <c r="AQ77" s="17">
        <v>0</v>
      </c>
      <c r="AR77" s="17">
        <v>0</v>
      </c>
      <c r="AS77" s="17">
        <v>0</v>
      </c>
      <c r="AT77" s="17">
        <v>0</v>
      </c>
      <c r="AU77" s="17">
        <v>0</v>
      </c>
      <c r="AV77" s="17">
        <v>0</v>
      </c>
      <c r="AW77" s="12">
        <v>0</v>
      </c>
      <c r="AX77" s="16">
        <v>1500</v>
      </c>
      <c r="AY77" s="17">
        <v>614</v>
      </c>
      <c r="AZ77" s="17">
        <v>1985</v>
      </c>
      <c r="BA77" s="17">
        <v>0</v>
      </c>
      <c r="BB77" s="17">
        <v>0</v>
      </c>
      <c r="BC77" s="17">
        <v>0</v>
      </c>
      <c r="BD77" s="17">
        <v>0</v>
      </c>
      <c r="BE77" s="12">
        <v>4099</v>
      </c>
    </row>
    <row r="78" spans="1:57" x14ac:dyDescent="0.3">
      <c r="A78" s="4" t="s">
        <v>66</v>
      </c>
      <c r="B78" s="92">
        <v>3549683.1999999997</v>
      </c>
      <c r="C78" s="87">
        <v>1373208.06</v>
      </c>
      <c r="D78" s="87">
        <v>483972.47</v>
      </c>
      <c r="E78" s="87">
        <v>0</v>
      </c>
      <c r="F78" s="87">
        <v>-5750</v>
      </c>
      <c r="G78" s="87">
        <v>0</v>
      </c>
      <c r="H78" s="87">
        <v>1167.6600000000001</v>
      </c>
      <c r="I78" s="93">
        <v>5402281.3899999997</v>
      </c>
      <c r="J78" s="16">
        <v>2834288.09</v>
      </c>
      <c r="K78" s="17">
        <v>532989.23</v>
      </c>
      <c r="L78" s="17">
        <v>20093.939999999999</v>
      </c>
      <c r="M78" s="17">
        <v>0</v>
      </c>
      <c r="N78" s="17">
        <v>0</v>
      </c>
      <c r="O78" s="17">
        <v>0</v>
      </c>
      <c r="P78" s="17">
        <v>0</v>
      </c>
      <c r="Q78" s="12">
        <v>3387371.26</v>
      </c>
      <c r="R78" s="16">
        <v>194502.51</v>
      </c>
      <c r="S78" s="17">
        <v>768551.34000000008</v>
      </c>
      <c r="T78" s="17">
        <v>252158.53</v>
      </c>
      <c r="U78" s="17">
        <v>0</v>
      </c>
      <c r="V78" s="17">
        <v>2500</v>
      </c>
      <c r="W78" s="17">
        <v>0</v>
      </c>
      <c r="X78" s="17">
        <v>0</v>
      </c>
      <c r="Y78" s="12">
        <v>1217712.3800000001</v>
      </c>
      <c r="Z78" s="16">
        <v>520892.6</v>
      </c>
      <c r="AA78" s="17">
        <v>66650</v>
      </c>
      <c r="AB78" s="17">
        <v>211720</v>
      </c>
      <c r="AC78" s="17">
        <v>0</v>
      </c>
      <c r="AD78" s="17">
        <v>0</v>
      </c>
      <c r="AE78" s="17">
        <v>0</v>
      </c>
      <c r="AF78" s="17">
        <v>1167.6600000000001</v>
      </c>
      <c r="AG78" s="12">
        <v>800430.26</v>
      </c>
      <c r="AH78" s="16">
        <v>0</v>
      </c>
      <c r="AI78" s="17">
        <v>0</v>
      </c>
      <c r="AJ78" s="17">
        <v>0</v>
      </c>
      <c r="AK78" s="17">
        <v>0</v>
      </c>
      <c r="AL78" s="17">
        <v>-8250</v>
      </c>
      <c r="AM78" s="17">
        <v>0</v>
      </c>
      <c r="AN78" s="17">
        <v>0</v>
      </c>
      <c r="AO78" s="12">
        <v>-8250</v>
      </c>
      <c r="AP78" s="16">
        <v>0</v>
      </c>
      <c r="AQ78" s="17">
        <v>0</v>
      </c>
      <c r="AR78" s="17">
        <v>0</v>
      </c>
      <c r="AS78" s="17">
        <v>0</v>
      </c>
      <c r="AT78" s="17">
        <v>0</v>
      </c>
      <c r="AU78" s="17">
        <v>0</v>
      </c>
      <c r="AV78" s="17">
        <v>0</v>
      </c>
      <c r="AW78" s="12">
        <v>0</v>
      </c>
      <c r="AX78" s="16">
        <v>0</v>
      </c>
      <c r="AY78" s="17">
        <v>5017.49</v>
      </c>
      <c r="AZ78" s="17">
        <v>0</v>
      </c>
      <c r="BA78" s="17">
        <v>0</v>
      </c>
      <c r="BB78" s="17">
        <v>0</v>
      </c>
      <c r="BC78" s="17">
        <v>0</v>
      </c>
      <c r="BD78" s="17">
        <v>0</v>
      </c>
      <c r="BE78" s="12">
        <v>5017.49</v>
      </c>
    </row>
    <row r="79" spans="1:57" x14ac:dyDescent="0.3">
      <c r="A79" s="4" t="s">
        <v>67</v>
      </c>
      <c r="B79" s="92">
        <v>5218439</v>
      </c>
      <c r="C79" s="87">
        <v>6350284</v>
      </c>
      <c r="D79" s="87">
        <v>31145</v>
      </c>
      <c r="E79" s="87">
        <v>0</v>
      </c>
      <c r="F79" s="87">
        <v>0</v>
      </c>
      <c r="G79" s="87">
        <v>16973</v>
      </c>
      <c r="H79" s="87">
        <v>34475</v>
      </c>
      <c r="I79" s="93">
        <v>11651316</v>
      </c>
      <c r="J79" s="16">
        <v>5203913</v>
      </c>
      <c r="K79" s="17">
        <v>324202</v>
      </c>
      <c r="L79" s="17">
        <v>0</v>
      </c>
      <c r="M79" s="17">
        <v>0</v>
      </c>
      <c r="N79" s="17">
        <v>0</v>
      </c>
      <c r="O79" s="17">
        <v>1050</v>
      </c>
      <c r="P79" s="17">
        <v>22079</v>
      </c>
      <c r="Q79" s="12">
        <v>5551244</v>
      </c>
      <c r="R79" s="16">
        <v>19920</v>
      </c>
      <c r="S79" s="17">
        <v>567072</v>
      </c>
      <c r="T79" s="17">
        <v>0</v>
      </c>
      <c r="U79" s="17">
        <v>0</v>
      </c>
      <c r="V79" s="17">
        <v>0</v>
      </c>
      <c r="W79" s="17">
        <v>0</v>
      </c>
      <c r="X79" s="17">
        <v>0</v>
      </c>
      <c r="Y79" s="12">
        <v>586992</v>
      </c>
      <c r="Z79" s="16">
        <v>0</v>
      </c>
      <c r="AA79" s="17">
        <v>1387389</v>
      </c>
      <c r="AB79" s="17">
        <v>0</v>
      </c>
      <c r="AC79" s="17">
        <v>0</v>
      </c>
      <c r="AD79" s="17">
        <v>0</v>
      </c>
      <c r="AE79" s="17">
        <v>0</v>
      </c>
      <c r="AF79" s="17">
        <v>3477</v>
      </c>
      <c r="AG79" s="12">
        <v>1390866</v>
      </c>
      <c r="AH79" s="16">
        <v>-5394</v>
      </c>
      <c r="AI79" s="17">
        <v>3993811</v>
      </c>
      <c r="AJ79" s="17">
        <v>31145</v>
      </c>
      <c r="AK79" s="17">
        <v>0</v>
      </c>
      <c r="AL79" s="17">
        <v>0</v>
      </c>
      <c r="AM79" s="17">
        <v>15923</v>
      </c>
      <c r="AN79" s="17">
        <v>8919</v>
      </c>
      <c r="AO79" s="12">
        <v>4044404</v>
      </c>
      <c r="AP79" s="16">
        <v>0</v>
      </c>
      <c r="AQ79" s="17">
        <v>0</v>
      </c>
      <c r="AR79" s="17">
        <v>0</v>
      </c>
      <c r="AS79" s="17">
        <v>0</v>
      </c>
      <c r="AT79" s="17">
        <v>0</v>
      </c>
      <c r="AU79" s="17">
        <v>0</v>
      </c>
      <c r="AV79" s="17">
        <v>0</v>
      </c>
      <c r="AW79" s="12">
        <v>0</v>
      </c>
      <c r="AX79" s="16">
        <v>0</v>
      </c>
      <c r="AY79" s="17">
        <v>77810</v>
      </c>
      <c r="AZ79" s="17">
        <v>0</v>
      </c>
      <c r="BA79" s="17">
        <v>0</v>
      </c>
      <c r="BB79" s="17">
        <v>0</v>
      </c>
      <c r="BC79" s="17">
        <v>0</v>
      </c>
      <c r="BD79" s="17">
        <v>0</v>
      </c>
      <c r="BE79" s="12">
        <v>77810</v>
      </c>
    </row>
    <row r="80" spans="1:57" x14ac:dyDescent="0.3">
      <c r="A80" s="4" t="s">
        <v>68</v>
      </c>
      <c r="B80" s="92">
        <v>60719.242000000006</v>
      </c>
      <c r="C80" s="87">
        <v>106510.85</v>
      </c>
      <c r="D80" s="87">
        <v>512504.95999999996</v>
      </c>
      <c r="E80" s="87">
        <v>0</v>
      </c>
      <c r="F80" s="87">
        <v>352186.37</v>
      </c>
      <c r="G80" s="87">
        <v>300</v>
      </c>
      <c r="H80" s="87">
        <v>17723.87</v>
      </c>
      <c r="I80" s="93">
        <v>1049945.2919999999</v>
      </c>
      <c r="J80" s="16">
        <v>0</v>
      </c>
      <c r="K80" s="17">
        <v>0</v>
      </c>
      <c r="L80" s="17">
        <v>0</v>
      </c>
      <c r="M80" s="17">
        <v>0</v>
      </c>
      <c r="N80" s="17">
        <v>200725.91999999998</v>
      </c>
      <c r="O80" s="17">
        <v>0</v>
      </c>
      <c r="P80" s="17">
        <v>0</v>
      </c>
      <c r="Q80" s="12">
        <v>200725.91999999998</v>
      </c>
      <c r="R80" s="16">
        <v>8517.01</v>
      </c>
      <c r="S80" s="17">
        <v>19113.5</v>
      </c>
      <c r="T80" s="17">
        <v>0</v>
      </c>
      <c r="U80" s="17">
        <v>0</v>
      </c>
      <c r="V80" s="17">
        <v>0</v>
      </c>
      <c r="W80" s="17">
        <v>0</v>
      </c>
      <c r="X80" s="17">
        <v>0</v>
      </c>
      <c r="Y80" s="12">
        <v>27630.510000000002</v>
      </c>
      <c r="Z80" s="16">
        <v>52069.9</v>
      </c>
      <c r="AA80" s="17">
        <v>87397.35</v>
      </c>
      <c r="AB80" s="17">
        <v>510319.92999999993</v>
      </c>
      <c r="AC80" s="17">
        <v>0</v>
      </c>
      <c r="AD80" s="17">
        <v>151460.45000000001</v>
      </c>
      <c r="AE80" s="17">
        <v>300</v>
      </c>
      <c r="AF80" s="17">
        <v>17723.87</v>
      </c>
      <c r="AG80" s="12">
        <v>819271.49999999988</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132.33199999999999</v>
      </c>
      <c r="AY80" s="17">
        <v>0</v>
      </c>
      <c r="AZ80" s="17">
        <v>2185.0300000000002</v>
      </c>
      <c r="BA80" s="17">
        <v>0</v>
      </c>
      <c r="BB80" s="17">
        <v>0</v>
      </c>
      <c r="BC80" s="17">
        <v>0</v>
      </c>
      <c r="BD80" s="17">
        <v>0</v>
      </c>
      <c r="BE80" s="12">
        <v>2317.3620000000001</v>
      </c>
    </row>
    <row r="81" spans="1:57" x14ac:dyDescent="0.3">
      <c r="A81" s="4" t="s">
        <v>69</v>
      </c>
      <c r="B81" s="92">
        <v>324535</v>
      </c>
      <c r="C81" s="87">
        <v>1420522</v>
      </c>
      <c r="D81" s="87">
        <v>-3445</v>
      </c>
      <c r="E81" s="87">
        <v>60000</v>
      </c>
      <c r="F81" s="87">
        <v>0</v>
      </c>
      <c r="G81" s="87">
        <v>8874</v>
      </c>
      <c r="H81" s="87">
        <v>7727</v>
      </c>
      <c r="I81" s="93">
        <v>1818213</v>
      </c>
      <c r="J81" s="16">
        <v>299191</v>
      </c>
      <c r="K81" s="17">
        <v>442864</v>
      </c>
      <c r="L81" s="17">
        <v>0</v>
      </c>
      <c r="M81" s="17">
        <v>0</v>
      </c>
      <c r="N81" s="17">
        <v>0</v>
      </c>
      <c r="O81" s="17">
        <v>0</v>
      </c>
      <c r="P81" s="17">
        <v>7727</v>
      </c>
      <c r="Q81" s="12">
        <v>749782</v>
      </c>
      <c r="R81" s="16">
        <v>24690</v>
      </c>
      <c r="S81" s="17">
        <v>5830</v>
      </c>
      <c r="T81" s="17">
        <v>0</v>
      </c>
      <c r="U81" s="17">
        <v>0</v>
      </c>
      <c r="V81" s="17">
        <v>0</v>
      </c>
      <c r="W81" s="17">
        <v>0</v>
      </c>
      <c r="X81" s="17">
        <v>0</v>
      </c>
      <c r="Y81" s="12">
        <v>30520</v>
      </c>
      <c r="Z81" s="16">
        <v>0</v>
      </c>
      <c r="AA81" s="17">
        <v>0</v>
      </c>
      <c r="AB81" s="17">
        <v>51500</v>
      </c>
      <c r="AC81" s="17">
        <v>0</v>
      </c>
      <c r="AD81" s="17">
        <v>0</v>
      </c>
      <c r="AE81" s="17">
        <v>0</v>
      </c>
      <c r="AF81" s="17">
        <v>0</v>
      </c>
      <c r="AG81" s="12">
        <v>51500</v>
      </c>
      <c r="AH81" s="16">
        <v>0</v>
      </c>
      <c r="AI81" s="17">
        <v>907044</v>
      </c>
      <c r="AJ81" s="17">
        <v>700</v>
      </c>
      <c r="AK81" s="17">
        <v>0</v>
      </c>
      <c r="AL81" s="17">
        <v>0</v>
      </c>
      <c r="AM81" s="17">
        <v>8874</v>
      </c>
      <c r="AN81" s="17">
        <v>0</v>
      </c>
      <c r="AO81" s="12">
        <v>916618</v>
      </c>
      <c r="AP81" s="16">
        <v>0</v>
      </c>
      <c r="AQ81" s="17">
        <v>0</v>
      </c>
      <c r="AR81" s="17">
        <v>0</v>
      </c>
      <c r="AS81" s="17">
        <v>0</v>
      </c>
      <c r="AT81" s="17">
        <v>0</v>
      </c>
      <c r="AU81" s="17">
        <v>0</v>
      </c>
      <c r="AV81" s="17">
        <v>0</v>
      </c>
      <c r="AW81" s="12">
        <v>0</v>
      </c>
      <c r="AX81" s="16">
        <v>654</v>
      </c>
      <c r="AY81" s="17">
        <v>64784</v>
      </c>
      <c r="AZ81" s="17">
        <v>-55645</v>
      </c>
      <c r="BA81" s="17">
        <v>60000</v>
      </c>
      <c r="BB81" s="17">
        <v>0</v>
      </c>
      <c r="BC81" s="17">
        <v>0</v>
      </c>
      <c r="BD81" s="17">
        <v>0</v>
      </c>
      <c r="BE81" s="12">
        <v>69793</v>
      </c>
    </row>
    <row r="82" spans="1:57" x14ac:dyDescent="0.3">
      <c r="A82" s="4" t="s">
        <v>70</v>
      </c>
      <c r="B82" s="92">
        <v>2052888</v>
      </c>
      <c r="C82" s="87">
        <v>2711542</v>
      </c>
      <c r="D82" s="87">
        <v>42799</v>
      </c>
      <c r="E82" s="87">
        <v>3771581</v>
      </c>
      <c r="F82" s="87">
        <v>0</v>
      </c>
      <c r="G82" s="87">
        <v>26733</v>
      </c>
      <c r="H82" s="87">
        <v>43022</v>
      </c>
      <c r="I82" s="93">
        <v>8648565</v>
      </c>
      <c r="J82" s="16">
        <v>1948254</v>
      </c>
      <c r="K82" s="17">
        <v>1151204</v>
      </c>
      <c r="L82" s="17">
        <v>15351</v>
      </c>
      <c r="M82" s="17">
        <v>3753810</v>
      </c>
      <c r="N82" s="17">
        <v>0</v>
      </c>
      <c r="O82" s="17">
        <v>0</v>
      </c>
      <c r="P82" s="17">
        <v>26301</v>
      </c>
      <c r="Q82" s="12">
        <v>6894920</v>
      </c>
      <c r="R82" s="16">
        <v>104270</v>
      </c>
      <c r="S82" s="17">
        <v>1560338</v>
      </c>
      <c r="T82" s="17">
        <v>27448</v>
      </c>
      <c r="U82" s="17">
        <v>17771</v>
      </c>
      <c r="V82" s="17">
        <v>0</v>
      </c>
      <c r="W82" s="17">
        <v>0</v>
      </c>
      <c r="X82" s="17">
        <v>0</v>
      </c>
      <c r="Y82" s="12">
        <v>1709827</v>
      </c>
      <c r="Z82" s="16">
        <v>0</v>
      </c>
      <c r="AA82" s="17">
        <v>0</v>
      </c>
      <c r="AB82" s="17">
        <v>0</v>
      </c>
      <c r="AC82" s="17">
        <v>0</v>
      </c>
      <c r="AD82" s="17">
        <v>0</v>
      </c>
      <c r="AE82" s="17">
        <v>0</v>
      </c>
      <c r="AF82" s="17">
        <v>512</v>
      </c>
      <c r="AG82" s="12">
        <v>512</v>
      </c>
      <c r="AH82" s="16">
        <v>0</v>
      </c>
      <c r="AI82" s="17">
        <v>0</v>
      </c>
      <c r="AJ82" s="17">
        <v>0</v>
      </c>
      <c r="AK82" s="17">
        <v>0</v>
      </c>
      <c r="AL82" s="17">
        <v>0</v>
      </c>
      <c r="AM82" s="17">
        <v>26733</v>
      </c>
      <c r="AN82" s="17">
        <v>2273</v>
      </c>
      <c r="AO82" s="12">
        <v>29006</v>
      </c>
      <c r="AP82" s="16">
        <v>0</v>
      </c>
      <c r="AQ82" s="17">
        <v>0</v>
      </c>
      <c r="AR82" s="17">
        <v>0</v>
      </c>
      <c r="AS82" s="17">
        <v>0</v>
      </c>
      <c r="AT82" s="17">
        <v>0</v>
      </c>
      <c r="AU82" s="17">
        <v>0</v>
      </c>
      <c r="AV82" s="17">
        <v>0</v>
      </c>
      <c r="AW82" s="12">
        <v>0</v>
      </c>
      <c r="AX82" s="16">
        <v>364</v>
      </c>
      <c r="AY82" s="17">
        <v>0</v>
      </c>
      <c r="AZ82" s="17">
        <v>0</v>
      </c>
      <c r="BA82" s="17">
        <v>0</v>
      </c>
      <c r="BB82" s="17">
        <v>0</v>
      </c>
      <c r="BC82" s="17">
        <v>0</v>
      </c>
      <c r="BD82" s="17">
        <v>13936</v>
      </c>
      <c r="BE82" s="12">
        <v>14300</v>
      </c>
    </row>
    <row r="83" spans="1:57" x14ac:dyDescent="0.3">
      <c r="A83" s="4" t="s">
        <v>71</v>
      </c>
      <c r="B83" s="92">
        <v>1084120</v>
      </c>
      <c r="C83" s="87">
        <v>6973636</v>
      </c>
      <c r="D83" s="87">
        <v>3149407</v>
      </c>
      <c r="E83" s="87">
        <v>105487</v>
      </c>
      <c r="F83" s="87">
        <v>0</v>
      </c>
      <c r="G83" s="87">
        <v>0</v>
      </c>
      <c r="H83" s="87">
        <v>58328</v>
      </c>
      <c r="I83" s="93">
        <v>11370978</v>
      </c>
      <c r="J83" s="16">
        <v>176035</v>
      </c>
      <c r="K83" s="17">
        <v>1120569</v>
      </c>
      <c r="L83" s="17">
        <v>129483</v>
      </c>
      <c r="M83" s="17">
        <v>0</v>
      </c>
      <c r="N83" s="17">
        <v>0</v>
      </c>
      <c r="O83" s="17">
        <v>0</v>
      </c>
      <c r="P83" s="17">
        <v>30896</v>
      </c>
      <c r="Q83" s="12">
        <v>1456983</v>
      </c>
      <c r="R83" s="16">
        <v>793486</v>
      </c>
      <c r="S83" s="17">
        <v>5653957</v>
      </c>
      <c r="T83" s="17">
        <v>422185</v>
      </c>
      <c r="U83" s="17">
        <v>105487</v>
      </c>
      <c r="V83" s="17">
        <v>0</v>
      </c>
      <c r="W83" s="17">
        <v>0</v>
      </c>
      <c r="X83" s="17">
        <v>23624</v>
      </c>
      <c r="Y83" s="12">
        <v>6998739</v>
      </c>
      <c r="Z83" s="16">
        <v>29669</v>
      </c>
      <c r="AA83" s="17">
        <v>131136</v>
      </c>
      <c r="AB83" s="17">
        <v>2323664</v>
      </c>
      <c r="AC83" s="17">
        <v>0</v>
      </c>
      <c r="AD83" s="17">
        <v>0</v>
      </c>
      <c r="AE83" s="17">
        <v>0</v>
      </c>
      <c r="AF83" s="17">
        <v>849</v>
      </c>
      <c r="AG83" s="12">
        <v>2485318</v>
      </c>
      <c r="AH83" s="16">
        <v>51675</v>
      </c>
      <c r="AI83" s="17">
        <v>67974</v>
      </c>
      <c r="AJ83" s="17">
        <v>274075</v>
      </c>
      <c r="AK83" s="17">
        <v>0</v>
      </c>
      <c r="AL83" s="17">
        <v>0</v>
      </c>
      <c r="AM83" s="17">
        <v>0</v>
      </c>
      <c r="AN83" s="17">
        <v>712</v>
      </c>
      <c r="AO83" s="12">
        <v>394436</v>
      </c>
      <c r="AP83" s="16">
        <v>0</v>
      </c>
      <c r="AQ83" s="17">
        <v>0</v>
      </c>
      <c r="AR83" s="17">
        <v>0</v>
      </c>
      <c r="AS83" s="17">
        <v>0</v>
      </c>
      <c r="AT83" s="17">
        <v>0</v>
      </c>
      <c r="AU83" s="17">
        <v>0</v>
      </c>
      <c r="AV83" s="17">
        <v>0</v>
      </c>
      <c r="AW83" s="12">
        <v>0</v>
      </c>
      <c r="AX83" s="16">
        <v>33255</v>
      </c>
      <c r="AY83" s="17">
        <v>0</v>
      </c>
      <c r="AZ83" s="17">
        <v>0</v>
      </c>
      <c r="BA83" s="17">
        <v>0</v>
      </c>
      <c r="BB83" s="17">
        <v>0</v>
      </c>
      <c r="BC83" s="17">
        <v>0</v>
      </c>
      <c r="BD83" s="17">
        <v>2247</v>
      </c>
      <c r="BE83" s="12">
        <v>35502</v>
      </c>
    </row>
    <row r="84" spans="1:57" x14ac:dyDescent="0.3">
      <c r="A84" s="4" t="s">
        <v>72</v>
      </c>
      <c r="B84" s="92">
        <v>283739.23</v>
      </c>
      <c r="C84" s="87">
        <v>5661382.0300000003</v>
      </c>
      <c r="D84" s="87">
        <v>255837.94</v>
      </c>
      <c r="E84" s="87">
        <v>4692</v>
      </c>
      <c r="F84" s="87">
        <v>0</v>
      </c>
      <c r="G84" s="87">
        <v>8500</v>
      </c>
      <c r="H84" s="87">
        <v>0</v>
      </c>
      <c r="I84" s="93">
        <v>6214151.2000000011</v>
      </c>
      <c r="J84" s="16">
        <v>0</v>
      </c>
      <c r="K84" s="17">
        <v>4540941.16</v>
      </c>
      <c r="L84" s="17">
        <v>0</v>
      </c>
      <c r="M84" s="17">
        <v>0</v>
      </c>
      <c r="N84" s="17">
        <v>0</v>
      </c>
      <c r="O84" s="17">
        <v>8500</v>
      </c>
      <c r="P84" s="17">
        <v>0</v>
      </c>
      <c r="Q84" s="12">
        <v>4549441.16</v>
      </c>
      <c r="R84" s="16">
        <v>50</v>
      </c>
      <c r="S84" s="17">
        <v>1120440.8700000001</v>
      </c>
      <c r="T84" s="17">
        <v>255837.94</v>
      </c>
      <c r="U84" s="17">
        <v>4692</v>
      </c>
      <c r="V84" s="17">
        <v>0</v>
      </c>
      <c r="W84" s="17">
        <v>0</v>
      </c>
      <c r="X84" s="17">
        <v>0</v>
      </c>
      <c r="Y84" s="12">
        <v>1381020.81</v>
      </c>
      <c r="Z84" s="16">
        <v>2327.6999999999998</v>
      </c>
      <c r="AA84" s="17">
        <v>0</v>
      </c>
      <c r="AB84" s="17">
        <v>0</v>
      </c>
      <c r="AC84" s="17">
        <v>0</v>
      </c>
      <c r="AD84" s="17">
        <v>0</v>
      </c>
      <c r="AE84" s="17">
        <v>0</v>
      </c>
      <c r="AF84" s="17">
        <v>0</v>
      </c>
      <c r="AG84" s="12">
        <v>2327.6999999999998</v>
      </c>
      <c r="AH84" s="16">
        <v>20640.73</v>
      </c>
      <c r="AI84" s="17">
        <v>0</v>
      </c>
      <c r="AJ84" s="17">
        <v>0</v>
      </c>
      <c r="AK84" s="17">
        <v>0</v>
      </c>
      <c r="AL84" s="17">
        <v>0</v>
      </c>
      <c r="AM84" s="17">
        <v>0</v>
      </c>
      <c r="AN84" s="17">
        <v>0</v>
      </c>
      <c r="AO84" s="12">
        <v>20640.73</v>
      </c>
      <c r="AP84" s="16">
        <v>0</v>
      </c>
      <c r="AQ84" s="17">
        <v>0</v>
      </c>
      <c r="AR84" s="17">
        <v>0</v>
      </c>
      <c r="AS84" s="17">
        <v>0</v>
      </c>
      <c r="AT84" s="17">
        <v>0</v>
      </c>
      <c r="AU84" s="17">
        <v>0</v>
      </c>
      <c r="AV84" s="17">
        <v>0</v>
      </c>
      <c r="AW84" s="12">
        <v>0</v>
      </c>
      <c r="AX84" s="16">
        <v>260720.8</v>
      </c>
      <c r="AY84" s="17">
        <v>0</v>
      </c>
      <c r="AZ84" s="17">
        <v>0</v>
      </c>
      <c r="BA84" s="17">
        <v>0</v>
      </c>
      <c r="BB84" s="17">
        <v>0</v>
      </c>
      <c r="BC84" s="17">
        <v>0</v>
      </c>
      <c r="BD84" s="17">
        <v>0</v>
      </c>
      <c r="BE84" s="12">
        <v>260720.8</v>
      </c>
    </row>
    <row r="85" spans="1:57" x14ac:dyDescent="0.3">
      <c r="A85" s="4" t="s">
        <v>73</v>
      </c>
      <c r="B85" s="92">
        <v>1203860.6538828723</v>
      </c>
      <c r="C85" s="87">
        <v>30575646.759999998</v>
      </c>
      <c r="D85" s="87">
        <v>1419043.0901068731</v>
      </c>
      <c r="E85" s="87">
        <v>38682</v>
      </c>
      <c r="F85" s="87">
        <v>0</v>
      </c>
      <c r="G85" s="87">
        <v>8220.72286208886</v>
      </c>
      <c r="H85" s="87">
        <v>73065.116124610198</v>
      </c>
      <c r="I85" s="93">
        <v>33318518.34297644</v>
      </c>
      <c r="J85" s="16">
        <v>0</v>
      </c>
      <c r="K85" s="17">
        <v>486155.97</v>
      </c>
      <c r="L85" s="17">
        <v>345486.55935974349</v>
      </c>
      <c r="M85" s="17">
        <v>0</v>
      </c>
      <c r="N85" s="17">
        <v>0</v>
      </c>
      <c r="O85" s="17">
        <v>0</v>
      </c>
      <c r="P85" s="17">
        <v>0</v>
      </c>
      <c r="Q85" s="12">
        <v>831642.52935974346</v>
      </c>
      <c r="R85" s="16">
        <v>107606.49215024017</v>
      </c>
      <c r="S85" s="17">
        <v>7847239.0199999996</v>
      </c>
      <c r="T85" s="17">
        <v>79483.374194366785</v>
      </c>
      <c r="U85" s="17">
        <v>38682</v>
      </c>
      <c r="V85" s="17">
        <v>0</v>
      </c>
      <c r="W85" s="17">
        <v>0</v>
      </c>
      <c r="X85" s="17">
        <v>0</v>
      </c>
      <c r="Y85" s="12">
        <v>8073010.886344607</v>
      </c>
      <c r="Z85" s="16">
        <v>57983.610466328348</v>
      </c>
      <c r="AA85" s="17">
        <v>80000</v>
      </c>
      <c r="AB85" s="17">
        <v>160745.06312149993</v>
      </c>
      <c r="AC85" s="17">
        <v>0</v>
      </c>
      <c r="AD85" s="17">
        <v>0</v>
      </c>
      <c r="AE85" s="17">
        <v>4939.1489909366665</v>
      </c>
      <c r="AF85" s="17">
        <v>73065.116124610198</v>
      </c>
      <c r="AG85" s="12">
        <v>376732.93870337517</v>
      </c>
      <c r="AH85" s="16">
        <v>946506.9449658558</v>
      </c>
      <c r="AI85" s="17">
        <v>22011376.23</v>
      </c>
      <c r="AJ85" s="17">
        <v>716995.62328919128</v>
      </c>
      <c r="AK85" s="17">
        <v>0</v>
      </c>
      <c r="AL85" s="17">
        <v>0</v>
      </c>
      <c r="AM85" s="17">
        <v>0</v>
      </c>
      <c r="AN85" s="17">
        <v>0</v>
      </c>
      <c r="AO85" s="12">
        <v>23674878.798255045</v>
      </c>
      <c r="AP85" s="16">
        <v>0</v>
      </c>
      <c r="AQ85" s="17">
        <v>150875.54</v>
      </c>
      <c r="AR85" s="17">
        <v>0</v>
      </c>
      <c r="AS85" s="17">
        <v>0</v>
      </c>
      <c r="AT85" s="17">
        <v>0</v>
      </c>
      <c r="AU85" s="17">
        <v>0</v>
      </c>
      <c r="AV85" s="17">
        <v>0</v>
      </c>
      <c r="AW85" s="12">
        <v>150875.54</v>
      </c>
      <c r="AX85" s="16">
        <v>91763.606300448053</v>
      </c>
      <c r="AY85" s="17">
        <v>0</v>
      </c>
      <c r="AZ85" s="17">
        <v>116332.47014207163</v>
      </c>
      <c r="BA85" s="17">
        <v>0</v>
      </c>
      <c r="BB85" s="17">
        <v>0</v>
      </c>
      <c r="BC85" s="17">
        <v>3281.5738711521926</v>
      </c>
      <c r="BD85" s="17">
        <v>0</v>
      </c>
      <c r="BE85" s="12">
        <v>211377.65031367185</v>
      </c>
    </row>
    <row r="86" spans="1:57" x14ac:dyDescent="0.3">
      <c r="A86" s="4" t="s">
        <v>74</v>
      </c>
      <c r="B86" s="92">
        <v>4966687.2799999993</v>
      </c>
      <c r="C86" s="87">
        <v>4644151.3500000015</v>
      </c>
      <c r="D86" s="87">
        <v>1236723.5599999998</v>
      </c>
      <c r="E86" s="87">
        <v>5268195.4899999993</v>
      </c>
      <c r="F86" s="87">
        <v>27671.010000000002</v>
      </c>
      <c r="G86" s="87">
        <v>0</v>
      </c>
      <c r="H86" s="87">
        <v>0</v>
      </c>
      <c r="I86" s="93">
        <v>16143428.689999999</v>
      </c>
      <c r="J86" s="16">
        <v>3107132.2199999997</v>
      </c>
      <c r="K86" s="17">
        <v>3712701.560000001</v>
      </c>
      <c r="L86" s="17">
        <v>1236723.5599999998</v>
      </c>
      <c r="M86" s="17">
        <v>5229912.72</v>
      </c>
      <c r="N86" s="17">
        <v>0</v>
      </c>
      <c r="O86" s="17">
        <v>0</v>
      </c>
      <c r="P86" s="17">
        <v>0</v>
      </c>
      <c r="Q86" s="12">
        <v>13286470.060000001</v>
      </c>
      <c r="R86" s="16">
        <v>1859555.06</v>
      </c>
      <c r="S86" s="17">
        <v>931449.79</v>
      </c>
      <c r="T86" s="17">
        <v>0</v>
      </c>
      <c r="U86" s="17">
        <v>0</v>
      </c>
      <c r="V86" s="17">
        <v>0</v>
      </c>
      <c r="W86" s="17">
        <v>0</v>
      </c>
      <c r="X86" s="17">
        <v>0</v>
      </c>
      <c r="Y86" s="12">
        <v>2791004.85</v>
      </c>
      <c r="Z86" s="16">
        <v>0</v>
      </c>
      <c r="AA86" s="17">
        <v>0</v>
      </c>
      <c r="AB86" s="17">
        <v>0</v>
      </c>
      <c r="AC86" s="17">
        <v>0</v>
      </c>
      <c r="AD86" s="17">
        <v>27671.010000000002</v>
      </c>
      <c r="AE86" s="17">
        <v>0</v>
      </c>
      <c r="AF86" s="17">
        <v>0</v>
      </c>
      <c r="AG86" s="12">
        <v>27671.010000000002</v>
      </c>
      <c r="AH86" s="16">
        <v>0</v>
      </c>
      <c r="AI86" s="17">
        <v>0</v>
      </c>
      <c r="AJ86" s="17">
        <v>0</v>
      </c>
      <c r="AK86" s="17">
        <v>38282.769999999997</v>
      </c>
      <c r="AL86" s="17">
        <v>0</v>
      </c>
      <c r="AM86" s="17">
        <v>0</v>
      </c>
      <c r="AN86" s="17">
        <v>0</v>
      </c>
      <c r="AO86" s="12">
        <v>38282.769999999997</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3">
      <c r="A87" s="4" t="s">
        <v>75</v>
      </c>
      <c r="B87" s="92">
        <v>875040.35</v>
      </c>
      <c r="C87" s="87">
        <v>4394543.5</v>
      </c>
      <c r="D87" s="87">
        <v>825499.21</v>
      </c>
      <c r="E87" s="87">
        <v>2253132.5</v>
      </c>
      <c r="F87" s="87">
        <v>36322.93</v>
      </c>
      <c r="G87" s="87">
        <v>15203.249999999998</v>
      </c>
      <c r="H87" s="87">
        <v>64119.41</v>
      </c>
      <c r="I87" s="93">
        <v>8463861.1500000004</v>
      </c>
      <c r="J87" s="16">
        <v>1886.79</v>
      </c>
      <c r="K87" s="17">
        <v>0</v>
      </c>
      <c r="L87" s="17">
        <v>82000</v>
      </c>
      <c r="M87" s="17">
        <v>0</v>
      </c>
      <c r="N87" s="17">
        <v>0</v>
      </c>
      <c r="O87" s="17">
        <v>0</v>
      </c>
      <c r="P87" s="17">
        <v>2407.5</v>
      </c>
      <c r="Q87" s="12">
        <v>86294.29</v>
      </c>
      <c r="R87" s="16">
        <v>2215.56</v>
      </c>
      <c r="S87" s="17">
        <v>2555856.1500000004</v>
      </c>
      <c r="T87" s="17">
        <v>139000</v>
      </c>
      <c r="U87" s="17">
        <v>14418.44</v>
      </c>
      <c r="V87" s="17">
        <v>0</v>
      </c>
      <c r="W87" s="17">
        <v>0</v>
      </c>
      <c r="X87" s="17">
        <v>61131.51</v>
      </c>
      <c r="Y87" s="12">
        <v>2772621.66</v>
      </c>
      <c r="Z87" s="16">
        <v>629.45000000000005</v>
      </c>
      <c r="AA87" s="17">
        <v>72691.850000000006</v>
      </c>
      <c r="AB87" s="17">
        <v>304323.02</v>
      </c>
      <c r="AC87" s="17">
        <v>950</v>
      </c>
      <c r="AD87" s="17">
        <v>2074.6</v>
      </c>
      <c r="AE87" s="17">
        <v>1272.72</v>
      </c>
      <c r="AF87" s="17">
        <v>0</v>
      </c>
      <c r="AG87" s="12">
        <v>381941.63999999996</v>
      </c>
      <c r="AH87" s="16">
        <v>854441.19</v>
      </c>
      <c r="AI87" s="17">
        <v>1765995.5</v>
      </c>
      <c r="AJ87" s="17">
        <v>300176.19</v>
      </c>
      <c r="AK87" s="17">
        <v>2186768.31</v>
      </c>
      <c r="AL87" s="17">
        <v>34248.33</v>
      </c>
      <c r="AM87" s="17">
        <v>13930.529999999999</v>
      </c>
      <c r="AN87" s="17">
        <v>580.4</v>
      </c>
      <c r="AO87" s="12">
        <v>5156140.45</v>
      </c>
      <c r="AP87" s="16">
        <v>15867.36</v>
      </c>
      <c r="AQ87" s="17">
        <v>0</v>
      </c>
      <c r="AR87" s="17">
        <v>0</v>
      </c>
      <c r="AS87" s="17">
        <v>50995.75</v>
      </c>
      <c r="AT87" s="17">
        <v>0</v>
      </c>
      <c r="AU87" s="17">
        <v>0</v>
      </c>
      <c r="AV87" s="17">
        <v>0</v>
      </c>
      <c r="AW87" s="12">
        <v>66863.11</v>
      </c>
      <c r="AX87" s="16">
        <v>0</v>
      </c>
      <c r="AY87" s="17">
        <v>0</v>
      </c>
      <c r="AZ87" s="17">
        <v>0</v>
      </c>
      <c r="BA87" s="17">
        <v>0</v>
      </c>
      <c r="BB87" s="17">
        <v>0</v>
      </c>
      <c r="BC87" s="17">
        <v>0</v>
      </c>
      <c r="BD87" s="17">
        <v>0</v>
      </c>
      <c r="BE87" s="12">
        <v>0</v>
      </c>
    </row>
    <row r="88" spans="1:57" x14ac:dyDescent="0.3">
      <c r="A88" s="4" t="s">
        <v>76</v>
      </c>
      <c r="B88" s="92">
        <v>43075.78</v>
      </c>
      <c r="C88" s="87">
        <v>2096119.98</v>
      </c>
      <c r="D88" s="87">
        <v>2587538.9500000002</v>
      </c>
      <c r="E88" s="87">
        <v>2196</v>
      </c>
      <c r="F88" s="87">
        <v>0</v>
      </c>
      <c r="G88" s="87">
        <v>0</v>
      </c>
      <c r="H88" s="87">
        <v>151489.63</v>
      </c>
      <c r="I88" s="93">
        <v>4880420.34</v>
      </c>
      <c r="J88" s="16">
        <v>0</v>
      </c>
      <c r="K88" s="17">
        <v>1586555.98</v>
      </c>
      <c r="L88" s="17">
        <v>320000</v>
      </c>
      <c r="M88" s="17">
        <v>0</v>
      </c>
      <c r="N88" s="17">
        <v>0</v>
      </c>
      <c r="O88" s="17">
        <v>0</v>
      </c>
      <c r="P88" s="17">
        <v>0</v>
      </c>
      <c r="Q88" s="12">
        <v>1906555.98</v>
      </c>
      <c r="R88" s="16">
        <v>942</v>
      </c>
      <c r="S88" s="17">
        <v>509564</v>
      </c>
      <c r="T88" s="17">
        <v>0</v>
      </c>
      <c r="U88" s="17">
        <v>2196</v>
      </c>
      <c r="V88" s="17">
        <v>0</v>
      </c>
      <c r="W88" s="17">
        <v>0</v>
      </c>
      <c r="X88" s="17">
        <v>1980</v>
      </c>
      <c r="Y88" s="12">
        <v>514682</v>
      </c>
      <c r="Z88" s="16">
        <v>0</v>
      </c>
      <c r="AA88" s="17">
        <v>0</v>
      </c>
      <c r="AB88" s="17">
        <v>1400</v>
      </c>
      <c r="AC88" s="17">
        <v>0</v>
      </c>
      <c r="AD88" s="17">
        <v>0</v>
      </c>
      <c r="AE88" s="17">
        <v>0</v>
      </c>
      <c r="AF88" s="17">
        <v>0</v>
      </c>
      <c r="AG88" s="12">
        <v>1400</v>
      </c>
      <c r="AH88" s="16">
        <v>5389.58</v>
      </c>
      <c r="AI88" s="17">
        <v>0</v>
      </c>
      <c r="AJ88" s="17">
        <v>0</v>
      </c>
      <c r="AK88" s="17">
        <v>0</v>
      </c>
      <c r="AL88" s="17">
        <v>0</v>
      </c>
      <c r="AM88" s="17">
        <v>0</v>
      </c>
      <c r="AN88" s="17">
        <v>74876.47</v>
      </c>
      <c r="AO88" s="12">
        <v>80266.05</v>
      </c>
      <c r="AP88" s="16">
        <v>36744.199999999997</v>
      </c>
      <c r="AQ88" s="17">
        <v>0</v>
      </c>
      <c r="AR88" s="17">
        <v>2195009</v>
      </c>
      <c r="AS88" s="17">
        <v>0</v>
      </c>
      <c r="AT88" s="17">
        <v>0</v>
      </c>
      <c r="AU88" s="17">
        <v>0</v>
      </c>
      <c r="AV88" s="17">
        <v>72998.559999999998</v>
      </c>
      <c r="AW88" s="12">
        <v>2304751.7600000002</v>
      </c>
      <c r="AX88" s="16">
        <v>0</v>
      </c>
      <c r="AY88" s="17">
        <v>0</v>
      </c>
      <c r="AZ88" s="17">
        <v>71129.95</v>
      </c>
      <c r="BA88" s="17">
        <v>0</v>
      </c>
      <c r="BB88" s="17">
        <v>0</v>
      </c>
      <c r="BC88" s="17">
        <v>0</v>
      </c>
      <c r="BD88" s="17">
        <v>1634.6</v>
      </c>
      <c r="BE88" s="12">
        <v>72764.55</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 t="shared" ref="B90:AG90" si="0">SUM(B9:B89)</f>
        <v>105274614.00406787</v>
      </c>
      <c r="C90" s="32">
        <f t="shared" si="0"/>
        <v>320341468.06743455</v>
      </c>
      <c r="D90" s="32">
        <f t="shared" si="0"/>
        <v>71810652.780434862</v>
      </c>
      <c r="E90" s="32">
        <f t="shared" si="0"/>
        <v>71406316.11999999</v>
      </c>
      <c r="F90" s="32">
        <f t="shared" si="0"/>
        <v>3509073.72</v>
      </c>
      <c r="G90" s="32">
        <f t="shared" si="0"/>
        <v>8419221.3107530288</v>
      </c>
      <c r="H90" s="32">
        <f t="shared" si="0"/>
        <v>5778043.1948887091</v>
      </c>
      <c r="I90" s="33">
        <f t="shared" si="0"/>
        <v>586539389.19757926</v>
      </c>
      <c r="J90" s="31">
        <f t="shared" si="0"/>
        <v>74112495.359999999</v>
      </c>
      <c r="K90" s="32">
        <f t="shared" si="0"/>
        <v>79966844.920000002</v>
      </c>
      <c r="L90" s="32">
        <f t="shared" si="0"/>
        <v>19619948.159687746</v>
      </c>
      <c r="M90" s="32">
        <f t="shared" si="0"/>
        <v>53845733.249999993</v>
      </c>
      <c r="N90" s="32">
        <f t="shared" si="0"/>
        <v>467901.92</v>
      </c>
      <c r="O90" s="32">
        <f t="shared" si="0"/>
        <v>4291109.7953325976</v>
      </c>
      <c r="P90" s="32">
        <f t="shared" si="0"/>
        <v>1258188.8699999999</v>
      </c>
      <c r="Q90" s="33">
        <f t="shared" si="0"/>
        <v>233562222.2750203</v>
      </c>
      <c r="R90" s="31">
        <f t="shared" si="0"/>
        <v>15409736.252150239</v>
      </c>
      <c r="S90" s="32">
        <f t="shared" si="0"/>
        <v>100982985.8687894</v>
      </c>
      <c r="T90" s="32">
        <f t="shared" si="0"/>
        <v>8432114.1541943662</v>
      </c>
      <c r="U90" s="32">
        <f t="shared" si="0"/>
        <v>2315246.31</v>
      </c>
      <c r="V90" s="32">
        <f t="shared" si="0"/>
        <v>473158.82000000007</v>
      </c>
      <c r="W90" s="32">
        <f t="shared" si="0"/>
        <v>171351</v>
      </c>
      <c r="X90" s="32">
        <f t="shared" si="0"/>
        <v>816013.95000000007</v>
      </c>
      <c r="Y90" s="33">
        <f t="shared" si="0"/>
        <v>128600606.35513398</v>
      </c>
      <c r="Z90" s="31">
        <f t="shared" si="0"/>
        <v>3399891.8604663289</v>
      </c>
      <c r="AA90" s="32">
        <f t="shared" si="0"/>
        <v>14991512.700645162</v>
      </c>
      <c r="AB90" s="32">
        <f t="shared" si="0"/>
        <v>13115321.693121498</v>
      </c>
      <c r="AC90" s="32">
        <f t="shared" si="0"/>
        <v>1281995.54</v>
      </c>
      <c r="AD90" s="32">
        <f t="shared" si="0"/>
        <v>519602.49</v>
      </c>
      <c r="AE90" s="32">
        <f t="shared" si="0"/>
        <v>2577938.1689909361</v>
      </c>
      <c r="AF90" s="32">
        <f t="shared" si="0"/>
        <v>1058985.2961246099</v>
      </c>
      <c r="AG90" s="33">
        <f t="shared" si="0"/>
        <v>36945247.749348536</v>
      </c>
      <c r="AH90" s="31">
        <f t="shared" ref="AH90:AY90" si="1">SUM(AH9:AH89)</f>
        <v>10631402.244965859</v>
      </c>
      <c r="AI90" s="32">
        <f t="shared" si="1"/>
        <v>115332322.80800003</v>
      </c>
      <c r="AJ90" s="32">
        <f t="shared" si="1"/>
        <v>26255359.593289189</v>
      </c>
      <c r="AK90" s="32">
        <f t="shared" si="1"/>
        <v>7444333.3499999996</v>
      </c>
      <c r="AL90" s="32">
        <f t="shared" si="1"/>
        <v>1878093.58</v>
      </c>
      <c r="AM90" s="32">
        <f t="shared" si="1"/>
        <v>745289.38140000007</v>
      </c>
      <c r="AN90" s="32">
        <f t="shared" si="1"/>
        <v>792921.77</v>
      </c>
      <c r="AO90" s="33">
        <f t="shared" si="1"/>
        <v>163079722.72765508</v>
      </c>
      <c r="AP90" s="31">
        <f t="shared" si="1"/>
        <v>323526.71999999997</v>
      </c>
      <c r="AQ90" s="32">
        <f t="shared" si="1"/>
        <v>642598.80999999994</v>
      </c>
      <c r="AR90" s="32">
        <f t="shared" si="1"/>
        <v>2195009</v>
      </c>
      <c r="AS90" s="32">
        <f t="shared" si="1"/>
        <v>50995.75</v>
      </c>
      <c r="AT90" s="32">
        <f t="shared" si="1"/>
        <v>0</v>
      </c>
      <c r="AU90" s="32">
        <f t="shared" si="1"/>
        <v>0</v>
      </c>
      <c r="AV90" s="32">
        <f t="shared" si="1"/>
        <v>1182295.82</v>
      </c>
      <c r="AW90" s="33">
        <f t="shared" si="1"/>
        <v>4394426.0999999996</v>
      </c>
      <c r="AX90" s="31">
        <f t="shared" si="1"/>
        <v>1397561.566485432</v>
      </c>
      <c r="AY90" s="32">
        <f t="shared" si="1"/>
        <v>8425202.9600000028</v>
      </c>
      <c r="AZ90" s="32">
        <f t="shared" ref="AZ90:BA90" si="2">SUM(AZ9:AZ89)</f>
        <v>2192900.180142072</v>
      </c>
      <c r="BA90" s="32">
        <f t="shared" si="2"/>
        <v>6468011.9199999999</v>
      </c>
      <c r="BB90" s="32">
        <f>SUM(BB9:BB89)</f>
        <v>170316.91</v>
      </c>
      <c r="BC90" s="32">
        <f>SUM(BC9:BC89)</f>
        <v>633532.96502949449</v>
      </c>
      <c r="BD90" s="32">
        <f>SUM(BD9:BD89)</f>
        <v>669637.48876409919</v>
      </c>
      <c r="BE90" s="33">
        <f>SUM(BE9:BE89)</f>
        <v>19957163.990421098</v>
      </c>
    </row>
    <row r="91" spans="1:57"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1" width="12.81640625" style="9"/>
    <col min="42" max="16384" width="12.81640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2023-24</v>
      </c>
    </row>
    <row r="4" spans="1:41" ht="15.5" x14ac:dyDescent="0.35">
      <c r="A4" s="82" t="s">
        <v>121</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148</v>
      </c>
      <c r="C5" s="62"/>
      <c r="D5" s="62"/>
      <c r="E5" s="62"/>
      <c r="F5" s="62"/>
      <c r="G5" s="62"/>
      <c r="H5" s="62"/>
      <c r="I5" s="63"/>
      <c r="J5" s="64" t="s">
        <v>141</v>
      </c>
      <c r="K5" s="65"/>
      <c r="L5" s="65"/>
      <c r="M5" s="65"/>
      <c r="N5" s="65"/>
      <c r="O5" s="65"/>
      <c r="P5" s="65"/>
      <c r="Q5" s="66"/>
      <c r="R5" s="65" t="s">
        <v>142</v>
      </c>
      <c r="S5" s="65"/>
      <c r="T5" s="65"/>
      <c r="U5" s="65"/>
      <c r="V5" s="65"/>
      <c r="W5" s="65"/>
      <c r="X5" s="65"/>
      <c r="Y5" s="66"/>
      <c r="Z5" s="65" t="s">
        <v>143</v>
      </c>
      <c r="AA5" s="65"/>
      <c r="AB5" s="65"/>
      <c r="AC5" s="65"/>
      <c r="AD5" s="65"/>
      <c r="AE5" s="65"/>
      <c r="AF5" s="65"/>
      <c r="AG5" s="66"/>
      <c r="AH5" s="64" t="s">
        <v>147</v>
      </c>
      <c r="AI5" s="65"/>
      <c r="AJ5" s="65"/>
      <c r="AK5" s="65"/>
      <c r="AL5" s="65"/>
      <c r="AM5" s="65"/>
      <c r="AN5" s="65"/>
      <c r="AO5" s="66"/>
    </row>
    <row r="6" spans="1:41" s="60" customFormat="1" ht="13" x14ac:dyDescent="0.3">
      <c r="A6" s="49"/>
      <c r="B6" s="50" t="str">
        <f>$A$4&amp;" Total"</f>
        <v>Aged &amp; Disabled Services Total</v>
      </c>
      <c r="C6" s="51"/>
      <c r="D6" s="51"/>
      <c r="E6" s="51"/>
      <c r="F6" s="51"/>
      <c r="G6" s="51"/>
      <c r="H6" s="51"/>
      <c r="I6" s="52"/>
      <c r="J6" s="50" t="s">
        <v>144</v>
      </c>
      <c r="K6" s="51"/>
      <c r="L6" s="51"/>
      <c r="M6" s="51"/>
      <c r="N6" s="51"/>
      <c r="O6" s="51"/>
      <c r="P6" s="51"/>
      <c r="Q6" s="52"/>
      <c r="R6" s="51" t="s">
        <v>145</v>
      </c>
      <c r="S6" s="51"/>
      <c r="T6" s="51"/>
      <c r="U6" s="51"/>
      <c r="V6" s="51"/>
      <c r="W6" s="51"/>
      <c r="X6" s="51"/>
      <c r="Y6" s="52"/>
      <c r="Z6" s="51" t="s">
        <v>146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0</v>
      </c>
      <c r="C10" s="87">
        <v>0</v>
      </c>
      <c r="D10" s="87">
        <v>13954</v>
      </c>
      <c r="E10" s="87">
        <v>0</v>
      </c>
      <c r="F10" s="87">
        <v>0</v>
      </c>
      <c r="G10" s="87">
        <v>0</v>
      </c>
      <c r="H10" s="87">
        <v>0</v>
      </c>
      <c r="I10" s="93">
        <v>13954</v>
      </c>
      <c r="J10" s="16">
        <v>0</v>
      </c>
      <c r="K10" s="17">
        <v>0</v>
      </c>
      <c r="L10" s="17">
        <v>0</v>
      </c>
      <c r="M10" s="17">
        <v>0</v>
      </c>
      <c r="N10" s="17">
        <v>0</v>
      </c>
      <c r="O10" s="17">
        <v>0</v>
      </c>
      <c r="P10" s="17">
        <v>0</v>
      </c>
      <c r="Q10" s="12">
        <v>0</v>
      </c>
      <c r="R10" s="16">
        <v>0</v>
      </c>
      <c r="S10" s="17">
        <v>0</v>
      </c>
      <c r="T10" s="17">
        <v>13954</v>
      </c>
      <c r="U10" s="17">
        <v>0</v>
      </c>
      <c r="V10" s="17">
        <v>0</v>
      </c>
      <c r="W10" s="17">
        <v>0</v>
      </c>
      <c r="X10" s="17">
        <v>0</v>
      </c>
      <c r="Y10" s="12">
        <v>13954</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0</v>
      </c>
      <c r="C11" s="87">
        <v>4005</v>
      </c>
      <c r="D11" s="87">
        <v>0</v>
      </c>
      <c r="E11" s="87">
        <v>0</v>
      </c>
      <c r="F11" s="87">
        <v>0</v>
      </c>
      <c r="G11" s="87">
        <v>0</v>
      </c>
      <c r="H11" s="87">
        <v>0</v>
      </c>
      <c r="I11" s="93">
        <v>4005</v>
      </c>
      <c r="J11" s="16">
        <v>0</v>
      </c>
      <c r="K11" s="17">
        <v>0</v>
      </c>
      <c r="L11" s="17">
        <v>0</v>
      </c>
      <c r="M11" s="17">
        <v>0</v>
      </c>
      <c r="N11" s="17">
        <v>0</v>
      </c>
      <c r="O11" s="17">
        <v>0</v>
      </c>
      <c r="P11" s="17">
        <v>0</v>
      </c>
      <c r="Q11" s="12">
        <v>0</v>
      </c>
      <c r="R11" s="16">
        <v>0</v>
      </c>
      <c r="S11" s="17">
        <v>4005</v>
      </c>
      <c r="T11" s="17">
        <v>0</v>
      </c>
      <c r="U11" s="17">
        <v>0</v>
      </c>
      <c r="V11" s="17">
        <v>0</v>
      </c>
      <c r="W11" s="17">
        <v>0</v>
      </c>
      <c r="X11" s="17">
        <v>0</v>
      </c>
      <c r="Y11" s="12">
        <v>4005</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12988.45</v>
      </c>
      <c r="C12" s="87">
        <v>1791395.78</v>
      </c>
      <c r="D12" s="87">
        <v>38590.78</v>
      </c>
      <c r="E12" s="87">
        <v>350121.53</v>
      </c>
      <c r="F12" s="87">
        <v>0</v>
      </c>
      <c r="G12" s="87">
        <v>0</v>
      </c>
      <c r="H12" s="87">
        <v>62</v>
      </c>
      <c r="I12" s="93">
        <v>2193158.54</v>
      </c>
      <c r="J12" s="16">
        <v>0</v>
      </c>
      <c r="K12" s="17">
        <v>0</v>
      </c>
      <c r="L12" s="17">
        <v>0</v>
      </c>
      <c r="M12" s="17">
        <v>0</v>
      </c>
      <c r="N12" s="17">
        <v>0</v>
      </c>
      <c r="O12" s="17">
        <v>0</v>
      </c>
      <c r="P12" s="17">
        <v>0</v>
      </c>
      <c r="Q12" s="12">
        <v>0</v>
      </c>
      <c r="R12" s="16">
        <v>12988.45</v>
      </c>
      <c r="S12" s="17">
        <v>1791395.78</v>
      </c>
      <c r="T12" s="17">
        <v>38590.78</v>
      </c>
      <c r="U12" s="17">
        <v>350121.53</v>
      </c>
      <c r="V12" s="17">
        <v>0</v>
      </c>
      <c r="W12" s="17">
        <v>0</v>
      </c>
      <c r="X12" s="17">
        <v>62</v>
      </c>
      <c r="Y12" s="12">
        <v>2193158.54</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757000</v>
      </c>
      <c r="C13" s="87">
        <v>1047000</v>
      </c>
      <c r="D13" s="87">
        <v>2000</v>
      </c>
      <c r="E13" s="87">
        <v>2346000</v>
      </c>
      <c r="F13" s="87">
        <v>0</v>
      </c>
      <c r="G13" s="87">
        <v>8000</v>
      </c>
      <c r="H13" s="87">
        <v>85000</v>
      </c>
      <c r="I13" s="93">
        <v>4245000</v>
      </c>
      <c r="J13" s="16">
        <v>0</v>
      </c>
      <c r="K13" s="17">
        <v>0</v>
      </c>
      <c r="L13" s="17">
        <v>0</v>
      </c>
      <c r="M13" s="17">
        <v>0</v>
      </c>
      <c r="N13" s="17">
        <v>0</v>
      </c>
      <c r="O13" s="17">
        <v>0</v>
      </c>
      <c r="P13" s="17">
        <v>0</v>
      </c>
      <c r="Q13" s="12">
        <v>0</v>
      </c>
      <c r="R13" s="16">
        <v>757000</v>
      </c>
      <c r="S13" s="17">
        <v>1047000</v>
      </c>
      <c r="T13" s="17">
        <v>2000</v>
      </c>
      <c r="U13" s="17">
        <v>2346000</v>
      </c>
      <c r="V13" s="17">
        <v>0</v>
      </c>
      <c r="W13" s="17">
        <v>8000</v>
      </c>
      <c r="X13" s="17">
        <v>85000</v>
      </c>
      <c r="Y13" s="12">
        <v>4245000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row>
    <row r="14" spans="1:41" x14ac:dyDescent="0.3">
      <c r="A14" s="4" t="s">
        <v>4</v>
      </c>
      <c r="B14" s="92">
        <v>0</v>
      </c>
      <c r="C14" s="87">
        <v>3699.91</v>
      </c>
      <c r="D14" s="87">
        <v>0</v>
      </c>
      <c r="E14" s="87">
        <v>0</v>
      </c>
      <c r="F14" s="87">
        <v>0</v>
      </c>
      <c r="G14" s="87">
        <v>0</v>
      </c>
      <c r="H14" s="87">
        <v>0</v>
      </c>
      <c r="I14" s="93">
        <v>3699.91</v>
      </c>
      <c r="J14" s="16" t="s">
        <v>327</v>
      </c>
      <c r="K14" s="17" t="s">
        <v>327</v>
      </c>
      <c r="L14" s="17" t="s">
        <v>327</v>
      </c>
      <c r="M14" s="17" t="s">
        <v>327</v>
      </c>
      <c r="N14" s="17" t="s">
        <v>327</v>
      </c>
      <c r="O14" s="17" t="s">
        <v>327</v>
      </c>
      <c r="P14" s="17" t="s">
        <v>327</v>
      </c>
      <c r="Q14" s="12">
        <v>0</v>
      </c>
      <c r="R14" s="16">
        <v>0</v>
      </c>
      <c r="S14" s="17">
        <v>3699.91</v>
      </c>
      <c r="T14" s="17">
        <v>0</v>
      </c>
      <c r="U14" s="17">
        <v>0</v>
      </c>
      <c r="V14" s="17">
        <v>0</v>
      </c>
      <c r="W14" s="17">
        <v>0</v>
      </c>
      <c r="X14" s="17">
        <v>0</v>
      </c>
      <c r="Y14" s="12">
        <v>3699.91</v>
      </c>
      <c r="Z14" s="16">
        <v>0</v>
      </c>
      <c r="AA14" s="17">
        <v>0</v>
      </c>
      <c r="AB14" s="17">
        <v>0</v>
      </c>
      <c r="AC14" s="17">
        <v>0</v>
      </c>
      <c r="AD14" s="17">
        <v>0</v>
      </c>
      <c r="AE14" s="17">
        <v>0</v>
      </c>
      <c r="AF14" s="17">
        <v>0</v>
      </c>
      <c r="AG14" s="12">
        <v>0</v>
      </c>
      <c r="AH14" s="16" t="s">
        <v>327</v>
      </c>
      <c r="AI14" s="17" t="s">
        <v>327</v>
      </c>
      <c r="AJ14" s="17" t="s">
        <v>327</v>
      </c>
      <c r="AK14" s="17" t="s">
        <v>327</v>
      </c>
      <c r="AL14" s="17" t="s">
        <v>327</v>
      </c>
      <c r="AM14" s="17" t="s">
        <v>327</v>
      </c>
      <c r="AN14" s="17" t="s">
        <v>327</v>
      </c>
      <c r="AO14" s="12">
        <v>0</v>
      </c>
    </row>
    <row r="15" spans="1:41" x14ac:dyDescent="0.3">
      <c r="A15" s="4" t="s">
        <v>5</v>
      </c>
      <c r="B15" s="92">
        <v>8243</v>
      </c>
      <c r="C15" s="87">
        <v>0</v>
      </c>
      <c r="D15" s="87">
        <v>0</v>
      </c>
      <c r="E15" s="87">
        <v>0</v>
      </c>
      <c r="F15" s="87">
        <v>0</v>
      </c>
      <c r="G15" s="87">
        <v>0</v>
      </c>
      <c r="H15" s="87">
        <v>46259</v>
      </c>
      <c r="I15" s="93">
        <v>54502</v>
      </c>
      <c r="J15" s="16">
        <v>0</v>
      </c>
      <c r="K15" s="17">
        <v>0</v>
      </c>
      <c r="L15" s="17">
        <v>0</v>
      </c>
      <c r="M15" s="17">
        <v>0</v>
      </c>
      <c r="N15" s="17">
        <v>0</v>
      </c>
      <c r="O15" s="17">
        <v>0</v>
      </c>
      <c r="P15" s="17">
        <v>0</v>
      </c>
      <c r="Q15" s="12">
        <v>0</v>
      </c>
      <c r="R15" s="16">
        <v>0</v>
      </c>
      <c r="S15" s="17">
        <v>0</v>
      </c>
      <c r="T15" s="17">
        <v>0</v>
      </c>
      <c r="U15" s="17">
        <v>0</v>
      </c>
      <c r="V15" s="17">
        <v>0</v>
      </c>
      <c r="W15" s="17">
        <v>0</v>
      </c>
      <c r="X15" s="17">
        <v>0</v>
      </c>
      <c r="Y15" s="12">
        <v>0</v>
      </c>
      <c r="Z15" s="16">
        <v>8243</v>
      </c>
      <c r="AA15" s="17">
        <v>0</v>
      </c>
      <c r="AB15" s="17">
        <v>0</v>
      </c>
      <c r="AC15" s="17">
        <v>0</v>
      </c>
      <c r="AD15" s="17">
        <v>0</v>
      </c>
      <c r="AE15" s="17">
        <v>0</v>
      </c>
      <c r="AF15" s="17">
        <v>45759</v>
      </c>
      <c r="AG15" s="12">
        <v>54002</v>
      </c>
      <c r="AH15" s="16">
        <v>0</v>
      </c>
      <c r="AI15" s="17">
        <v>0</v>
      </c>
      <c r="AJ15" s="17">
        <v>0</v>
      </c>
      <c r="AK15" s="17">
        <v>0</v>
      </c>
      <c r="AL15" s="17">
        <v>0</v>
      </c>
      <c r="AM15" s="17">
        <v>0</v>
      </c>
      <c r="AN15" s="17">
        <v>500</v>
      </c>
      <c r="AO15" s="12">
        <v>500</v>
      </c>
    </row>
    <row r="16" spans="1:41" x14ac:dyDescent="0.3">
      <c r="A16" s="4" t="s">
        <v>6</v>
      </c>
      <c r="B16" s="92">
        <v>1743503.4299999997</v>
      </c>
      <c r="C16" s="87">
        <v>416246.07</v>
      </c>
      <c r="D16" s="87">
        <v>9504</v>
      </c>
      <c r="E16" s="87">
        <v>11128423.919999998</v>
      </c>
      <c r="F16" s="87">
        <v>355080.12</v>
      </c>
      <c r="G16" s="87">
        <v>70313.3</v>
      </c>
      <c r="H16" s="87">
        <v>0</v>
      </c>
      <c r="I16" s="93">
        <v>13723070.84</v>
      </c>
      <c r="J16" s="16">
        <v>453444.22</v>
      </c>
      <c r="K16" s="17">
        <v>0</v>
      </c>
      <c r="L16" s="17">
        <v>0</v>
      </c>
      <c r="M16" s="17">
        <v>2659352.6399999997</v>
      </c>
      <c r="N16" s="17">
        <v>0</v>
      </c>
      <c r="O16" s="17">
        <v>0</v>
      </c>
      <c r="P16" s="17">
        <v>0</v>
      </c>
      <c r="Q16" s="12">
        <v>3112796.8599999994</v>
      </c>
      <c r="R16" s="16">
        <v>1287545.5599999998</v>
      </c>
      <c r="S16" s="17">
        <v>407245.66000000003</v>
      </c>
      <c r="T16" s="17">
        <v>9504</v>
      </c>
      <c r="U16" s="17">
        <v>8137754.8499999996</v>
      </c>
      <c r="V16" s="17">
        <v>355080.12</v>
      </c>
      <c r="W16" s="17">
        <v>70313.3</v>
      </c>
      <c r="X16" s="17">
        <v>0</v>
      </c>
      <c r="Y16" s="12">
        <v>10267443.49</v>
      </c>
      <c r="Z16" s="16">
        <v>2513.65</v>
      </c>
      <c r="AA16" s="17">
        <v>9000.41</v>
      </c>
      <c r="AB16" s="17">
        <v>0</v>
      </c>
      <c r="AC16" s="17">
        <v>19500</v>
      </c>
      <c r="AD16" s="17">
        <v>0</v>
      </c>
      <c r="AE16" s="17">
        <v>0</v>
      </c>
      <c r="AF16" s="17">
        <v>0</v>
      </c>
      <c r="AG16" s="12">
        <v>31014.059999999998</v>
      </c>
      <c r="AH16" s="16">
        <v>0</v>
      </c>
      <c r="AI16" s="17">
        <v>0</v>
      </c>
      <c r="AJ16" s="17">
        <v>0</v>
      </c>
      <c r="AK16" s="17">
        <v>311816.43</v>
      </c>
      <c r="AL16" s="17">
        <v>0</v>
      </c>
      <c r="AM16" s="17">
        <v>0</v>
      </c>
      <c r="AN16" s="17">
        <v>0</v>
      </c>
      <c r="AO16" s="12">
        <v>311816.43</v>
      </c>
    </row>
    <row r="17" spans="1:41" x14ac:dyDescent="0.3">
      <c r="A17" s="4" t="s">
        <v>7</v>
      </c>
      <c r="B17" s="92">
        <v>2430.85</v>
      </c>
      <c r="C17" s="87">
        <v>148629</v>
      </c>
      <c r="D17" s="87">
        <v>0</v>
      </c>
      <c r="E17" s="87">
        <v>0</v>
      </c>
      <c r="F17" s="87">
        <v>0</v>
      </c>
      <c r="G17" s="87">
        <v>266640</v>
      </c>
      <c r="H17" s="87">
        <v>0</v>
      </c>
      <c r="I17" s="93">
        <v>417699.85</v>
      </c>
      <c r="J17" s="16">
        <v>0</v>
      </c>
      <c r="K17" s="17">
        <v>0</v>
      </c>
      <c r="L17" s="17">
        <v>0</v>
      </c>
      <c r="M17" s="17">
        <v>0</v>
      </c>
      <c r="N17" s="17">
        <v>0</v>
      </c>
      <c r="O17" s="17">
        <v>0</v>
      </c>
      <c r="P17" s="17">
        <v>0</v>
      </c>
      <c r="Q17" s="12">
        <v>0</v>
      </c>
      <c r="R17" s="16">
        <v>0</v>
      </c>
      <c r="S17" s="17">
        <v>148629</v>
      </c>
      <c r="T17" s="17">
        <v>0</v>
      </c>
      <c r="U17" s="17">
        <v>0</v>
      </c>
      <c r="V17" s="17">
        <v>0</v>
      </c>
      <c r="W17" s="17">
        <v>0</v>
      </c>
      <c r="X17" s="17">
        <v>0</v>
      </c>
      <c r="Y17" s="12">
        <v>148629</v>
      </c>
      <c r="Z17" s="16">
        <v>2430.85</v>
      </c>
      <c r="AA17" s="17">
        <v>0</v>
      </c>
      <c r="AB17" s="17">
        <v>0</v>
      </c>
      <c r="AC17" s="17">
        <v>0</v>
      </c>
      <c r="AD17" s="17">
        <v>0</v>
      </c>
      <c r="AE17" s="17">
        <v>0</v>
      </c>
      <c r="AF17" s="17">
        <v>0</v>
      </c>
      <c r="AG17" s="12">
        <v>2430.85</v>
      </c>
      <c r="AH17" s="16">
        <v>0</v>
      </c>
      <c r="AI17" s="17">
        <v>0</v>
      </c>
      <c r="AJ17" s="17">
        <v>0</v>
      </c>
      <c r="AK17" s="17">
        <v>0</v>
      </c>
      <c r="AL17" s="17">
        <v>0</v>
      </c>
      <c r="AM17" s="17">
        <v>266640</v>
      </c>
      <c r="AN17" s="17">
        <v>0</v>
      </c>
      <c r="AO17" s="12">
        <v>266640</v>
      </c>
    </row>
    <row r="18" spans="1:41" x14ac:dyDescent="0.3">
      <c r="A18" s="4" t="s">
        <v>8</v>
      </c>
      <c r="B18" s="92">
        <v>11699</v>
      </c>
      <c r="C18" s="87">
        <v>871072</v>
      </c>
      <c r="D18" s="87">
        <v>70495</v>
      </c>
      <c r="E18" s="87">
        <v>377430</v>
      </c>
      <c r="F18" s="87">
        <v>0</v>
      </c>
      <c r="G18" s="87">
        <v>0</v>
      </c>
      <c r="H18" s="87">
        <v>59839</v>
      </c>
      <c r="I18" s="93">
        <v>1390535</v>
      </c>
      <c r="J18" s="16">
        <v>0</v>
      </c>
      <c r="K18" s="17">
        <v>0</v>
      </c>
      <c r="L18" s="17">
        <v>0</v>
      </c>
      <c r="M18" s="17">
        <v>0</v>
      </c>
      <c r="N18" s="17">
        <v>0</v>
      </c>
      <c r="O18" s="17">
        <v>0</v>
      </c>
      <c r="P18" s="17">
        <v>0</v>
      </c>
      <c r="Q18" s="12">
        <v>0</v>
      </c>
      <c r="R18" s="16">
        <v>7256</v>
      </c>
      <c r="S18" s="17">
        <v>867522</v>
      </c>
      <c r="T18" s="17">
        <v>46895</v>
      </c>
      <c r="U18" s="17">
        <v>377430</v>
      </c>
      <c r="V18" s="17">
        <v>0</v>
      </c>
      <c r="W18" s="17">
        <v>0</v>
      </c>
      <c r="X18" s="17">
        <v>35</v>
      </c>
      <c r="Y18" s="12">
        <v>1299138</v>
      </c>
      <c r="Z18" s="16">
        <v>4443</v>
      </c>
      <c r="AA18" s="17">
        <v>3550</v>
      </c>
      <c r="AB18" s="17">
        <v>23600</v>
      </c>
      <c r="AC18" s="17">
        <v>0</v>
      </c>
      <c r="AD18" s="17">
        <v>0</v>
      </c>
      <c r="AE18" s="17">
        <v>0</v>
      </c>
      <c r="AF18" s="17">
        <v>59804</v>
      </c>
      <c r="AG18" s="12">
        <v>91397</v>
      </c>
      <c r="AH18" s="16">
        <v>0</v>
      </c>
      <c r="AI18" s="17">
        <v>0</v>
      </c>
      <c r="AJ18" s="17">
        <v>0</v>
      </c>
      <c r="AK18" s="17">
        <v>0</v>
      </c>
      <c r="AL18" s="17">
        <v>0</v>
      </c>
      <c r="AM18" s="17">
        <v>0</v>
      </c>
      <c r="AN18" s="17">
        <v>0</v>
      </c>
      <c r="AO18" s="12">
        <v>0</v>
      </c>
    </row>
    <row r="19" spans="1:41" x14ac:dyDescent="0.3">
      <c r="A19" s="4" t="s">
        <v>9</v>
      </c>
      <c r="B19" s="92">
        <v>517553</v>
      </c>
      <c r="C19" s="87">
        <v>1876618</v>
      </c>
      <c r="D19" s="87">
        <v>120000</v>
      </c>
      <c r="E19" s="87">
        <v>1527935</v>
      </c>
      <c r="F19" s="87">
        <v>0</v>
      </c>
      <c r="G19" s="87">
        <v>0</v>
      </c>
      <c r="H19" s="87">
        <v>47040</v>
      </c>
      <c r="I19" s="93">
        <v>4089146</v>
      </c>
      <c r="J19" s="16">
        <v>0</v>
      </c>
      <c r="K19" s="17">
        <v>0</v>
      </c>
      <c r="L19" s="17">
        <v>0</v>
      </c>
      <c r="M19" s="17">
        <v>0</v>
      </c>
      <c r="N19" s="17">
        <v>0</v>
      </c>
      <c r="O19" s="17">
        <v>0</v>
      </c>
      <c r="P19" s="17">
        <v>0</v>
      </c>
      <c r="Q19" s="12">
        <v>0</v>
      </c>
      <c r="R19" s="16">
        <v>517553</v>
      </c>
      <c r="S19" s="17">
        <v>1824038</v>
      </c>
      <c r="T19" s="17">
        <v>120000</v>
      </c>
      <c r="U19" s="17">
        <v>1379953</v>
      </c>
      <c r="V19" s="17">
        <v>0</v>
      </c>
      <c r="W19" s="17">
        <v>0</v>
      </c>
      <c r="X19" s="17">
        <v>46858</v>
      </c>
      <c r="Y19" s="12">
        <v>3888402</v>
      </c>
      <c r="Z19" s="16">
        <v>0</v>
      </c>
      <c r="AA19" s="17">
        <v>0</v>
      </c>
      <c r="AB19" s="17">
        <v>0</v>
      </c>
      <c r="AC19" s="17">
        <v>0</v>
      </c>
      <c r="AD19" s="17">
        <v>0</v>
      </c>
      <c r="AE19" s="17">
        <v>0</v>
      </c>
      <c r="AF19" s="17">
        <v>182</v>
      </c>
      <c r="AG19" s="12">
        <v>182</v>
      </c>
      <c r="AH19" s="16">
        <v>0</v>
      </c>
      <c r="AI19" s="17">
        <v>52580</v>
      </c>
      <c r="AJ19" s="17">
        <v>0</v>
      </c>
      <c r="AK19" s="17">
        <v>147982</v>
      </c>
      <c r="AL19" s="17">
        <v>0</v>
      </c>
      <c r="AM19" s="17">
        <v>0</v>
      </c>
      <c r="AN19" s="17">
        <v>0</v>
      </c>
      <c r="AO19" s="12">
        <v>200562</v>
      </c>
    </row>
    <row r="20" spans="1:41" x14ac:dyDescent="0.3">
      <c r="A20" s="4" t="s">
        <v>10</v>
      </c>
      <c r="B20" s="92">
        <v>193490</v>
      </c>
      <c r="C20" s="87">
        <v>298463</v>
      </c>
      <c r="D20" s="87">
        <v>6000</v>
      </c>
      <c r="E20" s="87">
        <v>381588</v>
      </c>
      <c r="F20" s="87">
        <v>0</v>
      </c>
      <c r="G20" s="87">
        <v>0</v>
      </c>
      <c r="H20" s="87">
        <v>0</v>
      </c>
      <c r="I20" s="93">
        <v>879541</v>
      </c>
      <c r="J20" s="16">
        <v>0</v>
      </c>
      <c r="K20" s="17">
        <v>0</v>
      </c>
      <c r="L20" s="17">
        <v>0</v>
      </c>
      <c r="M20" s="17">
        <v>0</v>
      </c>
      <c r="N20" s="17">
        <v>0</v>
      </c>
      <c r="O20" s="17">
        <v>0</v>
      </c>
      <c r="P20" s="17">
        <v>0</v>
      </c>
      <c r="Q20" s="12">
        <v>0</v>
      </c>
      <c r="R20" s="16">
        <v>193453</v>
      </c>
      <c r="S20" s="17">
        <v>298463</v>
      </c>
      <c r="T20" s="17">
        <v>0</v>
      </c>
      <c r="U20" s="17">
        <v>381588</v>
      </c>
      <c r="V20" s="17">
        <v>0</v>
      </c>
      <c r="W20" s="17">
        <v>0</v>
      </c>
      <c r="X20" s="17">
        <v>0</v>
      </c>
      <c r="Y20" s="12">
        <v>873504</v>
      </c>
      <c r="Z20" s="16">
        <v>0</v>
      </c>
      <c r="AA20" s="17">
        <v>0</v>
      </c>
      <c r="AB20" s="17">
        <v>6000</v>
      </c>
      <c r="AC20" s="17">
        <v>0</v>
      </c>
      <c r="AD20" s="17">
        <v>0</v>
      </c>
      <c r="AE20" s="17">
        <v>0</v>
      </c>
      <c r="AF20" s="17">
        <v>0</v>
      </c>
      <c r="AG20" s="12">
        <v>6000</v>
      </c>
      <c r="AH20" s="16">
        <v>37</v>
      </c>
      <c r="AI20" s="17">
        <v>0</v>
      </c>
      <c r="AJ20" s="17">
        <v>0</v>
      </c>
      <c r="AK20" s="17">
        <v>0</v>
      </c>
      <c r="AL20" s="17">
        <v>0</v>
      </c>
      <c r="AM20" s="17">
        <v>0</v>
      </c>
      <c r="AN20" s="17">
        <v>0</v>
      </c>
      <c r="AO20" s="12">
        <v>37</v>
      </c>
    </row>
    <row r="21" spans="1:41" x14ac:dyDescent="0.3">
      <c r="A21" s="4" t="s">
        <v>11</v>
      </c>
      <c r="B21" s="92">
        <v>116130</v>
      </c>
      <c r="C21" s="87">
        <v>0</v>
      </c>
      <c r="D21" s="87">
        <v>0</v>
      </c>
      <c r="E21" s="87">
        <v>0</v>
      </c>
      <c r="F21" s="87">
        <v>0</v>
      </c>
      <c r="G21" s="87">
        <v>0</v>
      </c>
      <c r="H21" s="87">
        <v>1193.96</v>
      </c>
      <c r="I21" s="93">
        <v>117323.96</v>
      </c>
      <c r="J21" s="16">
        <v>0</v>
      </c>
      <c r="K21" s="17">
        <v>0</v>
      </c>
      <c r="L21" s="17">
        <v>0</v>
      </c>
      <c r="M21" s="17">
        <v>0</v>
      </c>
      <c r="N21" s="17">
        <v>0</v>
      </c>
      <c r="O21" s="17">
        <v>0</v>
      </c>
      <c r="P21" s="17">
        <v>0</v>
      </c>
      <c r="Q21" s="12">
        <v>0</v>
      </c>
      <c r="R21" s="16">
        <v>116130</v>
      </c>
      <c r="S21" s="17">
        <v>0</v>
      </c>
      <c r="T21" s="17">
        <v>0</v>
      </c>
      <c r="U21" s="17">
        <v>0</v>
      </c>
      <c r="V21" s="17">
        <v>0</v>
      </c>
      <c r="W21" s="17">
        <v>0</v>
      </c>
      <c r="X21" s="17">
        <v>1000</v>
      </c>
      <c r="Y21" s="12">
        <v>117130</v>
      </c>
      <c r="Z21" s="16">
        <v>0</v>
      </c>
      <c r="AA21" s="17">
        <v>0</v>
      </c>
      <c r="AB21" s="17">
        <v>0</v>
      </c>
      <c r="AC21" s="17">
        <v>0</v>
      </c>
      <c r="AD21" s="17">
        <v>0</v>
      </c>
      <c r="AE21" s="17">
        <v>0</v>
      </c>
      <c r="AF21" s="17">
        <v>193.96</v>
      </c>
      <c r="AG21" s="12">
        <v>193.96</v>
      </c>
      <c r="AH21" s="16">
        <v>0</v>
      </c>
      <c r="AI21" s="17">
        <v>0</v>
      </c>
      <c r="AJ21" s="17">
        <v>0</v>
      </c>
      <c r="AK21" s="17">
        <v>0</v>
      </c>
      <c r="AL21" s="17">
        <v>0</v>
      </c>
      <c r="AM21" s="17">
        <v>0</v>
      </c>
      <c r="AN21" s="17">
        <v>0</v>
      </c>
      <c r="AO21" s="12">
        <v>0</v>
      </c>
    </row>
    <row r="22" spans="1:41" x14ac:dyDescent="0.3">
      <c r="A22" s="4" t="s">
        <v>12</v>
      </c>
      <c r="B22" s="92">
        <v>0</v>
      </c>
      <c r="C22" s="87">
        <v>24423.48</v>
      </c>
      <c r="D22" s="87">
        <v>0</v>
      </c>
      <c r="E22" s="87">
        <v>104940.5</v>
      </c>
      <c r="F22" s="87">
        <v>0</v>
      </c>
      <c r="G22" s="87">
        <v>0</v>
      </c>
      <c r="H22" s="87">
        <v>0</v>
      </c>
      <c r="I22" s="93">
        <v>129363.98</v>
      </c>
      <c r="J22" s="16">
        <v>0</v>
      </c>
      <c r="K22" s="17">
        <v>0</v>
      </c>
      <c r="L22" s="17">
        <v>0</v>
      </c>
      <c r="M22" s="17">
        <v>0</v>
      </c>
      <c r="N22" s="17">
        <v>0</v>
      </c>
      <c r="O22" s="17">
        <v>0</v>
      </c>
      <c r="P22" s="17">
        <v>0</v>
      </c>
      <c r="Q22" s="12">
        <v>0</v>
      </c>
      <c r="R22" s="16">
        <v>0</v>
      </c>
      <c r="S22" s="17">
        <v>24423.48</v>
      </c>
      <c r="T22" s="17">
        <v>0</v>
      </c>
      <c r="U22" s="17">
        <v>104940.5</v>
      </c>
      <c r="V22" s="17">
        <v>0</v>
      </c>
      <c r="W22" s="17">
        <v>0</v>
      </c>
      <c r="X22" s="17">
        <v>0</v>
      </c>
      <c r="Y22" s="12">
        <v>129363.98</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3">
      <c r="A23" s="4" t="s">
        <v>13</v>
      </c>
      <c r="B23" s="92">
        <v>262044.88000000003</v>
      </c>
      <c r="C23" s="87">
        <v>251199.11</v>
      </c>
      <c r="D23" s="87">
        <v>148829.6</v>
      </c>
      <c r="E23" s="87">
        <v>1058943.49</v>
      </c>
      <c r="F23" s="87">
        <v>0</v>
      </c>
      <c r="G23" s="87">
        <v>0</v>
      </c>
      <c r="H23" s="87">
        <v>0</v>
      </c>
      <c r="I23" s="93">
        <v>1721017.08</v>
      </c>
      <c r="J23" s="16">
        <v>0</v>
      </c>
      <c r="K23" s="17">
        <v>0</v>
      </c>
      <c r="L23" s="17">
        <v>0</v>
      </c>
      <c r="M23" s="17">
        <v>0</v>
      </c>
      <c r="N23" s="17">
        <v>0</v>
      </c>
      <c r="O23" s="17">
        <v>0</v>
      </c>
      <c r="P23" s="17">
        <v>0</v>
      </c>
      <c r="Q23" s="12">
        <v>0</v>
      </c>
      <c r="R23" s="16">
        <v>259066.21000000002</v>
      </c>
      <c r="S23" s="17">
        <v>251199.11</v>
      </c>
      <c r="T23" s="17">
        <v>148829.6</v>
      </c>
      <c r="U23" s="17">
        <v>1058943.49</v>
      </c>
      <c r="V23" s="17">
        <v>0</v>
      </c>
      <c r="W23" s="17">
        <v>0</v>
      </c>
      <c r="X23" s="17">
        <v>0</v>
      </c>
      <c r="Y23" s="12">
        <v>1718038.4100000001</v>
      </c>
      <c r="Z23" s="16">
        <v>2978.67</v>
      </c>
      <c r="AA23" s="17">
        <v>0</v>
      </c>
      <c r="AB23" s="17">
        <v>0</v>
      </c>
      <c r="AC23" s="17">
        <v>0</v>
      </c>
      <c r="AD23" s="17">
        <v>0</v>
      </c>
      <c r="AE23" s="17">
        <v>0</v>
      </c>
      <c r="AF23" s="17">
        <v>0</v>
      </c>
      <c r="AG23" s="12">
        <v>2978.67</v>
      </c>
      <c r="AH23" s="16">
        <v>0</v>
      </c>
      <c r="AI23" s="17">
        <v>0</v>
      </c>
      <c r="AJ23" s="17">
        <v>0</v>
      </c>
      <c r="AK23" s="17">
        <v>0</v>
      </c>
      <c r="AL23" s="17">
        <v>0</v>
      </c>
      <c r="AM23" s="17">
        <v>0</v>
      </c>
      <c r="AN23" s="17">
        <v>0</v>
      </c>
      <c r="AO23" s="12">
        <v>0</v>
      </c>
    </row>
    <row r="24" spans="1:41" x14ac:dyDescent="0.3">
      <c r="A24" s="4" t="s">
        <v>14</v>
      </c>
      <c r="B24" s="92">
        <v>185969</v>
      </c>
      <c r="C24" s="87">
        <v>122106.94</v>
      </c>
      <c r="D24" s="87">
        <v>0</v>
      </c>
      <c r="E24" s="87">
        <v>854318.44</v>
      </c>
      <c r="F24" s="87">
        <v>0</v>
      </c>
      <c r="G24" s="87">
        <v>0</v>
      </c>
      <c r="H24" s="87">
        <v>0</v>
      </c>
      <c r="I24" s="93">
        <v>1162394.3799999999</v>
      </c>
      <c r="J24" s="16">
        <v>0</v>
      </c>
      <c r="K24" s="17">
        <v>0</v>
      </c>
      <c r="L24" s="17">
        <v>0</v>
      </c>
      <c r="M24" s="17">
        <v>0</v>
      </c>
      <c r="N24" s="17">
        <v>0</v>
      </c>
      <c r="O24" s="17">
        <v>0</v>
      </c>
      <c r="P24" s="17">
        <v>0</v>
      </c>
      <c r="Q24" s="12">
        <v>0</v>
      </c>
      <c r="R24" s="16">
        <v>185969</v>
      </c>
      <c r="S24" s="17">
        <v>122106.94</v>
      </c>
      <c r="T24" s="17">
        <v>0</v>
      </c>
      <c r="U24" s="17">
        <v>854318.44</v>
      </c>
      <c r="V24" s="17">
        <v>0</v>
      </c>
      <c r="W24" s="17">
        <v>0</v>
      </c>
      <c r="X24" s="17">
        <v>0</v>
      </c>
      <c r="Y24" s="12">
        <v>1162394.3799999999</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4557348.6000000006</v>
      </c>
      <c r="C25" s="87">
        <v>1265859.57</v>
      </c>
      <c r="D25" s="87">
        <v>3000</v>
      </c>
      <c r="E25" s="87">
        <v>98460</v>
      </c>
      <c r="F25" s="87">
        <v>0</v>
      </c>
      <c r="G25" s="87">
        <v>0</v>
      </c>
      <c r="H25" s="87">
        <v>663.85</v>
      </c>
      <c r="I25" s="93">
        <v>5925332.0200000005</v>
      </c>
      <c r="J25" s="16">
        <v>0</v>
      </c>
      <c r="K25" s="17">
        <v>0</v>
      </c>
      <c r="L25" s="17">
        <v>0</v>
      </c>
      <c r="M25" s="17">
        <v>0</v>
      </c>
      <c r="N25" s="17">
        <v>0</v>
      </c>
      <c r="O25" s="17">
        <v>0</v>
      </c>
      <c r="P25" s="17">
        <v>0</v>
      </c>
      <c r="Q25" s="12">
        <v>0</v>
      </c>
      <c r="R25" s="16">
        <v>4557348.6000000006</v>
      </c>
      <c r="S25" s="17">
        <v>1265859.57</v>
      </c>
      <c r="T25" s="17">
        <v>0</v>
      </c>
      <c r="U25" s="17">
        <v>0</v>
      </c>
      <c r="V25" s="17">
        <v>0</v>
      </c>
      <c r="W25" s="17">
        <v>0</v>
      </c>
      <c r="X25" s="17">
        <v>663.85</v>
      </c>
      <c r="Y25" s="12">
        <v>5823872.0200000005</v>
      </c>
      <c r="Z25" s="16">
        <v>0</v>
      </c>
      <c r="AA25" s="17">
        <v>0</v>
      </c>
      <c r="AB25" s="17">
        <v>0</v>
      </c>
      <c r="AC25" s="17">
        <v>0</v>
      </c>
      <c r="AD25" s="17">
        <v>0</v>
      </c>
      <c r="AE25" s="17">
        <v>0</v>
      </c>
      <c r="AF25" s="17">
        <v>0</v>
      </c>
      <c r="AG25" s="12">
        <v>0</v>
      </c>
      <c r="AH25" s="16">
        <v>0</v>
      </c>
      <c r="AI25" s="17">
        <v>0</v>
      </c>
      <c r="AJ25" s="17">
        <v>3000</v>
      </c>
      <c r="AK25" s="17">
        <v>98460</v>
      </c>
      <c r="AL25" s="17">
        <v>0</v>
      </c>
      <c r="AM25" s="17">
        <v>0</v>
      </c>
      <c r="AN25" s="17">
        <v>0</v>
      </c>
      <c r="AO25" s="12">
        <v>101460</v>
      </c>
    </row>
    <row r="26" spans="1:41" x14ac:dyDescent="0.3">
      <c r="A26" s="4" t="s">
        <v>16</v>
      </c>
      <c r="B26" s="92">
        <v>18143.23</v>
      </c>
      <c r="C26" s="87">
        <v>3000</v>
      </c>
      <c r="D26" s="87">
        <v>0</v>
      </c>
      <c r="E26" s="87">
        <v>73479</v>
      </c>
      <c r="F26" s="87">
        <v>0</v>
      </c>
      <c r="G26" s="87">
        <v>0</v>
      </c>
      <c r="H26" s="87">
        <v>697.29</v>
      </c>
      <c r="I26" s="93">
        <v>95319.51999999999</v>
      </c>
      <c r="J26" s="16">
        <v>0</v>
      </c>
      <c r="K26" s="17">
        <v>0</v>
      </c>
      <c r="L26" s="17">
        <v>0</v>
      </c>
      <c r="M26" s="17">
        <v>0</v>
      </c>
      <c r="N26" s="17">
        <v>0</v>
      </c>
      <c r="O26" s="17">
        <v>0</v>
      </c>
      <c r="P26" s="17">
        <v>0</v>
      </c>
      <c r="Q26" s="12">
        <v>0</v>
      </c>
      <c r="R26" s="16">
        <v>9641.33</v>
      </c>
      <c r="S26" s="17">
        <v>3000</v>
      </c>
      <c r="T26" s="17">
        <v>0</v>
      </c>
      <c r="U26" s="17">
        <v>73479</v>
      </c>
      <c r="V26" s="17">
        <v>0</v>
      </c>
      <c r="W26" s="17">
        <v>0</v>
      </c>
      <c r="X26" s="17">
        <v>697.29</v>
      </c>
      <c r="Y26" s="12">
        <v>86817.62</v>
      </c>
      <c r="Z26" s="16">
        <v>8501.9</v>
      </c>
      <c r="AA26" s="17">
        <v>0</v>
      </c>
      <c r="AB26" s="17">
        <v>0</v>
      </c>
      <c r="AC26" s="17">
        <v>0</v>
      </c>
      <c r="AD26" s="17">
        <v>0</v>
      </c>
      <c r="AE26" s="17">
        <v>0</v>
      </c>
      <c r="AF26" s="17">
        <v>0</v>
      </c>
      <c r="AG26" s="12">
        <v>8501.9</v>
      </c>
      <c r="AH26" s="16">
        <v>0</v>
      </c>
      <c r="AI26" s="17">
        <v>0</v>
      </c>
      <c r="AJ26" s="17">
        <v>0</v>
      </c>
      <c r="AK26" s="17">
        <v>0</v>
      </c>
      <c r="AL26" s="17">
        <v>0</v>
      </c>
      <c r="AM26" s="17">
        <v>0</v>
      </c>
      <c r="AN26" s="17">
        <v>0</v>
      </c>
      <c r="AO26" s="12">
        <v>0</v>
      </c>
    </row>
    <row r="27" spans="1:41" x14ac:dyDescent="0.3">
      <c r="A27" s="4" t="s">
        <v>17</v>
      </c>
      <c r="B27" s="92">
        <v>854848</v>
      </c>
      <c r="C27" s="87">
        <v>2574180</v>
      </c>
      <c r="D27" s="87">
        <v>0</v>
      </c>
      <c r="E27" s="87">
        <v>5010031</v>
      </c>
      <c r="F27" s="87">
        <v>0</v>
      </c>
      <c r="G27" s="87">
        <v>33080</v>
      </c>
      <c r="H27" s="87">
        <v>1503</v>
      </c>
      <c r="I27" s="93">
        <v>8473642</v>
      </c>
      <c r="J27" s="16">
        <v>0</v>
      </c>
      <c r="K27" s="17">
        <v>0</v>
      </c>
      <c r="L27" s="17">
        <v>0</v>
      </c>
      <c r="M27" s="17">
        <v>0</v>
      </c>
      <c r="N27" s="17">
        <v>0</v>
      </c>
      <c r="O27" s="17">
        <v>0</v>
      </c>
      <c r="P27" s="17">
        <v>0</v>
      </c>
      <c r="Q27" s="12">
        <v>0</v>
      </c>
      <c r="R27" s="16">
        <v>838809</v>
      </c>
      <c r="S27" s="17">
        <v>1297968</v>
      </c>
      <c r="T27" s="17">
        <v>0</v>
      </c>
      <c r="U27" s="17">
        <v>4985301</v>
      </c>
      <c r="V27" s="17">
        <v>0</v>
      </c>
      <c r="W27" s="17">
        <v>33080</v>
      </c>
      <c r="X27" s="17">
        <v>0</v>
      </c>
      <c r="Y27" s="12">
        <v>7155158</v>
      </c>
      <c r="Z27" s="16">
        <v>16039</v>
      </c>
      <c r="AA27" s="17">
        <v>1234681</v>
      </c>
      <c r="AB27" s="17">
        <v>0</v>
      </c>
      <c r="AC27" s="17">
        <v>24730</v>
      </c>
      <c r="AD27" s="17">
        <v>0</v>
      </c>
      <c r="AE27" s="17">
        <v>0</v>
      </c>
      <c r="AF27" s="17">
        <v>1503</v>
      </c>
      <c r="AG27" s="12">
        <v>1276953</v>
      </c>
      <c r="AH27" s="16">
        <v>0</v>
      </c>
      <c r="AI27" s="17">
        <v>41531</v>
      </c>
      <c r="AJ27" s="17">
        <v>0</v>
      </c>
      <c r="AK27" s="17">
        <v>0</v>
      </c>
      <c r="AL27" s="17">
        <v>0</v>
      </c>
      <c r="AM27" s="17">
        <v>0</v>
      </c>
      <c r="AN27" s="17">
        <v>0</v>
      </c>
      <c r="AO27" s="12">
        <v>41531</v>
      </c>
    </row>
    <row r="28" spans="1:41"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1114544.7999999998</v>
      </c>
      <c r="C29" s="87">
        <v>423538.42</v>
      </c>
      <c r="D29" s="87">
        <v>17511.650000000001</v>
      </c>
      <c r="E29" s="87">
        <v>3438065.33</v>
      </c>
      <c r="F29" s="87">
        <v>0</v>
      </c>
      <c r="G29" s="87">
        <v>0</v>
      </c>
      <c r="H29" s="87">
        <v>2500</v>
      </c>
      <c r="I29" s="93">
        <v>4996160.2</v>
      </c>
      <c r="J29" s="16">
        <v>0</v>
      </c>
      <c r="K29" s="17">
        <v>0</v>
      </c>
      <c r="L29" s="17">
        <v>0</v>
      </c>
      <c r="M29" s="17">
        <v>0</v>
      </c>
      <c r="N29" s="17">
        <v>0</v>
      </c>
      <c r="O29" s="17">
        <v>0</v>
      </c>
      <c r="P29" s="17">
        <v>0</v>
      </c>
      <c r="Q29" s="12">
        <v>0</v>
      </c>
      <c r="R29" s="16">
        <v>1069426.8899999999</v>
      </c>
      <c r="S29" s="17">
        <v>423538.42</v>
      </c>
      <c r="T29" s="17">
        <v>17511.650000000001</v>
      </c>
      <c r="U29" s="17">
        <v>3438065.33</v>
      </c>
      <c r="V29" s="17">
        <v>0</v>
      </c>
      <c r="W29" s="17">
        <v>0</v>
      </c>
      <c r="X29" s="17">
        <v>2500</v>
      </c>
      <c r="Y29" s="12">
        <v>4951042.29</v>
      </c>
      <c r="Z29" s="16">
        <v>45117.91</v>
      </c>
      <c r="AA29" s="17">
        <v>0</v>
      </c>
      <c r="AB29" s="17">
        <v>0</v>
      </c>
      <c r="AC29" s="17">
        <v>0</v>
      </c>
      <c r="AD29" s="17">
        <v>0</v>
      </c>
      <c r="AE29" s="17">
        <v>0</v>
      </c>
      <c r="AF29" s="17">
        <v>0</v>
      </c>
      <c r="AG29" s="12">
        <v>45117.91</v>
      </c>
      <c r="AH29" s="16">
        <v>0</v>
      </c>
      <c r="AI29" s="17">
        <v>0</v>
      </c>
      <c r="AJ29" s="17">
        <v>0</v>
      </c>
      <c r="AK29" s="17">
        <v>0</v>
      </c>
      <c r="AL29" s="17">
        <v>0</v>
      </c>
      <c r="AM29" s="17">
        <v>0</v>
      </c>
      <c r="AN29" s="17">
        <v>0</v>
      </c>
      <c r="AO29" s="12">
        <v>0</v>
      </c>
    </row>
    <row r="30" spans="1:41" x14ac:dyDescent="0.3">
      <c r="A30" s="4" t="s">
        <v>20</v>
      </c>
      <c r="B30" s="92">
        <v>163584</v>
      </c>
      <c r="C30" s="87">
        <v>59514</v>
      </c>
      <c r="D30" s="87">
        <v>0</v>
      </c>
      <c r="E30" s="87">
        <v>341324</v>
      </c>
      <c r="F30" s="87">
        <v>0</v>
      </c>
      <c r="G30" s="87">
        <v>1215783</v>
      </c>
      <c r="H30" s="87">
        <v>0</v>
      </c>
      <c r="I30" s="93">
        <v>1780205</v>
      </c>
      <c r="J30" s="16">
        <v>0</v>
      </c>
      <c r="K30" s="17">
        <v>0</v>
      </c>
      <c r="L30" s="17">
        <v>0</v>
      </c>
      <c r="M30" s="17">
        <v>0</v>
      </c>
      <c r="N30" s="17">
        <v>0</v>
      </c>
      <c r="O30" s="17">
        <v>0</v>
      </c>
      <c r="P30" s="17">
        <v>0</v>
      </c>
      <c r="Q30" s="12">
        <v>0</v>
      </c>
      <c r="R30" s="16">
        <v>163649</v>
      </c>
      <c r="S30" s="17">
        <v>59514</v>
      </c>
      <c r="T30" s="17">
        <v>0</v>
      </c>
      <c r="U30" s="17">
        <v>341324</v>
      </c>
      <c r="V30" s="17">
        <v>0</v>
      </c>
      <c r="W30" s="17">
        <v>1215783</v>
      </c>
      <c r="X30" s="17">
        <v>0</v>
      </c>
      <c r="Y30" s="12">
        <v>1780270</v>
      </c>
      <c r="Z30" s="16">
        <v>-65</v>
      </c>
      <c r="AA30" s="17">
        <v>0</v>
      </c>
      <c r="AB30" s="17">
        <v>0</v>
      </c>
      <c r="AC30" s="17">
        <v>0</v>
      </c>
      <c r="AD30" s="17">
        <v>0</v>
      </c>
      <c r="AE30" s="17">
        <v>0</v>
      </c>
      <c r="AF30" s="17">
        <v>0</v>
      </c>
      <c r="AG30" s="12">
        <v>-65</v>
      </c>
      <c r="AH30" s="16">
        <v>0</v>
      </c>
      <c r="AI30" s="17">
        <v>0</v>
      </c>
      <c r="AJ30" s="17">
        <v>0</v>
      </c>
      <c r="AK30" s="17">
        <v>0</v>
      </c>
      <c r="AL30" s="17">
        <v>0</v>
      </c>
      <c r="AM30" s="17">
        <v>0</v>
      </c>
      <c r="AN30" s="17">
        <v>0</v>
      </c>
      <c r="AO30" s="12">
        <v>0</v>
      </c>
    </row>
    <row r="31" spans="1:41" x14ac:dyDescent="0.3">
      <c r="A31" s="4" t="s">
        <v>21</v>
      </c>
      <c r="B31" s="92">
        <v>2960167.5</v>
      </c>
      <c r="C31" s="87">
        <v>6317932.4100000001</v>
      </c>
      <c r="D31" s="87">
        <v>0</v>
      </c>
      <c r="E31" s="87">
        <v>7008724.5899999999</v>
      </c>
      <c r="F31" s="87">
        <v>0</v>
      </c>
      <c r="G31" s="87">
        <v>0</v>
      </c>
      <c r="H31" s="87">
        <v>163802.12</v>
      </c>
      <c r="I31" s="93">
        <v>16450626.619999999</v>
      </c>
      <c r="J31" s="16">
        <v>0</v>
      </c>
      <c r="K31" s="17">
        <v>0</v>
      </c>
      <c r="L31" s="17">
        <v>0</v>
      </c>
      <c r="M31" s="17">
        <v>7008724.5899999999</v>
      </c>
      <c r="N31" s="17">
        <v>0</v>
      </c>
      <c r="O31" s="17">
        <v>0</v>
      </c>
      <c r="P31" s="17">
        <v>0</v>
      </c>
      <c r="Q31" s="12">
        <v>7008724.5899999999</v>
      </c>
      <c r="R31" s="16">
        <v>1010371.88</v>
      </c>
      <c r="S31" s="17">
        <v>6104731.7500000009</v>
      </c>
      <c r="T31" s="17">
        <v>0</v>
      </c>
      <c r="U31" s="17">
        <v>0</v>
      </c>
      <c r="V31" s="17">
        <v>0</v>
      </c>
      <c r="W31" s="17">
        <v>0</v>
      </c>
      <c r="X31" s="17">
        <v>163802.12</v>
      </c>
      <c r="Y31" s="12">
        <v>7278905.7500000009</v>
      </c>
      <c r="Z31" s="16">
        <v>0</v>
      </c>
      <c r="AA31" s="17">
        <v>11403.02</v>
      </c>
      <c r="AB31" s="17">
        <v>0</v>
      </c>
      <c r="AC31" s="17">
        <v>0</v>
      </c>
      <c r="AD31" s="17">
        <v>0</v>
      </c>
      <c r="AE31" s="17">
        <v>0</v>
      </c>
      <c r="AF31" s="17">
        <v>0</v>
      </c>
      <c r="AG31" s="12">
        <v>11403.02</v>
      </c>
      <c r="AH31" s="16">
        <v>1949795.62</v>
      </c>
      <c r="AI31" s="17">
        <v>201797.63999999998</v>
      </c>
      <c r="AJ31" s="17">
        <v>0</v>
      </c>
      <c r="AK31" s="17">
        <v>0</v>
      </c>
      <c r="AL31" s="17">
        <v>0</v>
      </c>
      <c r="AM31" s="17">
        <v>0</v>
      </c>
      <c r="AN31" s="17">
        <v>0</v>
      </c>
      <c r="AO31" s="12">
        <v>2151593.2600000002</v>
      </c>
    </row>
    <row r="32" spans="1:41" x14ac:dyDescent="0.3">
      <c r="A32" s="4" t="s">
        <v>22</v>
      </c>
      <c r="B32" s="92">
        <v>78645.7</v>
      </c>
      <c r="C32" s="87">
        <v>54651.599999999991</v>
      </c>
      <c r="D32" s="87">
        <v>3000</v>
      </c>
      <c r="E32" s="87">
        <v>279934.02999999997</v>
      </c>
      <c r="F32" s="87">
        <v>0</v>
      </c>
      <c r="G32" s="87">
        <v>0</v>
      </c>
      <c r="H32" s="87">
        <v>1662.8200000000002</v>
      </c>
      <c r="I32" s="93">
        <v>417894.14999999997</v>
      </c>
      <c r="J32" s="16">
        <v>0</v>
      </c>
      <c r="K32" s="17">
        <v>0</v>
      </c>
      <c r="L32" s="17">
        <v>0</v>
      </c>
      <c r="M32" s="17">
        <v>0</v>
      </c>
      <c r="N32" s="17">
        <v>0</v>
      </c>
      <c r="O32" s="17">
        <v>0</v>
      </c>
      <c r="P32" s="17">
        <v>0</v>
      </c>
      <c r="Q32" s="12">
        <v>0</v>
      </c>
      <c r="R32" s="16">
        <v>78645.7</v>
      </c>
      <c r="S32" s="17">
        <v>43234.039999999994</v>
      </c>
      <c r="T32" s="17">
        <v>3000</v>
      </c>
      <c r="U32" s="17">
        <v>265734.05</v>
      </c>
      <c r="V32" s="17">
        <v>0</v>
      </c>
      <c r="W32" s="17">
        <v>0</v>
      </c>
      <c r="X32" s="17">
        <v>636.37</v>
      </c>
      <c r="Y32" s="12">
        <v>391250.16</v>
      </c>
      <c r="Z32" s="16">
        <v>0</v>
      </c>
      <c r="AA32" s="17">
        <v>0</v>
      </c>
      <c r="AB32" s="17">
        <v>0</v>
      </c>
      <c r="AC32" s="17">
        <v>0</v>
      </c>
      <c r="AD32" s="17">
        <v>0</v>
      </c>
      <c r="AE32" s="17">
        <v>0</v>
      </c>
      <c r="AF32" s="17">
        <v>0</v>
      </c>
      <c r="AG32" s="12">
        <v>0</v>
      </c>
      <c r="AH32" s="16">
        <v>0</v>
      </c>
      <c r="AI32" s="17">
        <v>11417.56</v>
      </c>
      <c r="AJ32" s="17">
        <v>0</v>
      </c>
      <c r="AK32" s="17">
        <v>14199.98</v>
      </c>
      <c r="AL32" s="17">
        <v>0</v>
      </c>
      <c r="AM32" s="17">
        <v>0</v>
      </c>
      <c r="AN32" s="17">
        <v>1026.45</v>
      </c>
      <c r="AO32" s="12">
        <v>26643.99</v>
      </c>
    </row>
    <row r="33" spans="1:41" x14ac:dyDescent="0.3">
      <c r="A33" s="4" t="s">
        <v>23</v>
      </c>
      <c r="B33" s="92">
        <v>0</v>
      </c>
      <c r="C33" s="87">
        <v>0</v>
      </c>
      <c r="D33" s="87">
        <v>3628.24</v>
      </c>
      <c r="E33" s="87">
        <v>0</v>
      </c>
      <c r="F33" s="87">
        <v>0</v>
      </c>
      <c r="G33" s="87">
        <v>0</v>
      </c>
      <c r="H33" s="87">
        <v>0</v>
      </c>
      <c r="I33" s="93">
        <v>3628.24</v>
      </c>
      <c r="J33" s="16">
        <v>0</v>
      </c>
      <c r="K33" s="17">
        <v>0</v>
      </c>
      <c r="L33" s="17">
        <v>0</v>
      </c>
      <c r="M33" s="17">
        <v>0</v>
      </c>
      <c r="N33" s="17">
        <v>0</v>
      </c>
      <c r="O33" s="17">
        <v>0</v>
      </c>
      <c r="P33" s="17">
        <v>0</v>
      </c>
      <c r="Q33" s="12">
        <v>0</v>
      </c>
      <c r="R33" s="16">
        <v>0</v>
      </c>
      <c r="S33" s="17">
        <v>0</v>
      </c>
      <c r="T33" s="17">
        <v>0</v>
      </c>
      <c r="U33" s="17">
        <v>0</v>
      </c>
      <c r="V33" s="17">
        <v>0</v>
      </c>
      <c r="W33" s="17">
        <v>0</v>
      </c>
      <c r="X33" s="17">
        <v>0</v>
      </c>
      <c r="Y33" s="12">
        <v>0</v>
      </c>
      <c r="Z33" s="16">
        <v>0</v>
      </c>
      <c r="AA33" s="17">
        <v>0</v>
      </c>
      <c r="AB33" s="17">
        <v>0</v>
      </c>
      <c r="AC33" s="17">
        <v>0</v>
      </c>
      <c r="AD33" s="17">
        <v>0</v>
      </c>
      <c r="AE33" s="17">
        <v>0</v>
      </c>
      <c r="AF33" s="17">
        <v>0</v>
      </c>
      <c r="AG33" s="12">
        <v>0</v>
      </c>
      <c r="AH33" s="16">
        <v>0</v>
      </c>
      <c r="AI33" s="17">
        <v>0</v>
      </c>
      <c r="AJ33" s="17">
        <v>3628.24</v>
      </c>
      <c r="AK33" s="17">
        <v>0</v>
      </c>
      <c r="AL33" s="17">
        <v>0</v>
      </c>
      <c r="AM33" s="17">
        <v>0</v>
      </c>
      <c r="AN33" s="17">
        <v>0</v>
      </c>
      <c r="AO33" s="12">
        <v>3628.24</v>
      </c>
    </row>
    <row r="34" spans="1:41" ht="13.25" customHeight="1" x14ac:dyDescent="0.3">
      <c r="A34" s="4" t="s">
        <v>24</v>
      </c>
      <c r="B34" s="92">
        <v>17090.509999999998</v>
      </c>
      <c r="C34" s="87">
        <v>776119.28</v>
      </c>
      <c r="D34" s="87">
        <v>0</v>
      </c>
      <c r="E34" s="87">
        <v>0</v>
      </c>
      <c r="F34" s="87">
        <v>0</v>
      </c>
      <c r="G34" s="87">
        <v>-10909</v>
      </c>
      <c r="H34" s="87">
        <v>0</v>
      </c>
      <c r="I34" s="93">
        <v>782300.79</v>
      </c>
      <c r="J34" s="16">
        <v>0</v>
      </c>
      <c r="K34" s="17">
        <v>0</v>
      </c>
      <c r="L34" s="17">
        <v>0</v>
      </c>
      <c r="M34" s="17">
        <v>0</v>
      </c>
      <c r="N34" s="17">
        <v>0</v>
      </c>
      <c r="O34" s="17">
        <v>0</v>
      </c>
      <c r="P34" s="17">
        <v>0</v>
      </c>
      <c r="Q34" s="12">
        <v>0</v>
      </c>
      <c r="R34" s="16">
        <v>17090.509999999998</v>
      </c>
      <c r="S34" s="17">
        <v>776119.28</v>
      </c>
      <c r="T34" s="17">
        <v>0</v>
      </c>
      <c r="U34" s="17">
        <v>0</v>
      </c>
      <c r="V34" s="17">
        <v>0</v>
      </c>
      <c r="W34" s="17">
        <v>-10909</v>
      </c>
      <c r="X34" s="17">
        <v>0</v>
      </c>
      <c r="Y34" s="12">
        <v>782300.79</v>
      </c>
      <c r="Z34" s="16">
        <v>0</v>
      </c>
      <c r="AA34" s="17">
        <v>0</v>
      </c>
      <c r="AB34" s="17">
        <v>0</v>
      </c>
      <c r="AC34" s="17">
        <v>0</v>
      </c>
      <c r="AD34" s="17">
        <v>0</v>
      </c>
      <c r="AE34" s="17">
        <v>0</v>
      </c>
      <c r="AF34" s="17">
        <v>0</v>
      </c>
      <c r="AG34" s="12">
        <v>0</v>
      </c>
      <c r="AH34" s="16">
        <v>0</v>
      </c>
      <c r="AI34" s="17">
        <v>0</v>
      </c>
      <c r="AJ34" s="17">
        <v>0</v>
      </c>
      <c r="AK34" s="17">
        <v>0</v>
      </c>
      <c r="AL34" s="17">
        <v>0</v>
      </c>
      <c r="AM34" s="17">
        <v>0</v>
      </c>
      <c r="AN34" s="17">
        <v>0</v>
      </c>
      <c r="AO34" s="12">
        <v>0</v>
      </c>
    </row>
    <row r="35" spans="1:41" x14ac:dyDescent="0.3">
      <c r="A35" s="4" t="s">
        <v>25</v>
      </c>
      <c r="B35" s="92">
        <v>1148991</v>
      </c>
      <c r="C35" s="87">
        <v>1426281</v>
      </c>
      <c r="D35" s="87">
        <v>12641</v>
      </c>
      <c r="E35" s="87">
        <v>5791783</v>
      </c>
      <c r="F35" s="87">
        <v>0</v>
      </c>
      <c r="G35" s="87">
        <v>0</v>
      </c>
      <c r="H35" s="87">
        <v>129993</v>
      </c>
      <c r="I35" s="93">
        <v>8509689</v>
      </c>
      <c r="J35" s="16">
        <v>0</v>
      </c>
      <c r="K35" s="17">
        <v>0</v>
      </c>
      <c r="L35" s="17">
        <v>0</v>
      </c>
      <c r="M35" s="17">
        <v>0</v>
      </c>
      <c r="N35" s="17">
        <v>0</v>
      </c>
      <c r="O35" s="17">
        <v>0</v>
      </c>
      <c r="P35" s="17">
        <v>0</v>
      </c>
      <c r="Q35" s="12">
        <v>0</v>
      </c>
      <c r="R35" s="16">
        <v>1148991</v>
      </c>
      <c r="S35" s="17">
        <v>1426281</v>
      </c>
      <c r="T35" s="17">
        <v>0</v>
      </c>
      <c r="U35" s="17">
        <v>5791783</v>
      </c>
      <c r="V35" s="17">
        <v>0</v>
      </c>
      <c r="W35" s="17">
        <v>0</v>
      </c>
      <c r="X35" s="17">
        <v>17275</v>
      </c>
      <c r="Y35" s="12">
        <v>8384330</v>
      </c>
      <c r="Z35" s="16">
        <v>0</v>
      </c>
      <c r="AA35" s="17">
        <v>0</v>
      </c>
      <c r="AB35" s="17">
        <v>12641</v>
      </c>
      <c r="AC35" s="17">
        <v>0</v>
      </c>
      <c r="AD35" s="17">
        <v>0</v>
      </c>
      <c r="AE35" s="17">
        <v>0</v>
      </c>
      <c r="AF35" s="17">
        <v>112194</v>
      </c>
      <c r="AG35" s="12">
        <v>124835</v>
      </c>
      <c r="AH35" s="16">
        <v>0</v>
      </c>
      <c r="AI35" s="17">
        <v>0</v>
      </c>
      <c r="AJ35" s="17">
        <v>0</v>
      </c>
      <c r="AK35" s="17">
        <v>0</v>
      </c>
      <c r="AL35" s="17">
        <v>0</v>
      </c>
      <c r="AM35" s="17">
        <v>0</v>
      </c>
      <c r="AN35" s="17">
        <v>524</v>
      </c>
      <c r="AO35" s="12">
        <v>524</v>
      </c>
    </row>
    <row r="36" spans="1:41" x14ac:dyDescent="0.3">
      <c r="A36" s="4" t="s">
        <v>26</v>
      </c>
      <c r="B36" s="92">
        <v>2331427.42</v>
      </c>
      <c r="C36" s="87">
        <v>1222210.1100000001</v>
      </c>
      <c r="D36" s="87">
        <v>0</v>
      </c>
      <c r="E36" s="87">
        <v>18535205.690000001</v>
      </c>
      <c r="F36" s="87">
        <v>0</v>
      </c>
      <c r="G36" s="87">
        <v>0</v>
      </c>
      <c r="H36" s="87">
        <v>0</v>
      </c>
      <c r="I36" s="93">
        <v>22088843.219999999</v>
      </c>
      <c r="J36" s="16">
        <v>0</v>
      </c>
      <c r="K36" s="17">
        <v>0</v>
      </c>
      <c r="L36" s="17">
        <v>0</v>
      </c>
      <c r="M36" s="17">
        <v>0</v>
      </c>
      <c r="N36" s="17">
        <v>0</v>
      </c>
      <c r="O36" s="17">
        <v>0</v>
      </c>
      <c r="P36" s="17">
        <v>0</v>
      </c>
      <c r="Q36" s="12">
        <v>0</v>
      </c>
      <c r="R36" s="16">
        <v>2248967.69</v>
      </c>
      <c r="S36" s="17">
        <v>1180446.19</v>
      </c>
      <c r="T36" s="17">
        <v>0</v>
      </c>
      <c r="U36" s="17">
        <v>18527514.440000001</v>
      </c>
      <c r="V36" s="17">
        <v>0</v>
      </c>
      <c r="W36" s="17">
        <v>0</v>
      </c>
      <c r="X36" s="17">
        <v>0</v>
      </c>
      <c r="Y36" s="12">
        <v>21956928.32</v>
      </c>
      <c r="Z36" s="16">
        <v>72459.61</v>
      </c>
      <c r="AA36" s="17">
        <v>7714.55</v>
      </c>
      <c r="AB36" s="17">
        <v>0</v>
      </c>
      <c r="AC36" s="17">
        <v>0</v>
      </c>
      <c r="AD36" s="17">
        <v>0</v>
      </c>
      <c r="AE36" s="17">
        <v>0</v>
      </c>
      <c r="AF36" s="17">
        <v>0</v>
      </c>
      <c r="AG36" s="12">
        <v>80174.16</v>
      </c>
      <c r="AH36" s="16">
        <v>10000.120000000001</v>
      </c>
      <c r="AI36" s="17">
        <v>34049.370000000003</v>
      </c>
      <c r="AJ36" s="17">
        <v>0</v>
      </c>
      <c r="AK36" s="17">
        <v>7691.25</v>
      </c>
      <c r="AL36" s="17">
        <v>0</v>
      </c>
      <c r="AM36" s="17">
        <v>0</v>
      </c>
      <c r="AN36" s="17">
        <v>0</v>
      </c>
      <c r="AO36" s="12">
        <v>51740.740000000005</v>
      </c>
    </row>
    <row r="37" spans="1:41" x14ac:dyDescent="0.3">
      <c r="A37" s="4" t="s">
        <v>27</v>
      </c>
      <c r="B37" s="92">
        <v>19567</v>
      </c>
      <c r="C37" s="87">
        <v>16774</v>
      </c>
      <c r="D37" s="87">
        <v>0</v>
      </c>
      <c r="E37" s="87">
        <v>0</v>
      </c>
      <c r="F37" s="87">
        <v>0</v>
      </c>
      <c r="G37" s="87">
        <v>0</v>
      </c>
      <c r="H37" s="87">
        <v>9711</v>
      </c>
      <c r="I37" s="93">
        <v>46052</v>
      </c>
      <c r="J37" s="16">
        <v>0</v>
      </c>
      <c r="K37" s="17">
        <v>0</v>
      </c>
      <c r="L37" s="17">
        <v>0</v>
      </c>
      <c r="M37" s="17">
        <v>0</v>
      </c>
      <c r="N37" s="17">
        <v>0</v>
      </c>
      <c r="O37" s="17">
        <v>0</v>
      </c>
      <c r="P37" s="17">
        <v>0</v>
      </c>
      <c r="Q37" s="12">
        <v>0</v>
      </c>
      <c r="R37" s="16">
        <v>76</v>
      </c>
      <c r="S37" s="17">
        <v>16774</v>
      </c>
      <c r="T37" s="17">
        <v>0</v>
      </c>
      <c r="U37" s="17">
        <v>0</v>
      </c>
      <c r="V37" s="17">
        <v>0</v>
      </c>
      <c r="W37" s="17">
        <v>0</v>
      </c>
      <c r="X37" s="17">
        <v>1000</v>
      </c>
      <c r="Y37" s="12">
        <v>17850</v>
      </c>
      <c r="Z37" s="16">
        <v>0</v>
      </c>
      <c r="AA37" s="17">
        <v>0</v>
      </c>
      <c r="AB37" s="17">
        <v>0</v>
      </c>
      <c r="AC37" s="17">
        <v>0</v>
      </c>
      <c r="AD37" s="17">
        <v>0</v>
      </c>
      <c r="AE37" s="17">
        <v>0</v>
      </c>
      <c r="AF37" s="17">
        <v>0</v>
      </c>
      <c r="AG37" s="12">
        <v>0</v>
      </c>
      <c r="AH37" s="16">
        <v>19491</v>
      </c>
      <c r="AI37" s="17">
        <v>0</v>
      </c>
      <c r="AJ37" s="17">
        <v>0</v>
      </c>
      <c r="AK37" s="17">
        <v>0</v>
      </c>
      <c r="AL37" s="17">
        <v>0</v>
      </c>
      <c r="AM37" s="17">
        <v>0</v>
      </c>
      <c r="AN37" s="17">
        <v>8711</v>
      </c>
      <c r="AO37" s="12">
        <v>28202</v>
      </c>
    </row>
    <row r="38" spans="1:41" x14ac:dyDescent="0.3">
      <c r="A38" s="4" t="s">
        <v>28</v>
      </c>
      <c r="B38" s="92">
        <v>0</v>
      </c>
      <c r="C38" s="87">
        <v>4000</v>
      </c>
      <c r="D38" s="87">
        <v>0</v>
      </c>
      <c r="E38" s="87">
        <v>0</v>
      </c>
      <c r="F38" s="87">
        <v>0</v>
      </c>
      <c r="G38" s="87">
        <v>0</v>
      </c>
      <c r="H38" s="87">
        <v>0</v>
      </c>
      <c r="I38" s="93">
        <v>4000</v>
      </c>
      <c r="J38" s="16">
        <v>0</v>
      </c>
      <c r="K38" s="17">
        <v>0</v>
      </c>
      <c r="L38" s="17">
        <v>0</v>
      </c>
      <c r="M38" s="17">
        <v>0</v>
      </c>
      <c r="N38" s="17">
        <v>0</v>
      </c>
      <c r="O38" s="17">
        <v>0</v>
      </c>
      <c r="P38" s="17">
        <v>0</v>
      </c>
      <c r="Q38" s="12">
        <v>0</v>
      </c>
      <c r="R38" s="16">
        <v>0</v>
      </c>
      <c r="S38" s="17">
        <v>4000</v>
      </c>
      <c r="T38" s="17">
        <v>0</v>
      </c>
      <c r="U38" s="17">
        <v>0</v>
      </c>
      <c r="V38" s="17">
        <v>0</v>
      </c>
      <c r="W38" s="17">
        <v>0</v>
      </c>
      <c r="X38" s="17">
        <v>0</v>
      </c>
      <c r="Y38" s="12">
        <v>4000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2263.7199999999998</v>
      </c>
      <c r="C39" s="87">
        <v>109913.1</v>
      </c>
      <c r="D39" s="87">
        <v>13700</v>
      </c>
      <c r="E39" s="87">
        <v>5554.44</v>
      </c>
      <c r="F39" s="87">
        <v>0</v>
      </c>
      <c r="G39" s="87">
        <v>0</v>
      </c>
      <c r="H39" s="87">
        <v>0</v>
      </c>
      <c r="I39" s="93">
        <v>131431.26</v>
      </c>
      <c r="J39" s="16">
        <v>0</v>
      </c>
      <c r="K39" s="17">
        <v>0</v>
      </c>
      <c r="L39" s="17">
        <v>0</v>
      </c>
      <c r="M39" s="17">
        <v>0</v>
      </c>
      <c r="N39" s="17">
        <v>0</v>
      </c>
      <c r="O39" s="17">
        <v>0</v>
      </c>
      <c r="P39" s="17">
        <v>0</v>
      </c>
      <c r="Q39" s="12">
        <v>0</v>
      </c>
      <c r="R39" s="16">
        <v>2263.7199999999998</v>
      </c>
      <c r="S39" s="17">
        <v>109913.1</v>
      </c>
      <c r="T39" s="17">
        <v>13700</v>
      </c>
      <c r="U39" s="17">
        <v>5554.44</v>
      </c>
      <c r="V39" s="17">
        <v>0</v>
      </c>
      <c r="W39" s="17">
        <v>0</v>
      </c>
      <c r="X39" s="17">
        <v>0</v>
      </c>
      <c r="Y39" s="12">
        <v>131431.26</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3">
      <c r="A40" s="4" t="s">
        <v>30</v>
      </c>
      <c r="B40" s="92">
        <v>259598</v>
      </c>
      <c r="C40" s="87">
        <v>128296</v>
      </c>
      <c r="D40" s="87">
        <v>403150</v>
      </c>
      <c r="E40" s="87">
        <v>1422474</v>
      </c>
      <c r="F40" s="87">
        <v>881796</v>
      </c>
      <c r="G40" s="87">
        <v>0</v>
      </c>
      <c r="H40" s="87">
        <v>0</v>
      </c>
      <c r="I40" s="93">
        <v>3095314</v>
      </c>
      <c r="J40" s="16">
        <v>0</v>
      </c>
      <c r="K40" s="17">
        <v>0</v>
      </c>
      <c r="L40" s="17">
        <v>0</v>
      </c>
      <c r="M40" s="17">
        <v>3065</v>
      </c>
      <c r="N40" s="17">
        <v>0</v>
      </c>
      <c r="O40" s="17">
        <v>0</v>
      </c>
      <c r="P40" s="17">
        <v>0</v>
      </c>
      <c r="Q40" s="12">
        <v>3065</v>
      </c>
      <c r="R40" s="16">
        <v>259598</v>
      </c>
      <c r="S40" s="17">
        <v>128296</v>
      </c>
      <c r="T40" s="17">
        <v>403150</v>
      </c>
      <c r="U40" s="17">
        <v>1419409</v>
      </c>
      <c r="V40" s="17">
        <v>881796</v>
      </c>
      <c r="W40" s="17">
        <v>0</v>
      </c>
      <c r="X40" s="17">
        <v>0</v>
      </c>
      <c r="Y40" s="12">
        <v>3092249</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0</v>
      </c>
      <c r="C41" s="87">
        <v>0</v>
      </c>
      <c r="D41" s="87">
        <v>0</v>
      </c>
      <c r="E41" s="87">
        <v>0</v>
      </c>
      <c r="F41" s="87">
        <v>0</v>
      </c>
      <c r="G41" s="87">
        <v>0</v>
      </c>
      <c r="H41" s="87">
        <v>0</v>
      </c>
      <c r="I41" s="93">
        <v>0</v>
      </c>
      <c r="J41" s="16">
        <v>0</v>
      </c>
      <c r="K41" s="17">
        <v>0</v>
      </c>
      <c r="L41" s="17">
        <v>0</v>
      </c>
      <c r="M41" s="17">
        <v>0</v>
      </c>
      <c r="N41" s="17">
        <v>0</v>
      </c>
      <c r="O41" s="17">
        <v>0</v>
      </c>
      <c r="P41" s="17">
        <v>0</v>
      </c>
      <c r="Q41" s="12">
        <v>0</v>
      </c>
      <c r="R41" s="16">
        <v>0</v>
      </c>
      <c r="S41" s="17">
        <v>0</v>
      </c>
      <c r="T41" s="17">
        <v>0</v>
      </c>
      <c r="U41" s="17">
        <v>0</v>
      </c>
      <c r="V41" s="17">
        <v>0</v>
      </c>
      <c r="W41" s="17">
        <v>0</v>
      </c>
      <c r="X41" s="17">
        <v>0</v>
      </c>
      <c r="Y41" s="12">
        <v>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1772851.52</v>
      </c>
      <c r="C42" s="87">
        <v>5244828.4462850709</v>
      </c>
      <c r="D42" s="87">
        <v>0</v>
      </c>
      <c r="E42" s="87">
        <v>5352100.3000000007</v>
      </c>
      <c r="F42" s="87">
        <v>0</v>
      </c>
      <c r="G42" s="87">
        <v>0</v>
      </c>
      <c r="H42" s="87">
        <v>0</v>
      </c>
      <c r="I42" s="93">
        <v>12369780.266285073</v>
      </c>
      <c r="J42" s="16">
        <v>0</v>
      </c>
      <c r="K42" s="17">
        <v>0</v>
      </c>
      <c r="L42" s="17">
        <v>0</v>
      </c>
      <c r="M42" s="17">
        <v>0</v>
      </c>
      <c r="N42" s="17">
        <v>0</v>
      </c>
      <c r="O42" s="17">
        <v>0</v>
      </c>
      <c r="P42" s="17">
        <v>0</v>
      </c>
      <c r="Q42" s="12">
        <v>0</v>
      </c>
      <c r="R42" s="16">
        <v>1772851.52</v>
      </c>
      <c r="S42" s="17">
        <v>5085363.7562850714</v>
      </c>
      <c r="T42" s="17">
        <v>0</v>
      </c>
      <c r="U42" s="17">
        <v>5324741.1700000009</v>
      </c>
      <c r="V42" s="17">
        <v>0</v>
      </c>
      <c r="W42" s="17">
        <v>0</v>
      </c>
      <c r="X42" s="17">
        <v>0</v>
      </c>
      <c r="Y42" s="12">
        <v>12182956.446285073</v>
      </c>
      <c r="Z42" s="16">
        <v>0</v>
      </c>
      <c r="AA42" s="17">
        <v>1383.76</v>
      </c>
      <c r="AB42" s="17">
        <v>0</v>
      </c>
      <c r="AC42" s="17">
        <v>0</v>
      </c>
      <c r="AD42" s="17">
        <v>0</v>
      </c>
      <c r="AE42" s="17">
        <v>0</v>
      </c>
      <c r="AF42" s="17">
        <v>0</v>
      </c>
      <c r="AG42" s="12">
        <v>1383.76</v>
      </c>
      <c r="AH42" s="16">
        <v>0</v>
      </c>
      <c r="AI42" s="17">
        <v>158080.93</v>
      </c>
      <c r="AJ42" s="17">
        <v>0</v>
      </c>
      <c r="AK42" s="17">
        <v>27359.13</v>
      </c>
      <c r="AL42" s="17">
        <v>0</v>
      </c>
      <c r="AM42" s="17">
        <v>0</v>
      </c>
      <c r="AN42" s="17">
        <v>0</v>
      </c>
      <c r="AO42" s="12">
        <v>185440.06</v>
      </c>
    </row>
    <row r="43" spans="1:41" x14ac:dyDescent="0.3">
      <c r="A43" s="4" t="s">
        <v>33</v>
      </c>
      <c r="B43" s="92">
        <v>1351</v>
      </c>
      <c r="C43" s="87">
        <v>0</v>
      </c>
      <c r="D43" s="87">
        <v>10758</v>
      </c>
      <c r="E43" s="87">
        <v>0</v>
      </c>
      <c r="F43" s="87">
        <v>0</v>
      </c>
      <c r="G43" s="87">
        <v>0</v>
      </c>
      <c r="H43" s="87">
        <v>0</v>
      </c>
      <c r="I43" s="93">
        <v>12109</v>
      </c>
      <c r="J43" s="16">
        <v>0</v>
      </c>
      <c r="K43" s="17">
        <v>0</v>
      </c>
      <c r="L43" s="17">
        <v>0</v>
      </c>
      <c r="M43" s="17">
        <v>0</v>
      </c>
      <c r="N43" s="17">
        <v>0</v>
      </c>
      <c r="O43" s="17">
        <v>0</v>
      </c>
      <c r="P43" s="17">
        <v>0</v>
      </c>
      <c r="Q43" s="12">
        <v>0</v>
      </c>
      <c r="R43" s="16">
        <v>0</v>
      </c>
      <c r="S43" s="17">
        <v>0</v>
      </c>
      <c r="T43" s="17">
        <v>10758</v>
      </c>
      <c r="U43" s="17">
        <v>0</v>
      </c>
      <c r="V43" s="17">
        <v>0</v>
      </c>
      <c r="W43" s="17">
        <v>0</v>
      </c>
      <c r="X43" s="17">
        <v>0</v>
      </c>
      <c r="Y43" s="12">
        <v>10758</v>
      </c>
      <c r="Z43" s="16">
        <v>1351</v>
      </c>
      <c r="AA43" s="17">
        <v>0</v>
      </c>
      <c r="AB43" s="17">
        <v>0</v>
      </c>
      <c r="AC43" s="17">
        <v>0</v>
      </c>
      <c r="AD43" s="17">
        <v>0</v>
      </c>
      <c r="AE43" s="17">
        <v>0</v>
      </c>
      <c r="AF43" s="17">
        <v>0</v>
      </c>
      <c r="AG43" s="12">
        <v>1351</v>
      </c>
      <c r="AH43" s="16">
        <v>0</v>
      </c>
      <c r="AI43" s="17">
        <v>0</v>
      </c>
      <c r="AJ43" s="17">
        <v>0</v>
      </c>
      <c r="AK43" s="17">
        <v>0</v>
      </c>
      <c r="AL43" s="17">
        <v>0</v>
      </c>
      <c r="AM43" s="17">
        <v>0</v>
      </c>
      <c r="AN43" s="17">
        <v>0</v>
      </c>
      <c r="AO43" s="12">
        <v>0</v>
      </c>
    </row>
    <row r="44" spans="1:41" x14ac:dyDescent="0.3">
      <c r="A44" s="4" t="s">
        <v>34</v>
      </c>
      <c r="B44" s="92">
        <v>3304188.75</v>
      </c>
      <c r="C44" s="87">
        <v>4783403.82</v>
      </c>
      <c r="D44" s="87">
        <v>0</v>
      </c>
      <c r="E44" s="87">
        <v>31046503.490000002</v>
      </c>
      <c r="F44" s="87">
        <v>0</v>
      </c>
      <c r="G44" s="87">
        <v>0</v>
      </c>
      <c r="H44" s="87">
        <v>0</v>
      </c>
      <c r="I44" s="93">
        <v>39134096.060000002</v>
      </c>
      <c r="J44" s="16" t="s">
        <v>302</v>
      </c>
      <c r="K44" s="17">
        <v>0</v>
      </c>
      <c r="L44" s="17">
        <v>0</v>
      </c>
      <c r="M44" s="17">
        <v>0</v>
      </c>
      <c r="N44" s="17">
        <v>0</v>
      </c>
      <c r="O44" s="17">
        <v>0</v>
      </c>
      <c r="P44" s="17">
        <v>0</v>
      </c>
      <c r="Q44" s="12">
        <v>0</v>
      </c>
      <c r="R44" s="16">
        <v>3304188.75</v>
      </c>
      <c r="S44" s="17">
        <v>4783403.82</v>
      </c>
      <c r="T44" s="17">
        <v>0</v>
      </c>
      <c r="U44" s="17">
        <v>31046503.490000002</v>
      </c>
      <c r="V44" s="17">
        <v>0</v>
      </c>
      <c r="W44" s="17">
        <v>0</v>
      </c>
      <c r="X44" s="17">
        <v>0</v>
      </c>
      <c r="Y44" s="12">
        <v>39134096.060000002</v>
      </c>
      <c r="Z44" s="16" t="s">
        <v>302</v>
      </c>
      <c r="AA44" s="17">
        <v>0</v>
      </c>
      <c r="AB44" s="17">
        <v>0</v>
      </c>
      <c r="AC44" s="17">
        <v>0</v>
      </c>
      <c r="AD44" s="17">
        <v>0</v>
      </c>
      <c r="AE44" s="17">
        <v>0</v>
      </c>
      <c r="AF44" s="17">
        <v>0</v>
      </c>
      <c r="AG44" s="12">
        <v>0</v>
      </c>
      <c r="AH44" s="16" t="s">
        <v>302</v>
      </c>
      <c r="AI44" s="17">
        <v>0</v>
      </c>
      <c r="AJ44" s="17">
        <v>0</v>
      </c>
      <c r="AK44" s="17">
        <v>0</v>
      </c>
      <c r="AL44" s="17">
        <v>0</v>
      </c>
      <c r="AM44" s="17">
        <v>0</v>
      </c>
      <c r="AN44" s="17">
        <v>0</v>
      </c>
      <c r="AO44" s="12">
        <v>0</v>
      </c>
    </row>
    <row r="45" spans="1:41" x14ac:dyDescent="0.3">
      <c r="A45" s="4" t="s">
        <v>35</v>
      </c>
      <c r="B45" s="92">
        <v>516821.45</v>
      </c>
      <c r="C45" s="87">
        <v>813013</v>
      </c>
      <c r="D45" s="87">
        <v>0</v>
      </c>
      <c r="E45" s="87">
        <v>1146880</v>
      </c>
      <c r="F45" s="87">
        <v>0</v>
      </c>
      <c r="G45" s="87">
        <v>272.73</v>
      </c>
      <c r="H45" s="87">
        <v>0</v>
      </c>
      <c r="I45" s="93">
        <v>2476987.1799999997</v>
      </c>
      <c r="J45" s="16">
        <v>0</v>
      </c>
      <c r="K45" s="17">
        <v>0</v>
      </c>
      <c r="L45" s="17">
        <v>0</v>
      </c>
      <c r="M45" s="17">
        <v>0</v>
      </c>
      <c r="N45" s="17">
        <v>0</v>
      </c>
      <c r="O45" s="17">
        <v>0</v>
      </c>
      <c r="P45" s="17">
        <v>0</v>
      </c>
      <c r="Q45" s="12">
        <v>0</v>
      </c>
      <c r="R45" s="16">
        <v>515139.63</v>
      </c>
      <c r="S45" s="17">
        <v>798240</v>
      </c>
      <c r="T45" s="17">
        <v>0</v>
      </c>
      <c r="U45" s="17">
        <v>1057930</v>
      </c>
      <c r="V45" s="17">
        <v>0</v>
      </c>
      <c r="W45" s="17">
        <v>0</v>
      </c>
      <c r="X45" s="17">
        <v>0</v>
      </c>
      <c r="Y45" s="12">
        <v>2371309.63</v>
      </c>
      <c r="Z45" s="16">
        <v>1681.82</v>
      </c>
      <c r="AA45" s="17">
        <v>14773</v>
      </c>
      <c r="AB45" s="17">
        <v>0</v>
      </c>
      <c r="AC45" s="17">
        <v>88950</v>
      </c>
      <c r="AD45" s="17">
        <v>0</v>
      </c>
      <c r="AE45" s="17">
        <v>0</v>
      </c>
      <c r="AF45" s="17">
        <v>0</v>
      </c>
      <c r="AG45" s="12">
        <v>105404.82</v>
      </c>
      <c r="AH45" s="16">
        <v>0</v>
      </c>
      <c r="AI45" s="17">
        <v>0</v>
      </c>
      <c r="AJ45" s="17">
        <v>0</v>
      </c>
      <c r="AK45" s="17">
        <v>0</v>
      </c>
      <c r="AL45" s="17">
        <v>0</v>
      </c>
      <c r="AM45" s="17">
        <v>272.73</v>
      </c>
      <c r="AN45" s="17">
        <v>0</v>
      </c>
      <c r="AO45" s="12">
        <v>272.73</v>
      </c>
    </row>
    <row r="46" spans="1:41" x14ac:dyDescent="0.3">
      <c r="A46" s="4" t="s">
        <v>36</v>
      </c>
      <c r="B46" s="92">
        <v>0</v>
      </c>
      <c r="C46" s="87">
        <v>833884.2</v>
      </c>
      <c r="D46" s="87">
        <v>0</v>
      </c>
      <c r="E46" s="87">
        <v>0</v>
      </c>
      <c r="F46" s="87">
        <v>0</v>
      </c>
      <c r="G46" s="87">
        <v>0</v>
      </c>
      <c r="H46" s="87">
        <v>0</v>
      </c>
      <c r="I46" s="93">
        <v>833884.2</v>
      </c>
      <c r="J46" s="16">
        <v>0</v>
      </c>
      <c r="K46" s="17">
        <v>0</v>
      </c>
      <c r="L46" s="17">
        <v>0</v>
      </c>
      <c r="M46" s="17">
        <v>0</v>
      </c>
      <c r="N46" s="17">
        <v>0</v>
      </c>
      <c r="O46" s="17">
        <v>0</v>
      </c>
      <c r="P46" s="17">
        <v>0</v>
      </c>
      <c r="Q46" s="12">
        <v>0</v>
      </c>
      <c r="R46" s="16">
        <v>0</v>
      </c>
      <c r="S46" s="17">
        <v>830334.2</v>
      </c>
      <c r="T46" s="17">
        <v>0</v>
      </c>
      <c r="U46" s="17">
        <v>0</v>
      </c>
      <c r="V46" s="17">
        <v>0</v>
      </c>
      <c r="W46" s="17">
        <v>0</v>
      </c>
      <c r="X46" s="17">
        <v>0</v>
      </c>
      <c r="Y46" s="12">
        <v>830334.2</v>
      </c>
      <c r="Z46" s="16">
        <v>0</v>
      </c>
      <c r="AA46" s="17">
        <v>3550</v>
      </c>
      <c r="AB46" s="17">
        <v>0</v>
      </c>
      <c r="AC46" s="17">
        <v>0</v>
      </c>
      <c r="AD46" s="17">
        <v>0</v>
      </c>
      <c r="AE46" s="17">
        <v>0</v>
      </c>
      <c r="AF46" s="17">
        <v>0</v>
      </c>
      <c r="AG46" s="12">
        <v>3550</v>
      </c>
      <c r="AH46" s="16">
        <v>0</v>
      </c>
      <c r="AI46" s="17">
        <v>0</v>
      </c>
      <c r="AJ46" s="17">
        <v>0</v>
      </c>
      <c r="AK46" s="17">
        <v>0</v>
      </c>
      <c r="AL46" s="17">
        <v>0</v>
      </c>
      <c r="AM46" s="17">
        <v>0</v>
      </c>
      <c r="AN46" s="17">
        <v>0</v>
      </c>
      <c r="AO46" s="12">
        <v>0</v>
      </c>
    </row>
    <row r="47" spans="1:41" x14ac:dyDescent="0.3">
      <c r="A47" s="4" t="s">
        <v>37</v>
      </c>
      <c r="B47" s="92">
        <v>8070.0700000000006</v>
      </c>
      <c r="C47" s="87">
        <v>56265.38</v>
      </c>
      <c r="D47" s="87">
        <v>0</v>
      </c>
      <c r="E47" s="87">
        <v>0</v>
      </c>
      <c r="F47" s="87">
        <v>0</v>
      </c>
      <c r="G47" s="87">
        <v>0</v>
      </c>
      <c r="H47" s="87">
        <v>0</v>
      </c>
      <c r="I47" s="93">
        <v>64335.45</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7667.01</v>
      </c>
      <c r="AA47" s="17">
        <v>0</v>
      </c>
      <c r="AB47" s="17">
        <v>0</v>
      </c>
      <c r="AC47" s="17">
        <v>0</v>
      </c>
      <c r="AD47" s="17">
        <v>0</v>
      </c>
      <c r="AE47" s="17">
        <v>0</v>
      </c>
      <c r="AF47" s="17">
        <v>0</v>
      </c>
      <c r="AG47" s="12">
        <v>7667.01</v>
      </c>
      <c r="AH47" s="16">
        <v>403.06</v>
      </c>
      <c r="AI47" s="17">
        <v>56265.38</v>
      </c>
      <c r="AJ47" s="17">
        <v>0</v>
      </c>
      <c r="AK47" s="17">
        <v>0</v>
      </c>
      <c r="AL47" s="17">
        <v>0</v>
      </c>
      <c r="AM47" s="17">
        <v>0</v>
      </c>
      <c r="AN47" s="17">
        <v>0</v>
      </c>
      <c r="AO47" s="12">
        <v>56668.439999999995</v>
      </c>
    </row>
    <row r="48" spans="1:41" x14ac:dyDescent="0.3">
      <c r="A48" s="4" t="s">
        <v>38</v>
      </c>
      <c r="B48" s="92">
        <v>-15</v>
      </c>
      <c r="C48" s="87">
        <v>103700</v>
      </c>
      <c r="D48" s="87">
        <v>0</v>
      </c>
      <c r="E48" s="87">
        <v>759224</v>
      </c>
      <c r="F48" s="87">
        <v>0</v>
      </c>
      <c r="G48" s="87">
        <v>0</v>
      </c>
      <c r="H48" s="87">
        <v>0</v>
      </c>
      <c r="I48" s="93">
        <v>862909</v>
      </c>
      <c r="J48" s="16">
        <v>0</v>
      </c>
      <c r="K48" s="17">
        <v>0</v>
      </c>
      <c r="L48" s="17">
        <v>0</v>
      </c>
      <c r="M48" s="17">
        <v>0</v>
      </c>
      <c r="N48" s="17">
        <v>0</v>
      </c>
      <c r="O48" s="17">
        <v>0</v>
      </c>
      <c r="P48" s="17">
        <v>0</v>
      </c>
      <c r="Q48" s="12">
        <v>0</v>
      </c>
      <c r="R48" s="16">
        <v>-15</v>
      </c>
      <c r="S48" s="17">
        <v>103700</v>
      </c>
      <c r="T48" s="17">
        <v>0</v>
      </c>
      <c r="U48" s="17">
        <v>759224</v>
      </c>
      <c r="V48" s="17">
        <v>0</v>
      </c>
      <c r="W48" s="17">
        <v>0</v>
      </c>
      <c r="X48" s="17">
        <v>0</v>
      </c>
      <c r="Y48" s="12">
        <v>862909</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row>
    <row r="49" spans="1:41" x14ac:dyDescent="0.3">
      <c r="A49" s="4" t="s">
        <v>39</v>
      </c>
      <c r="B49" s="92">
        <v>195204.72999999998</v>
      </c>
      <c r="C49" s="87">
        <v>0</v>
      </c>
      <c r="D49" s="87">
        <v>45349.760000000002</v>
      </c>
      <c r="E49" s="87">
        <v>3309850</v>
      </c>
      <c r="F49" s="87">
        <v>0</v>
      </c>
      <c r="G49" s="87">
        <v>42680</v>
      </c>
      <c r="H49" s="87">
        <v>0</v>
      </c>
      <c r="I49" s="93">
        <v>3593084.49</v>
      </c>
      <c r="J49" s="16">
        <v>0</v>
      </c>
      <c r="K49" s="17">
        <v>0</v>
      </c>
      <c r="L49" s="17">
        <v>0</v>
      </c>
      <c r="M49" s="17">
        <v>0</v>
      </c>
      <c r="N49" s="17">
        <v>0</v>
      </c>
      <c r="O49" s="17">
        <v>0</v>
      </c>
      <c r="P49" s="17">
        <v>0</v>
      </c>
      <c r="Q49" s="12">
        <v>0</v>
      </c>
      <c r="R49" s="16">
        <v>193705.49</v>
      </c>
      <c r="S49" s="17">
        <v>0</v>
      </c>
      <c r="T49" s="17">
        <v>45349.760000000002</v>
      </c>
      <c r="U49" s="17">
        <v>2889145</v>
      </c>
      <c r="V49" s="17">
        <v>0</v>
      </c>
      <c r="W49" s="17">
        <v>0</v>
      </c>
      <c r="X49" s="17">
        <v>0</v>
      </c>
      <c r="Y49" s="12">
        <v>3128200.25</v>
      </c>
      <c r="Z49" s="16">
        <v>1499.24</v>
      </c>
      <c r="AA49" s="17">
        <v>0</v>
      </c>
      <c r="AB49" s="17">
        <v>0</v>
      </c>
      <c r="AC49" s="17">
        <v>0</v>
      </c>
      <c r="AD49" s="17">
        <v>0</v>
      </c>
      <c r="AE49" s="17">
        <v>42680</v>
      </c>
      <c r="AF49" s="17">
        <v>0</v>
      </c>
      <c r="AG49" s="12">
        <v>44179.24</v>
      </c>
      <c r="AH49" s="16">
        <v>0</v>
      </c>
      <c r="AI49" s="17">
        <v>0</v>
      </c>
      <c r="AJ49" s="17">
        <v>0</v>
      </c>
      <c r="AK49" s="17">
        <v>420705</v>
      </c>
      <c r="AL49" s="17">
        <v>0</v>
      </c>
      <c r="AM49" s="17">
        <v>0</v>
      </c>
      <c r="AN49" s="17">
        <v>0</v>
      </c>
      <c r="AO49" s="12">
        <v>420705</v>
      </c>
    </row>
    <row r="50" spans="1:41" x14ac:dyDescent="0.3">
      <c r="A50" s="4" t="s">
        <v>40</v>
      </c>
      <c r="B50" s="92">
        <v>1901.62</v>
      </c>
      <c r="C50" s="87">
        <v>61888.4</v>
      </c>
      <c r="D50" s="87">
        <v>0</v>
      </c>
      <c r="E50" s="87">
        <v>0</v>
      </c>
      <c r="F50" s="87">
        <v>0</v>
      </c>
      <c r="G50" s="87">
        <v>0</v>
      </c>
      <c r="H50" s="87">
        <v>45676.3</v>
      </c>
      <c r="I50" s="93">
        <v>109466.32</v>
      </c>
      <c r="J50" s="16">
        <v>0</v>
      </c>
      <c r="K50" s="17">
        <v>0</v>
      </c>
      <c r="L50" s="17">
        <v>0</v>
      </c>
      <c r="M50" s="17">
        <v>0</v>
      </c>
      <c r="N50" s="17">
        <v>0</v>
      </c>
      <c r="O50" s="17">
        <v>0</v>
      </c>
      <c r="P50" s="17">
        <v>0</v>
      </c>
      <c r="Q50" s="12">
        <v>0</v>
      </c>
      <c r="R50" s="16">
        <v>1901.62</v>
      </c>
      <c r="S50" s="17">
        <v>61888.4</v>
      </c>
      <c r="T50" s="17">
        <v>0</v>
      </c>
      <c r="U50" s="17">
        <v>0</v>
      </c>
      <c r="V50" s="17">
        <v>0</v>
      </c>
      <c r="W50" s="17">
        <v>0</v>
      </c>
      <c r="X50" s="17">
        <v>0</v>
      </c>
      <c r="Y50" s="12">
        <v>63790.020000000004</v>
      </c>
      <c r="Z50" s="16">
        <v>0</v>
      </c>
      <c r="AA50" s="17">
        <v>0</v>
      </c>
      <c r="AB50" s="17">
        <v>0</v>
      </c>
      <c r="AC50" s="17">
        <v>0</v>
      </c>
      <c r="AD50" s="17">
        <v>0</v>
      </c>
      <c r="AE50" s="17">
        <v>0</v>
      </c>
      <c r="AF50" s="17">
        <v>45676.3</v>
      </c>
      <c r="AG50" s="12">
        <v>45676.3</v>
      </c>
      <c r="AH50" s="16">
        <v>0</v>
      </c>
      <c r="AI50" s="17">
        <v>0</v>
      </c>
      <c r="AJ50" s="17">
        <v>0</v>
      </c>
      <c r="AK50" s="17">
        <v>0</v>
      </c>
      <c r="AL50" s="17">
        <v>0</v>
      </c>
      <c r="AM50" s="17">
        <v>0</v>
      </c>
      <c r="AN50" s="17">
        <v>0</v>
      </c>
      <c r="AO50" s="12">
        <v>0</v>
      </c>
    </row>
    <row r="51" spans="1:41" x14ac:dyDescent="0.3">
      <c r="A51" s="4" t="s">
        <v>41</v>
      </c>
      <c r="B51" s="92">
        <v>126113</v>
      </c>
      <c r="C51" s="87">
        <v>325122.30000000005</v>
      </c>
      <c r="D51" s="87">
        <v>0</v>
      </c>
      <c r="E51" s="87">
        <v>615571.54999999993</v>
      </c>
      <c r="F51" s="87">
        <v>0</v>
      </c>
      <c r="G51" s="87">
        <v>0</v>
      </c>
      <c r="H51" s="87">
        <v>6660</v>
      </c>
      <c r="I51" s="93">
        <v>1073466.8499999999</v>
      </c>
      <c r="J51" s="16">
        <v>0</v>
      </c>
      <c r="K51" s="17">
        <v>0</v>
      </c>
      <c r="L51" s="17">
        <v>0</v>
      </c>
      <c r="M51" s="17">
        <v>0</v>
      </c>
      <c r="N51" s="17">
        <v>0</v>
      </c>
      <c r="O51" s="17">
        <v>0</v>
      </c>
      <c r="P51" s="17">
        <v>0</v>
      </c>
      <c r="Q51" s="12">
        <v>0</v>
      </c>
      <c r="R51" s="16">
        <v>109746</v>
      </c>
      <c r="S51" s="17">
        <v>296535.59000000003</v>
      </c>
      <c r="T51" s="17">
        <v>0</v>
      </c>
      <c r="U51" s="17">
        <v>552517.84</v>
      </c>
      <c r="V51" s="17">
        <v>0</v>
      </c>
      <c r="W51" s="17">
        <v>0</v>
      </c>
      <c r="X51" s="17">
        <v>0</v>
      </c>
      <c r="Y51" s="12">
        <v>958799.42999999993</v>
      </c>
      <c r="Z51" s="16">
        <v>16367</v>
      </c>
      <c r="AA51" s="17">
        <v>3200</v>
      </c>
      <c r="AB51" s="17">
        <v>0</v>
      </c>
      <c r="AC51" s="17">
        <v>14343.64</v>
      </c>
      <c r="AD51" s="17">
        <v>0</v>
      </c>
      <c r="AE51" s="17">
        <v>0</v>
      </c>
      <c r="AF51" s="17">
        <v>6660</v>
      </c>
      <c r="AG51" s="12">
        <v>40570.639999999999</v>
      </c>
      <c r="AH51" s="16">
        <v>0</v>
      </c>
      <c r="AI51" s="17">
        <v>25386.71</v>
      </c>
      <c r="AJ51" s="17">
        <v>0</v>
      </c>
      <c r="AK51" s="17">
        <v>48710.07</v>
      </c>
      <c r="AL51" s="17">
        <v>0</v>
      </c>
      <c r="AM51" s="17">
        <v>0</v>
      </c>
      <c r="AN51" s="17">
        <v>0</v>
      </c>
      <c r="AO51" s="12">
        <v>74096.78</v>
      </c>
    </row>
    <row r="52" spans="1:41" x14ac:dyDescent="0.3">
      <c r="A52" s="4" t="s">
        <v>42</v>
      </c>
      <c r="B52" s="92">
        <v>1236085.23</v>
      </c>
      <c r="C52" s="87">
        <v>557076.42000000004</v>
      </c>
      <c r="D52" s="87">
        <v>233636.2</v>
      </c>
      <c r="E52" s="87">
        <v>945607</v>
      </c>
      <c r="F52" s="87">
        <v>500000</v>
      </c>
      <c r="G52" s="87">
        <v>162091.74</v>
      </c>
      <c r="H52" s="87">
        <v>5105.3999999999996</v>
      </c>
      <c r="I52" s="93">
        <v>3639601.99</v>
      </c>
      <c r="J52" s="16">
        <v>0</v>
      </c>
      <c r="K52" s="17">
        <v>0</v>
      </c>
      <c r="L52" s="17">
        <v>0</v>
      </c>
      <c r="M52" s="17">
        <v>0</v>
      </c>
      <c r="N52" s="17">
        <v>0</v>
      </c>
      <c r="O52" s="17">
        <v>0</v>
      </c>
      <c r="P52" s="17">
        <v>0</v>
      </c>
      <c r="Q52" s="12">
        <v>0</v>
      </c>
      <c r="R52" s="16">
        <v>1216815.5</v>
      </c>
      <c r="S52" s="17">
        <v>553376.42000000004</v>
      </c>
      <c r="T52" s="17">
        <v>41918.199999999997</v>
      </c>
      <c r="U52" s="17">
        <v>945607</v>
      </c>
      <c r="V52" s="17">
        <v>0</v>
      </c>
      <c r="W52" s="17">
        <v>19495</v>
      </c>
      <c r="X52" s="17">
        <v>0</v>
      </c>
      <c r="Y52" s="12">
        <v>2777212.12</v>
      </c>
      <c r="Z52" s="16">
        <v>19269.73</v>
      </c>
      <c r="AA52" s="17">
        <v>3700</v>
      </c>
      <c r="AB52" s="17">
        <v>191718</v>
      </c>
      <c r="AC52" s="17">
        <v>0</v>
      </c>
      <c r="AD52" s="17">
        <v>500000</v>
      </c>
      <c r="AE52" s="17">
        <v>142596.74</v>
      </c>
      <c r="AF52" s="17">
        <v>5105.3999999999996</v>
      </c>
      <c r="AG52" s="12">
        <v>862389.87</v>
      </c>
      <c r="AH52" s="16">
        <v>0</v>
      </c>
      <c r="AI52" s="17">
        <v>0</v>
      </c>
      <c r="AJ52" s="17">
        <v>0</v>
      </c>
      <c r="AK52" s="17">
        <v>0</v>
      </c>
      <c r="AL52" s="17">
        <v>0</v>
      </c>
      <c r="AM52" s="17">
        <v>0</v>
      </c>
      <c r="AN52" s="17">
        <v>0</v>
      </c>
      <c r="AO52" s="12">
        <v>0</v>
      </c>
    </row>
    <row r="53" spans="1:41" x14ac:dyDescent="0.3">
      <c r="A53" s="4" t="s">
        <v>43</v>
      </c>
      <c r="B53" s="92">
        <v>53000</v>
      </c>
      <c r="C53" s="87">
        <v>324000</v>
      </c>
      <c r="D53" s="87">
        <v>0</v>
      </c>
      <c r="E53" s="87">
        <v>1138000</v>
      </c>
      <c r="F53" s="87">
        <v>0</v>
      </c>
      <c r="G53" s="87">
        <v>0</v>
      </c>
      <c r="H53" s="87">
        <v>4000</v>
      </c>
      <c r="I53" s="93">
        <v>1519000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53000</v>
      </c>
      <c r="AA53" s="17">
        <v>324000</v>
      </c>
      <c r="AB53" s="17">
        <v>0</v>
      </c>
      <c r="AC53" s="17">
        <v>1138000</v>
      </c>
      <c r="AD53" s="17">
        <v>0</v>
      </c>
      <c r="AE53" s="17">
        <v>0</v>
      </c>
      <c r="AF53" s="17">
        <v>4000</v>
      </c>
      <c r="AG53" s="12">
        <v>1519000</v>
      </c>
      <c r="AH53" s="16">
        <v>0</v>
      </c>
      <c r="AI53" s="17">
        <v>0</v>
      </c>
      <c r="AJ53" s="17">
        <v>0</v>
      </c>
      <c r="AK53" s="17">
        <v>0</v>
      </c>
      <c r="AL53" s="17">
        <v>0</v>
      </c>
      <c r="AM53" s="17">
        <v>0</v>
      </c>
      <c r="AN53" s="17">
        <v>0</v>
      </c>
      <c r="AO53" s="12">
        <v>0</v>
      </c>
    </row>
    <row r="54" spans="1:41" x14ac:dyDescent="0.3">
      <c r="A54" s="4" t="s">
        <v>262</v>
      </c>
      <c r="B54" s="92">
        <v>602313.65</v>
      </c>
      <c r="C54" s="87">
        <v>1004273.5099999999</v>
      </c>
      <c r="D54" s="87">
        <v>402056</v>
      </c>
      <c r="E54" s="87">
        <v>4770875.2400000012</v>
      </c>
      <c r="F54" s="87">
        <v>20219.88</v>
      </c>
      <c r="G54" s="87">
        <v>0</v>
      </c>
      <c r="H54" s="87">
        <v>28482.400000000001</v>
      </c>
      <c r="I54" s="93">
        <v>6828220.6800000016</v>
      </c>
      <c r="J54" s="16">
        <v>0</v>
      </c>
      <c r="K54" s="17">
        <v>0</v>
      </c>
      <c r="L54" s="17">
        <v>0</v>
      </c>
      <c r="M54" s="17">
        <v>0</v>
      </c>
      <c r="N54" s="17">
        <v>0</v>
      </c>
      <c r="O54" s="17">
        <v>0</v>
      </c>
      <c r="P54" s="17">
        <v>0</v>
      </c>
      <c r="Q54" s="12">
        <v>0</v>
      </c>
      <c r="R54" s="16">
        <v>602313.65</v>
      </c>
      <c r="S54" s="17">
        <v>1004273.5099999999</v>
      </c>
      <c r="T54" s="17">
        <v>402056</v>
      </c>
      <c r="U54" s="17">
        <v>4770875.2400000012</v>
      </c>
      <c r="V54" s="17">
        <v>20219.88</v>
      </c>
      <c r="W54" s="17">
        <v>0</v>
      </c>
      <c r="X54" s="17">
        <v>28482.400000000001</v>
      </c>
      <c r="Y54" s="12">
        <v>6828220.6800000016</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4" t="s">
        <v>324</v>
      </c>
      <c r="B55" s="92">
        <v>2123124.25</v>
      </c>
      <c r="C55" s="87">
        <v>1109823.2799999998</v>
      </c>
      <c r="D55" s="87">
        <v>15859.27</v>
      </c>
      <c r="E55" s="87">
        <v>8207206.54</v>
      </c>
      <c r="F55" s="87">
        <v>0</v>
      </c>
      <c r="G55" s="87">
        <v>253290.82</v>
      </c>
      <c r="H55" s="87">
        <v>254744.44000000003</v>
      </c>
      <c r="I55" s="93">
        <v>11964048.600000001</v>
      </c>
      <c r="J55" s="16">
        <v>0</v>
      </c>
      <c r="K55" s="17">
        <v>0</v>
      </c>
      <c r="L55" s="17">
        <v>0</v>
      </c>
      <c r="M55" s="17">
        <v>0</v>
      </c>
      <c r="N55" s="17">
        <v>0</v>
      </c>
      <c r="O55" s="17">
        <v>0</v>
      </c>
      <c r="P55" s="17">
        <v>0</v>
      </c>
      <c r="Q55" s="12">
        <v>0</v>
      </c>
      <c r="R55" s="16">
        <v>2015906.47</v>
      </c>
      <c r="S55" s="17">
        <v>329027.81999999995</v>
      </c>
      <c r="T55" s="17">
        <v>15859.27</v>
      </c>
      <c r="U55" s="17">
        <v>8207206.54</v>
      </c>
      <c r="V55" s="17">
        <v>0</v>
      </c>
      <c r="W55" s="17">
        <v>0</v>
      </c>
      <c r="X55" s="17">
        <v>59502.630000000005</v>
      </c>
      <c r="Y55" s="12">
        <v>10627502.73</v>
      </c>
      <c r="Z55" s="16">
        <v>0</v>
      </c>
      <c r="AA55" s="17">
        <v>0</v>
      </c>
      <c r="AB55" s="17">
        <v>0</v>
      </c>
      <c r="AC55" s="17">
        <v>0</v>
      </c>
      <c r="AD55" s="17">
        <v>0</v>
      </c>
      <c r="AE55" s="17">
        <v>0</v>
      </c>
      <c r="AF55" s="17">
        <v>195241.81000000003</v>
      </c>
      <c r="AG55" s="12">
        <v>195241.81000000003</v>
      </c>
      <c r="AH55" s="16">
        <v>107217.78</v>
      </c>
      <c r="AI55" s="17">
        <v>780795.46</v>
      </c>
      <c r="AJ55" s="17">
        <v>0</v>
      </c>
      <c r="AK55" s="17">
        <v>0</v>
      </c>
      <c r="AL55" s="17">
        <v>0</v>
      </c>
      <c r="AM55" s="17">
        <v>253290.82</v>
      </c>
      <c r="AN55" s="17">
        <v>0</v>
      </c>
      <c r="AO55" s="12">
        <v>1141304.06</v>
      </c>
    </row>
    <row r="56" spans="1:41" x14ac:dyDescent="0.3">
      <c r="A56" s="4" t="s">
        <v>44</v>
      </c>
      <c r="B56" s="92">
        <v>0</v>
      </c>
      <c r="C56" s="87">
        <v>2000</v>
      </c>
      <c r="D56" s="87">
        <v>0</v>
      </c>
      <c r="E56" s="87">
        <v>163000</v>
      </c>
      <c r="F56" s="87">
        <v>0</v>
      </c>
      <c r="G56" s="87">
        <v>0</v>
      </c>
      <c r="H56" s="87">
        <v>0</v>
      </c>
      <c r="I56" s="93">
        <v>165000</v>
      </c>
      <c r="J56" s="16">
        <v>0</v>
      </c>
      <c r="K56" s="17">
        <v>0</v>
      </c>
      <c r="L56" s="17">
        <v>0</v>
      </c>
      <c r="M56" s="17">
        <v>0</v>
      </c>
      <c r="N56" s="17">
        <v>0</v>
      </c>
      <c r="O56" s="17">
        <v>0</v>
      </c>
      <c r="P56" s="17">
        <v>0</v>
      </c>
      <c r="Q56" s="12">
        <v>0</v>
      </c>
      <c r="R56" s="16">
        <v>0</v>
      </c>
      <c r="S56" s="17">
        <v>0</v>
      </c>
      <c r="T56" s="17">
        <v>0</v>
      </c>
      <c r="U56" s="17">
        <v>163000</v>
      </c>
      <c r="V56" s="17">
        <v>0</v>
      </c>
      <c r="W56" s="17">
        <v>0</v>
      </c>
      <c r="X56" s="17">
        <v>0</v>
      </c>
      <c r="Y56" s="12">
        <v>163000</v>
      </c>
      <c r="Z56" s="16">
        <v>0</v>
      </c>
      <c r="AA56" s="17">
        <v>0</v>
      </c>
      <c r="AB56" s="17">
        <v>0</v>
      </c>
      <c r="AC56" s="17">
        <v>0</v>
      </c>
      <c r="AD56" s="17">
        <v>0</v>
      </c>
      <c r="AE56" s="17">
        <v>0</v>
      </c>
      <c r="AF56" s="17">
        <v>0</v>
      </c>
      <c r="AG56" s="12">
        <v>0</v>
      </c>
      <c r="AH56" s="16">
        <v>0</v>
      </c>
      <c r="AI56" s="17">
        <v>2000</v>
      </c>
      <c r="AJ56" s="17">
        <v>0</v>
      </c>
      <c r="AK56" s="17">
        <v>0</v>
      </c>
      <c r="AL56" s="17">
        <v>0</v>
      </c>
      <c r="AM56" s="17">
        <v>0</v>
      </c>
      <c r="AN56" s="17">
        <v>0</v>
      </c>
      <c r="AO56" s="12">
        <v>2000</v>
      </c>
    </row>
    <row r="57" spans="1:41" x14ac:dyDescent="0.3">
      <c r="A57" s="4" t="s">
        <v>45</v>
      </c>
      <c r="B57" s="92">
        <v>0</v>
      </c>
      <c r="C57" s="87">
        <v>0</v>
      </c>
      <c r="D57" s="87">
        <v>801021.8</v>
      </c>
      <c r="E57" s="87">
        <v>5869.97</v>
      </c>
      <c r="F57" s="87">
        <v>16605.45</v>
      </c>
      <c r="G57" s="87">
        <v>0</v>
      </c>
      <c r="H57" s="87">
        <v>0</v>
      </c>
      <c r="I57" s="93">
        <v>823497.22000000009</v>
      </c>
      <c r="J57" s="16">
        <v>0</v>
      </c>
      <c r="K57" s="17">
        <v>0</v>
      </c>
      <c r="L57" s="17">
        <v>0</v>
      </c>
      <c r="M57" s="17">
        <v>0</v>
      </c>
      <c r="N57" s="17">
        <v>0</v>
      </c>
      <c r="O57" s="17">
        <v>0</v>
      </c>
      <c r="P57" s="17">
        <v>0</v>
      </c>
      <c r="Q57" s="12">
        <v>0</v>
      </c>
      <c r="R57" s="16">
        <v>0</v>
      </c>
      <c r="S57" s="17">
        <v>0</v>
      </c>
      <c r="T57" s="17">
        <v>0</v>
      </c>
      <c r="U57" s="17">
        <v>0</v>
      </c>
      <c r="V57" s="17">
        <v>16605.45</v>
      </c>
      <c r="W57" s="17">
        <v>0</v>
      </c>
      <c r="X57" s="17">
        <v>0</v>
      </c>
      <c r="Y57" s="12">
        <v>16605.45</v>
      </c>
      <c r="Z57" s="16">
        <v>0</v>
      </c>
      <c r="AA57" s="17">
        <v>0</v>
      </c>
      <c r="AB57" s="17">
        <v>0</v>
      </c>
      <c r="AC57" s="17">
        <v>5869.97</v>
      </c>
      <c r="AD57" s="17">
        <v>0</v>
      </c>
      <c r="AE57" s="17">
        <v>0</v>
      </c>
      <c r="AF57" s="17">
        <v>0</v>
      </c>
      <c r="AG57" s="12">
        <v>5869.97</v>
      </c>
      <c r="AH57" s="16">
        <v>0</v>
      </c>
      <c r="AI57" s="17">
        <v>0</v>
      </c>
      <c r="AJ57" s="17">
        <v>801021.8</v>
      </c>
      <c r="AK57" s="17">
        <v>0</v>
      </c>
      <c r="AL57" s="17">
        <v>0</v>
      </c>
      <c r="AM57" s="17">
        <v>0</v>
      </c>
      <c r="AN57" s="17">
        <v>0</v>
      </c>
      <c r="AO57" s="12">
        <v>801021.8</v>
      </c>
    </row>
    <row r="58" spans="1:41"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row>
    <row r="59" spans="1:41" x14ac:dyDescent="0.3">
      <c r="A59" s="4" t="s">
        <v>47</v>
      </c>
      <c r="B59" s="92">
        <v>1143633</v>
      </c>
      <c r="C59" s="87">
        <v>2027000</v>
      </c>
      <c r="D59" s="87">
        <v>0</v>
      </c>
      <c r="E59" s="87">
        <v>7609000</v>
      </c>
      <c r="F59" s="87">
        <v>0</v>
      </c>
      <c r="G59" s="87">
        <v>0</v>
      </c>
      <c r="H59" s="87">
        <v>11253</v>
      </c>
      <c r="I59" s="93">
        <v>10790886</v>
      </c>
      <c r="J59" s="16">
        <v>0</v>
      </c>
      <c r="K59" s="17">
        <v>0</v>
      </c>
      <c r="L59" s="17">
        <v>0</v>
      </c>
      <c r="M59" s="17">
        <v>0</v>
      </c>
      <c r="N59" s="17">
        <v>0</v>
      </c>
      <c r="O59" s="17">
        <v>0</v>
      </c>
      <c r="P59" s="17">
        <v>0</v>
      </c>
      <c r="Q59" s="12">
        <v>0</v>
      </c>
      <c r="R59" s="16">
        <v>1115928</v>
      </c>
      <c r="S59" s="17">
        <v>2027000</v>
      </c>
      <c r="T59" s="17">
        <v>0</v>
      </c>
      <c r="U59" s="17">
        <v>7609000</v>
      </c>
      <c r="V59" s="17">
        <v>0</v>
      </c>
      <c r="W59" s="17">
        <v>0</v>
      </c>
      <c r="X59" s="17">
        <v>0</v>
      </c>
      <c r="Y59" s="12">
        <v>10751928</v>
      </c>
      <c r="Z59" s="16">
        <v>27705</v>
      </c>
      <c r="AA59" s="17">
        <v>0</v>
      </c>
      <c r="AB59" s="17">
        <v>0</v>
      </c>
      <c r="AC59" s="17">
        <v>0</v>
      </c>
      <c r="AD59" s="17">
        <v>0</v>
      </c>
      <c r="AE59" s="17">
        <v>0</v>
      </c>
      <c r="AF59" s="17">
        <v>0</v>
      </c>
      <c r="AG59" s="12">
        <v>27705</v>
      </c>
      <c r="AH59" s="16">
        <v>0</v>
      </c>
      <c r="AI59" s="17">
        <v>0</v>
      </c>
      <c r="AJ59" s="17">
        <v>0</v>
      </c>
      <c r="AK59" s="17">
        <v>0</v>
      </c>
      <c r="AL59" s="17">
        <v>0</v>
      </c>
      <c r="AM59" s="17">
        <v>0</v>
      </c>
      <c r="AN59" s="17">
        <v>11253</v>
      </c>
      <c r="AO59" s="12">
        <v>11253</v>
      </c>
    </row>
    <row r="60" spans="1:41" x14ac:dyDescent="0.3">
      <c r="A60" s="4" t="s">
        <v>48</v>
      </c>
      <c r="B60" s="92">
        <v>1001708.6399999999</v>
      </c>
      <c r="C60" s="87">
        <v>3313959.3400000003</v>
      </c>
      <c r="D60" s="87">
        <v>30555</v>
      </c>
      <c r="E60" s="87">
        <v>5460240.0999999996</v>
      </c>
      <c r="F60" s="87">
        <v>349232.18</v>
      </c>
      <c r="G60" s="87">
        <v>4228.4326036131779</v>
      </c>
      <c r="H60" s="87">
        <v>10000</v>
      </c>
      <c r="I60" s="93">
        <v>10169923.692603612</v>
      </c>
      <c r="J60" s="16">
        <v>0</v>
      </c>
      <c r="K60" s="17">
        <v>0</v>
      </c>
      <c r="L60" s="17">
        <v>0</v>
      </c>
      <c r="M60" s="17">
        <v>0</v>
      </c>
      <c r="N60" s="17">
        <v>0</v>
      </c>
      <c r="O60" s="17">
        <v>0</v>
      </c>
      <c r="P60" s="17">
        <v>0</v>
      </c>
      <c r="Q60" s="12">
        <v>0</v>
      </c>
      <c r="R60" s="16">
        <v>1001708.6399999999</v>
      </c>
      <c r="S60" s="17">
        <v>3313959.3400000003</v>
      </c>
      <c r="T60" s="17">
        <v>30555</v>
      </c>
      <c r="U60" s="17">
        <v>5460240.0999999996</v>
      </c>
      <c r="V60" s="17">
        <v>349232.18</v>
      </c>
      <c r="W60" s="17">
        <v>0</v>
      </c>
      <c r="X60" s="17">
        <v>10000</v>
      </c>
      <c r="Y60" s="12">
        <v>10165695.26</v>
      </c>
      <c r="Z60" s="16">
        <v>0</v>
      </c>
      <c r="AA60" s="17">
        <v>0</v>
      </c>
      <c r="AB60" s="17">
        <v>0</v>
      </c>
      <c r="AC60" s="17">
        <v>0</v>
      </c>
      <c r="AD60" s="17">
        <v>0</v>
      </c>
      <c r="AE60" s="17">
        <v>0</v>
      </c>
      <c r="AF60" s="17">
        <v>0</v>
      </c>
      <c r="AG60" s="12">
        <v>0</v>
      </c>
      <c r="AH60" s="16">
        <v>0</v>
      </c>
      <c r="AI60" s="17">
        <v>0</v>
      </c>
      <c r="AJ60" s="17">
        <v>0</v>
      </c>
      <c r="AK60" s="17">
        <v>0</v>
      </c>
      <c r="AL60" s="17">
        <v>0</v>
      </c>
      <c r="AM60" s="17">
        <v>4228.4326036131779</v>
      </c>
      <c r="AN60" s="17">
        <v>0</v>
      </c>
      <c r="AO60" s="12">
        <v>4228.4326036131779</v>
      </c>
    </row>
    <row r="61" spans="1:41" x14ac:dyDescent="0.3">
      <c r="A61" s="4" t="s">
        <v>49</v>
      </c>
      <c r="B61" s="92">
        <v>4.58</v>
      </c>
      <c r="C61" s="87">
        <v>5003.66</v>
      </c>
      <c r="D61" s="87">
        <v>0</v>
      </c>
      <c r="E61" s="87">
        <v>-85550.85</v>
      </c>
      <c r="F61" s="87">
        <v>0</v>
      </c>
      <c r="G61" s="87">
        <v>0</v>
      </c>
      <c r="H61" s="87">
        <v>0</v>
      </c>
      <c r="I61" s="93">
        <v>-80542.61</v>
      </c>
      <c r="J61" s="16">
        <v>0</v>
      </c>
      <c r="K61" s="17">
        <v>0</v>
      </c>
      <c r="L61" s="17">
        <v>0</v>
      </c>
      <c r="M61" s="17">
        <v>0</v>
      </c>
      <c r="N61" s="17">
        <v>0</v>
      </c>
      <c r="O61" s="17">
        <v>0</v>
      </c>
      <c r="P61" s="17">
        <v>0</v>
      </c>
      <c r="Q61" s="12">
        <v>0</v>
      </c>
      <c r="R61" s="16">
        <v>0.01</v>
      </c>
      <c r="S61" s="17">
        <v>1373.66</v>
      </c>
      <c r="T61" s="17">
        <v>0</v>
      </c>
      <c r="U61" s="17">
        <v>-85550.85</v>
      </c>
      <c r="V61" s="17">
        <v>0</v>
      </c>
      <c r="W61" s="17">
        <v>0</v>
      </c>
      <c r="X61" s="17">
        <v>0</v>
      </c>
      <c r="Y61" s="12">
        <v>-84177.180000000008</v>
      </c>
      <c r="Z61" s="16">
        <v>4.57</v>
      </c>
      <c r="AA61" s="17">
        <v>3630</v>
      </c>
      <c r="AB61" s="17">
        <v>0</v>
      </c>
      <c r="AC61" s="17">
        <v>0</v>
      </c>
      <c r="AD61" s="17">
        <v>0</v>
      </c>
      <c r="AE61" s="17">
        <v>0</v>
      </c>
      <c r="AF61" s="17">
        <v>0</v>
      </c>
      <c r="AG61" s="12">
        <v>3634.57</v>
      </c>
      <c r="AH61" s="16">
        <v>0</v>
      </c>
      <c r="AI61" s="17">
        <v>0</v>
      </c>
      <c r="AJ61" s="17">
        <v>0</v>
      </c>
      <c r="AK61" s="17">
        <v>0</v>
      </c>
      <c r="AL61" s="17">
        <v>0</v>
      </c>
      <c r="AM61" s="17">
        <v>0</v>
      </c>
      <c r="AN61" s="17">
        <v>0</v>
      </c>
      <c r="AO61" s="12">
        <v>0</v>
      </c>
    </row>
    <row r="62" spans="1:41" x14ac:dyDescent="0.3">
      <c r="A62" s="4" t="s">
        <v>50</v>
      </c>
      <c r="B62" s="92">
        <v>1140854.68</v>
      </c>
      <c r="C62" s="87">
        <v>1534605.4100000001</v>
      </c>
      <c r="D62" s="87">
        <v>520.91</v>
      </c>
      <c r="E62" s="87">
        <v>1094647.3700000001</v>
      </c>
      <c r="F62" s="87">
        <v>0</v>
      </c>
      <c r="G62" s="87">
        <v>10000</v>
      </c>
      <c r="H62" s="87">
        <v>0</v>
      </c>
      <c r="I62" s="93">
        <v>3780628.37</v>
      </c>
      <c r="J62" s="16">
        <v>0</v>
      </c>
      <c r="K62" s="17">
        <v>0</v>
      </c>
      <c r="L62" s="17">
        <v>0</v>
      </c>
      <c r="M62" s="17">
        <v>0</v>
      </c>
      <c r="N62" s="17">
        <v>0</v>
      </c>
      <c r="O62" s="17">
        <v>0</v>
      </c>
      <c r="P62" s="17">
        <v>0</v>
      </c>
      <c r="Q62" s="12">
        <v>0</v>
      </c>
      <c r="R62" s="16">
        <v>1140854.68</v>
      </c>
      <c r="S62" s="17">
        <v>1414755.09</v>
      </c>
      <c r="T62" s="17">
        <v>0</v>
      </c>
      <c r="U62" s="17">
        <v>1094647.3700000001</v>
      </c>
      <c r="V62" s="17">
        <v>0</v>
      </c>
      <c r="W62" s="17">
        <v>0</v>
      </c>
      <c r="X62" s="17">
        <v>0</v>
      </c>
      <c r="Y62" s="12">
        <v>3650257.14</v>
      </c>
      <c r="Z62" s="16">
        <v>0</v>
      </c>
      <c r="AA62" s="17">
        <v>0</v>
      </c>
      <c r="AB62" s="17">
        <v>0</v>
      </c>
      <c r="AC62" s="17">
        <v>0</v>
      </c>
      <c r="AD62" s="17">
        <v>0</v>
      </c>
      <c r="AE62" s="17">
        <v>0</v>
      </c>
      <c r="AF62" s="17">
        <v>0</v>
      </c>
      <c r="AG62" s="12">
        <v>0</v>
      </c>
      <c r="AH62" s="16">
        <v>0</v>
      </c>
      <c r="AI62" s="17">
        <v>119850.32</v>
      </c>
      <c r="AJ62" s="17">
        <v>520.91</v>
      </c>
      <c r="AK62" s="17">
        <v>0</v>
      </c>
      <c r="AL62" s="17">
        <v>0</v>
      </c>
      <c r="AM62" s="17">
        <v>10000</v>
      </c>
      <c r="AN62" s="17">
        <v>0</v>
      </c>
      <c r="AO62" s="12">
        <v>130371.23000000001</v>
      </c>
    </row>
    <row r="63" spans="1:41" x14ac:dyDescent="0.3">
      <c r="A63" s="4" t="s">
        <v>51</v>
      </c>
      <c r="B63" s="92">
        <v>814369</v>
      </c>
      <c r="C63" s="87">
        <v>215926</v>
      </c>
      <c r="D63" s="87">
        <v>0</v>
      </c>
      <c r="E63" s="87">
        <v>1757564</v>
      </c>
      <c r="F63" s="87">
        <v>63240</v>
      </c>
      <c r="G63" s="87">
        <v>34124</v>
      </c>
      <c r="H63" s="87">
        <v>1000</v>
      </c>
      <c r="I63" s="93">
        <v>2886223</v>
      </c>
      <c r="J63" s="16">
        <v>0</v>
      </c>
      <c r="K63" s="17">
        <v>0</v>
      </c>
      <c r="L63" s="17">
        <v>0</v>
      </c>
      <c r="M63" s="17">
        <v>0</v>
      </c>
      <c r="N63" s="17">
        <v>0</v>
      </c>
      <c r="O63" s="17">
        <v>0</v>
      </c>
      <c r="P63" s="17">
        <v>0</v>
      </c>
      <c r="Q63" s="12">
        <v>0</v>
      </c>
      <c r="R63" s="16">
        <v>805605</v>
      </c>
      <c r="S63" s="17">
        <v>202926</v>
      </c>
      <c r="T63" s="17">
        <v>0</v>
      </c>
      <c r="U63" s="17">
        <v>1757564</v>
      </c>
      <c r="V63" s="17">
        <v>34490</v>
      </c>
      <c r="W63" s="17">
        <v>34124</v>
      </c>
      <c r="X63" s="17">
        <v>1000</v>
      </c>
      <c r="Y63" s="12">
        <v>2835709</v>
      </c>
      <c r="Z63" s="16">
        <v>8764</v>
      </c>
      <c r="AA63" s="17">
        <v>0</v>
      </c>
      <c r="AB63" s="17">
        <v>0</v>
      </c>
      <c r="AC63" s="17">
        <v>0</v>
      </c>
      <c r="AD63" s="17">
        <v>28750</v>
      </c>
      <c r="AE63" s="17">
        <v>0</v>
      </c>
      <c r="AF63" s="17">
        <v>0</v>
      </c>
      <c r="AG63" s="12">
        <v>37514</v>
      </c>
      <c r="AH63" s="16">
        <v>0</v>
      </c>
      <c r="AI63" s="17">
        <v>13000</v>
      </c>
      <c r="AJ63" s="17">
        <v>0</v>
      </c>
      <c r="AK63" s="17">
        <v>0</v>
      </c>
      <c r="AL63" s="17">
        <v>0</v>
      </c>
      <c r="AM63" s="17">
        <v>0</v>
      </c>
      <c r="AN63" s="17">
        <v>0</v>
      </c>
      <c r="AO63" s="12">
        <v>13000</v>
      </c>
    </row>
    <row r="64" spans="1:41" x14ac:dyDescent="0.3">
      <c r="A64" s="4" t="s">
        <v>52</v>
      </c>
      <c r="B64" s="92">
        <v>2585076</v>
      </c>
      <c r="C64" s="87">
        <v>276580</v>
      </c>
      <c r="D64" s="87">
        <v>0</v>
      </c>
      <c r="E64" s="87">
        <v>874887</v>
      </c>
      <c r="F64" s="87">
        <v>0</v>
      </c>
      <c r="G64" s="87">
        <v>107893</v>
      </c>
      <c r="H64" s="87">
        <v>0</v>
      </c>
      <c r="I64" s="93">
        <v>3844436</v>
      </c>
      <c r="J64" s="16">
        <v>0</v>
      </c>
      <c r="K64" s="17">
        <v>0</v>
      </c>
      <c r="L64" s="17">
        <v>0</v>
      </c>
      <c r="M64" s="17">
        <v>0</v>
      </c>
      <c r="N64" s="17">
        <v>0</v>
      </c>
      <c r="O64" s="17">
        <v>0</v>
      </c>
      <c r="P64" s="17">
        <v>0</v>
      </c>
      <c r="Q64" s="12">
        <v>0</v>
      </c>
      <c r="R64" s="16">
        <v>2571463</v>
      </c>
      <c r="S64" s="17">
        <v>276580</v>
      </c>
      <c r="T64" s="17">
        <v>0</v>
      </c>
      <c r="U64" s="17">
        <v>874887</v>
      </c>
      <c r="V64" s="17">
        <v>0</v>
      </c>
      <c r="W64" s="17">
        <v>59464</v>
      </c>
      <c r="X64" s="17">
        <v>0</v>
      </c>
      <c r="Y64" s="12">
        <v>3782394</v>
      </c>
      <c r="Z64" s="16">
        <v>13613</v>
      </c>
      <c r="AA64" s="17">
        <v>0</v>
      </c>
      <c r="AB64" s="17">
        <v>0</v>
      </c>
      <c r="AC64" s="17">
        <v>0</v>
      </c>
      <c r="AD64" s="17">
        <v>0</v>
      </c>
      <c r="AE64" s="17">
        <v>0</v>
      </c>
      <c r="AF64" s="17">
        <v>0</v>
      </c>
      <c r="AG64" s="12">
        <v>13613</v>
      </c>
      <c r="AH64" s="16">
        <v>0</v>
      </c>
      <c r="AI64" s="17">
        <v>0</v>
      </c>
      <c r="AJ64" s="17">
        <v>0</v>
      </c>
      <c r="AK64" s="17">
        <v>0</v>
      </c>
      <c r="AL64" s="17">
        <v>0</v>
      </c>
      <c r="AM64" s="17">
        <v>48429</v>
      </c>
      <c r="AN64" s="17">
        <v>0</v>
      </c>
      <c r="AO64" s="12">
        <v>48429</v>
      </c>
    </row>
    <row r="65" spans="1:41" x14ac:dyDescent="0.3">
      <c r="A65" s="4" t="s">
        <v>53</v>
      </c>
      <c r="B65" s="92">
        <v>0</v>
      </c>
      <c r="C65" s="87">
        <v>4005</v>
      </c>
      <c r="D65" s="87">
        <v>0</v>
      </c>
      <c r="E65" s="87">
        <v>30881</v>
      </c>
      <c r="F65" s="87">
        <v>0</v>
      </c>
      <c r="G65" s="87">
        <v>0</v>
      </c>
      <c r="H65" s="87">
        <v>0</v>
      </c>
      <c r="I65" s="93">
        <v>34886</v>
      </c>
      <c r="J65" s="16">
        <v>0</v>
      </c>
      <c r="K65" s="17">
        <v>0</v>
      </c>
      <c r="L65" s="17">
        <v>0</v>
      </c>
      <c r="M65" s="17">
        <v>0</v>
      </c>
      <c r="N65" s="17">
        <v>0</v>
      </c>
      <c r="O65" s="17">
        <v>0</v>
      </c>
      <c r="P65" s="17">
        <v>0</v>
      </c>
      <c r="Q65" s="12">
        <v>0</v>
      </c>
      <c r="R65" s="16">
        <v>0</v>
      </c>
      <c r="S65" s="17">
        <v>4005</v>
      </c>
      <c r="T65" s="17">
        <v>0</v>
      </c>
      <c r="U65" s="17">
        <v>30881</v>
      </c>
      <c r="V65" s="17">
        <v>0</v>
      </c>
      <c r="W65" s="17">
        <v>0</v>
      </c>
      <c r="X65" s="17">
        <v>0</v>
      </c>
      <c r="Y65" s="12">
        <v>34886</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row>
    <row r="66" spans="1:41" x14ac:dyDescent="0.3">
      <c r="A66" s="4" t="s">
        <v>54</v>
      </c>
      <c r="B66" s="92">
        <v>16000</v>
      </c>
      <c r="C66" s="87">
        <v>299000</v>
      </c>
      <c r="D66" s="87">
        <v>0</v>
      </c>
      <c r="E66" s="87">
        <v>0</v>
      </c>
      <c r="F66" s="87">
        <v>0</v>
      </c>
      <c r="G66" s="87">
        <v>0</v>
      </c>
      <c r="H66" s="87">
        <v>1000</v>
      </c>
      <c r="I66" s="93">
        <v>316000</v>
      </c>
      <c r="J66" s="16">
        <v>0</v>
      </c>
      <c r="K66" s="17">
        <v>0</v>
      </c>
      <c r="L66" s="17">
        <v>0</v>
      </c>
      <c r="M66" s="17">
        <v>0</v>
      </c>
      <c r="N66" s="17">
        <v>0</v>
      </c>
      <c r="O66" s="17">
        <v>0</v>
      </c>
      <c r="P66" s="17">
        <v>0</v>
      </c>
      <c r="Q66" s="12">
        <v>0</v>
      </c>
      <c r="R66" s="16">
        <v>3000</v>
      </c>
      <c r="S66" s="17">
        <v>295000</v>
      </c>
      <c r="T66" s="17">
        <v>0</v>
      </c>
      <c r="U66" s="17">
        <v>0</v>
      </c>
      <c r="V66" s="17">
        <v>0</v>
      </c>
      <c r="W66" s="17">
        <v>0</v>
      </c>
      <c r="X66" s="17">
        <v>1000</v>
      </c>
      <c r="Y66" s="12">
        <v>299000</v>
      </c>
      <c r="Z66" s="16">
        <v>13000</v>
      </c>
      <c r="AA66" s="17">
        <v>4000</v>
      </c>
      <c r="AB66" s="17">
        <v>0</v>
      </c>
      <c r="AC66" s="17">
        <v>0</v>
      </c>
      <c r="AD66" s="17">
        <v>0</v>
      </c>
      <c r="AE66" s="17">
        <v>0</v>
      </c>
      <c r="AF66" s="17">
        <v>0</v>
      </c>
      <c r="AG66" s="12">
        <v>17000</v>
      </c>
      <c r="AH66" s="16">
        <v>0</v>
      </c>
      <c r="AI66" s="17">
        <v>0</v>
      </c>
      <c r="AJ66" s="17">
        <v>0</v>
      </c>
      <c r="AK66" s="17">
        <v>0</v>
      </c>
      <c r="AL66" s="17">
        <v>0</v>
      </c>
      <c r="AM66" s="17">
        <v>0</v>
      </c>
      <c r="AN66" s="17">
        <v>0</v>
      </c>
      <c r="AO66" s="12">
        <v>0</v>
      </c>
    </row>
    <row r="67" spans="1:41" x14ac:dyDescent="0.3">
      <c r="A67" s="4" t="s">
        <v>55</v>
      </c>
      <c r="B67" s="92">
        <v>733030.12999999686</v>
      </c>
      <c r="C67" s="87">
        <v>206852.65000000002</v>
      </c>
      <c r="D67" s="87">
        <v>7050</v>
      </c>
      <c r="E67" s="87">
        <v>580242.28</v>
      </c>
      <c r="F67" s="87">
        <v>0</v>
      </c>
      <c r="G67" s="87">
        <v>0</v>
      </c>
      <c r="H67" s="87">
        <v>0</v>
      </c>
      <c r="I67" s="93">
        <v>1527175.059999997</v>
      </c>
      <c r="J67" s="16">
        <v>733030.12999999686</v>
      </c>
      <c r="K67" s="17">
        <v>502.3</v>
      </c>
      <c r="L67" s="17">
        <v>0</v>
      </c>
      <c r="M67" s="17">
        <v>580242.28</v>
      </c>
      <c r="N67" s="17">
        <v>0</v>
      </c>
      <c r="O67" s="17">
        <v>0</v>
      </c>
      <c r="P67" s="17">
        <v>0</v>
      </c>
      <c r="Q67" s="12">
        <v>1313774.7099999969</v>
      </c>
      <c r="R67" s="16">
        <v>0</v>
      </c>
      <c r="S67" s="17">
        <v>0</v>
      </c>
      <c r="T67" s="17">
        <v>0</v>
      </c>
      <c r="U67" s="17">
        <v>0</v>
      </c>
      <c r="V67" s="17">
        <v>0</v>
      </c>
      <c r="W67" s="17">
        <v>0</v>
      </c>
      <c r="X67" s="17">
        <v>0</v>
      </c>
      <c r="Y67" s="12">
        <v>0</v>
      </c>
      <c r="Z67" s="16">
        <v>0</v>
      </c>
      <c r="AA67" s="17">
        <v>502.34</v>
      </c>
      <c r="AB67" s="17">
        <v>0</v>
      </c>
      <c r="AC67" s="17">
        <v>0</v>
      </c>
      <c r="AD67" s="17">
        <v>0</v>
      </c>
      <c r="AE67" s="17">
        <v>0</v>
      </c>
      <c r="AF67" s="17">
        <v>0</v>
      </c>
      <c r="AG67" s="12">
        <v>502.34</v>
      </c>
      <c r="AH67" s="16">
        <v>0</v>
      </c>
      <c r="AI67" s="17">
        <v>205848.01</v>
      </c>
      <c r="AJ67" s="17">
        <v>7050</v>
      </c>
      <c r="AK67" s="17">
        <v>0</v>
      </c>
      <c r="AL67" s="17">
        <v>0</v>
      </c>
      <c r="AM67" s="17">
        <v>0</v>
      </c>
      <c r="AN67" s="17">
        <v>0</v>
      </c>
      <c r="AO67" s="12">
        <v>212898.01</v>
      </c>
    </row>
    <row r="68" spans="1:41" x14ac:dyDescent="0.3">
      <c r="A68" s="4" t="s">
        <v>56</v>
      </c>
      <c r="B68" s="92">
        <v>448281.92000000004</v>
      </c>
      <c r="C68" s="87">
        <v>524478</v>
      </c>
      <c r="D68" s="87">
        <v>0</v>
      </c>
      <c r="E68" s="87">
        <v>2416473</v>
      </c>
      <c r="F68" s="87">
        <v>0</v>
      </c>
      <c r="G68" s="87">
        <v>0</v>
      </c>
      <c r="H68" s="87">
        <v>1500</v>
      </c>
      <c r="I68" s="93">
        <v>3390732.92</v>
      </c>
      <c r="J68" s="16">
        <v>0</v>
      </c>
      <c r="K68" s="17">
        <v>0</v>
      </c>
      <c r="L68" s="17">
        <v>0</v>
      </c>
      <c r="M68" s="17">
        <v>0</v>
      </c>
      <c r="N68" s="17">
        <v>0</v>
      </c>
      <c r="O68" s="17">
        <v>0</v>
      </c>
      <c r="P68" s="17">
        <v>0</v>
      </c>
      <c r="Q68" s="12">
        <v>0</v>
      </c>
      <c r="R68" s="16">
        <v>448281.92000000004</v>
      </c>
      <c r="S68" s="17">
        <v>524478</v>
      </c>
      <c r="T68" s="17">
        <v>0</v>
      </c>
      <c r="U68" s="17">
        <v>2416473</v>
      </c>
      <c r="V68" s="17">
        <v>0</v>
      </c>
      <c r="W68" s="17">
        <v>0</v>
      </c>
      <c r="X68" s="17">
        <v>1500</v>
      </c>
      <c r="Y68" s="12">
        <v>3390732.92</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57</v>
      </c>
      <c r="B69" s="92">
        <v>9113</v>
      </c>
      <c r="C69" s="87">
        <v>70663</v>
      </c>
      <c r="D69" s="87">
        <v>0</v>
      </c>
      <c r="E69" s="87">
        <v>0</v>
      </c>
      <c r="F69" s="87">
        <v>0</v>
      </c>
      <c r="G69" s="87">
        <v>0</v>
      </c>
      <c r="H69" s="87">
        <v>0</v>
      </c>
      <c r="I69" s="93">
        <v>79776</v>
      </c>
      <c r="J69" s="16">
        <v>0</v>
      </c>
      <c r="K69" s="17">
        <v>0</v>
      </c>
      <c r="L69" s="17">
        <v>0</v>
      </c>
      <c r="M69" s="17">
        <v>0</v>
      </c>
      <c r="N69" s="17">
        <v>0</v>
      </c>
      <c r="O69" s="17">
        <v>0</v>
      </c>
      <c r="P69" s="17">
        <v>0</v>
      </c>
      <c r="Q69" s="12">
        <v>0</v>
      </c>
      <c r="R69" s="16">
        <v>9113</v>
      </c>
      <c r="S69" s="17">
        <v>67663</v>
      </c>
      <c r="T69" s="17">
        <v>0</v>
      </c>
      <c r="U69" s="17">
        <v>0</v>
      </c>
      <c r="V69" s="17">
        <v>0</v>
      </c>
      <c r="W69" s="17">
        <v>0</v>
      </c>
      <c r="X69" s="17">
        <v>0</v>
      </c>
      <c r="Y69" s="12">
        <v>76776</v>
      </c>
      <c r="Z69" s="16">
        <v>0</v>
      </c>
      <c r="AA69" s="17">
        <v>3000</v>
      </c>
      <c r="AB69" s="17">
        <v>0</v>
      </c>
      <c r="AC69" s="17">
        <v>0</v>
      </c>
      <c r="AD69" s="17">
        <v>0</v>
      </c>
      <c r="AE69" s="17">
        <v>0</v>
      </c>
      <c r="AF69" s="17">
        <v>0</v>
      </c>
      <c r="AG69" s="12">
        <v>3000</v>
      </c>
      <c r="AH69" s="16">
        <v>0</v>
      </c>
      <c r="AI69" s="17">
        <v>0</v>
      </c>
      <c r="AJ69" s="17">
        <v>0</v>
      </c>
      <c r="AK69" s="17">
        <v>0</v>
      </c>
      <c r="AL69" s="17">
        <v>0</v>
      </c>
      <c r="AM69" s="17">
        <v>0</v>
      </c>
      <c r="AN69" s="17">
        <v>0</v>
      </c>
      <c r="AO69" s="12">
        <v>0</v>
      </c>
    </row>
    <row r="70" spans="1:41" x14ac:dyDescent="0.3">
      <c r="A70" s="4" t="s">
        <v>58</v>
      </c>
      <c r="B70" s="92">
        <v>139658</v>
      </c>
      <c r="C70" s="87">
        <v>51911</v>
      </c>
      <c r="D70" s="87">
        <v>3226.8631111613036</v>
      </c>
      <c r="E70" s="87">
        <v>361756</v>
      </c>
      <c r="F70" s="87">
        <v>0</v>
      </c>
      <c r="G70" s="87">
        <v>0</v>
      </c>
      <c r="H70" s="87">
        <v>0</v>
      </c>
      <c r="I70" s="93">
        <v>556551.86311116128</v>
      </c>
      <c r="J70" s="16">
        <v>0</v>
      </c>
      <c r="K70" s="17">
        <v>0</v>
      </c>
      <c r="L70" s="17">
        <v>0</v>
      </c>
      <c r="M70" s="17">
        <v>0</v>
      </c>
      <c r="N70" s="17">
        <v>0</v>
      </c>
      <c r="O70" s="17">
        <v>0</v>
      </c>
      <c r="P70" s="17">
        <v>0</v>
      </c>
      <c r="Q70" s="12">
        <v>0</v>
      </c>
      <c r="R70" s="16">
        <v>139658</v>
      </c>
      <c r="S70" s="17">
        <v>8127</v>
      </c>
      <c r="T70" s="17">
        <v>3226.8631111613036</v>
      </c>
      <c r="U70" s="17">
        <v>361756</v>
      </c>
      <c r="V70" s="17">
        <v>0</v>
      </c>
      <c r="W70" s="17">
        <v>0</v>
      </c>
      <c r="X70" s="17">
        <v>0</v>
      </c>
      <c r="Y70" s="12">
        <v>512767.86311116128</v>
      </c>
      <c r="Z70" s="16">
        <v>0</v>
      </c>
      <c r="AA70" s="17">
        <v>0</v>
      </c>
      <c r="AB70" s="17">
        <v>0</v>
      </c>
      <c r="AC70" s="17">
        <v>0</v>
      </c>
      <c r="AD70" s="17">
        <v>0</v>
      </c>
      <c r="AE70" s="17">
        <v>0</v>
      </c>
      <c r="AF70" s="17">
        <v>0</v>
      </c>
      <c r="AG70" s="12">
        <v>0</v>
      </c>
      <c r="AH70" s="16">
        <v>0</v>
      </c>
      <c r="AI70" s="17">
        <v>43784</v>
      </c>
      <c r="AJ70" s="17">
        <v>0</v>
      </c>
      <c r="AK70" s="17">
        <v>0</v>
      </c>
      <c r="AL70" s="17">
        <v>0</v>
      </c>
      <c r="AM70" s="17">
        <v>0</v>
      </c>
      <c r="AN70" s="17">
        <v>0</v>
      </c>
      <c r="AO70" s="12">
        <v>43784</v>
      </c>
    </row>
    <row r="71" spans="1:41" x14ac:dyDescent="0.3">
      <c r="A71" s="4" t="s">
        <v>59</v>
      </c>
      <c r="B71" s="92">
        <v>0</v>
      </c>
      <c r="C71" s="87">
        <v>54330</v>
      </c>
      <c r="D71" s="87">
        <v>0</v>
      </c>
      <c r="E71" s="87">
        <v>272796</v>
      </c>
      <c r="F71" s="87">
        <v>0</v>
      </c>
      <c r="G71" s="87">
        <v>0</v>
      </c>
      <c r="H71" s="87">
        <v>0</v>
      </c>
      <c r="I71" s="93">
        <v>327126</v>
      </c>
      <c r="J71" s="16">
        <v>0</v>
      </c>
      <c r="K71" s="17">
        <v>0</v>
      </c>
      <c r="L71" s="17">
        <v>0</v>
      </c>
      <c r="M71" s="17">
        <v>0</v>
      </c>
      <c r="N71" s="17">
        <v>0</v>
      </c>
      <c r="O71" s="17">
        <v>0</v>
      </c>
      <c r="P71" s="17">
        <v>0</v>
      </c>
      <c r="Q71" s="12">
        <v>0</v>
      </c>
      <c r="R71" s="16">
        <v>0</v>
      </c>
      <c r="S71" s="17">
        <v>54330</v>
      </c>
      <c r="T71" s="17">
        <v>0</v>
      </c>
      <c r="U71" s="17">
        <v>272796</v>
      </c>
      <c r="V71" s="17">
        <v>0</v>
      </c>
      <c r="W71" s="17">
        <v>0</v>
      </c>
      <c r="X71" s="17">
        <v>0</v>
      </c>
      <c r="Y71" s="12">
        <v>327126</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60</v>
      </c>
      <c r="B72" s="92">
        <v>0</v>
      </c>
      <c r="C72" s="87">
        <v>0</v>
      </c>
      <c r="D72" s="87">
        <v>0</v>
      </c>
      <c r="E72" s="87">
        <v>0</v>
      </c>
      <c r="F72" s="87">
        <v>0</v>
      </c>
      <c r="G72" s="87">
        <v>0</v>
      </c>
      <c r="H72" s="87">
        <v>0</v>
      </c>
      <c r="I72" s="93">
        <v>0</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3">
      <c r="A73" s="4" t="s">
        <v>61</v>
      </c>
      <c r="B73" s="92">
        <v>408647</v>
      </c>
      <c r="C73" s="87">
        <v>567595</v>
      </c>
      <c r="D73" s="87">
        <v>0</v>
      </c>
      <c r="E73" s="87">
        <v>3730457</v>
      </c>
      <c r="F73" s="87">
        <v>0</v>
      </c>
      <c r="G73" s="87">
        <v>26908</v>
      </c>
      <c r="H73" s="87">
        <v>197520</v>
      </c>
      <c r="I73" s="93">
        <v>4931127</v>
      </c>
      <c r="J73" s="16">
        <v>0</v>
      </c>
      <c r="K73" s="17">
        <v>0</v>
      </c>
      <c r="L73" s="17">
        <v>0</v>
      </c>
      <c r="M73" s="17">
        <v>0</v>
      </c>
      <c r="N73" s="17">
        <v>0</v>
      </c>
      <c r="O73" s="17">
        <v>0</v>
      </c>
      <c r="P73" s="17">
        <v>0</v>
      </c>
      <c r="Q73" s="12">
        <v>0</v>
      </c>
      <c r="R73" s="16">
        <v>408647</v>
      </c>
      <c r="S73" s="17">
        <v>567595</v>
      </c>
      <c r="T73" s="17">
        <v>0</v>
      </c>
      <c r="U73" s="17">
        <v>3730457</v>
      </c>
      <c r="V73" s="17">
        <v>0</v>
      </c>
      <c r="W73" s="17">
        <v>21783</v>
      </c>
      <c r="X73" s="17">
        <v>19339</v>
      </c>
      <c r="Y73" s="12">
        <v>4747821</v>
      </c>
      <c r="Z73" s="16">
        <v>0</v>
      </c>
      <c r="AA73" s="17">
        <v>0</v>
      </c>
      <c r="AB73" s="17">
        <v>0</v>
      </c>
      <c r="AC73" s="17">
        <v>0</v>
      </c>
      <c r="AD73" s="17">
        <v>0</v>
      </c>
      <c r="AE73" s="17">
        <v>5125</v>
      </c>
      <c r="AF73" s="17">
        <v>178181</v>
      </c>
      <c r="AG73" s="12">
        <v>183306</v>
      </c>
      <c r="AH73" s="16">
        <v>0</v>
      </c>
      <c r="AI73" s="17">
        <v>0</v>
      </c>
      <c r="AJ73" s="17">
        <v>0</v>
      </c>
      <c r="AK73" s="17">
        <v>0</v>
      </c>
      <c r="AL73" s="17">
        <v>0</v>
      </c>
      <c r="AM73" s="17">
        <v>0</v>
      </c>
      <c r="AN73" s="17">
        <v>0</v>
      </c>
      <c r="AO73" s="12">
        <v>0</v>
      </c>
    </row>
    <row r="74" spans="1:41" x14ac:dyDescent="0.3">
      <c r="A74" s="4" t="s">
        <v>62</v>
      </c>
      <c r="B74" s="92">
        <v>0</v>
      </c>
      <c r="C74" s="87">
        <v>715</v>
      </c>
      <c r="D74" s="87">
        <v>0</v>
      </c>
      <c r="E74" s="87">
        <v>0</v>
      </c>
      <c r="F74" s="87">
        <v>0</v>
      </c>
      <c r="G74" s="87">
        <v>0</v>
      </c>
      <c r="H74" s="87">
        <v>0</v>
      </c>
      <c r="I74" s="93">
        <v>715</v>
      </c>
      <c r="J74" s="16">
        <v>0</v>
      </c>
      <c r="K74" s="17">
        <v>0</v>
      </c>
      <c r="L74" s="17">
        <v>0</v>
      </c>
      <c r="M74" s="17">
        <v>0</v>
      </c>
      <c r="N74" s="17">
        <v>0</v>
      </c>
      <c r="O74" s="17">
        <v>0</v>
      </c>
      <c r="P74" s="17">
        <v>0</v>
      </c>
      <c r="Q74" s="12">
        <v>0</v>
      </c>
      <c r="R74" s="16">
        <v>0</v>
      </c>
      <c r="S74" s="17">
        <v>715</v>
      </c>
      <c r="T74" s="17">
        <v>0</v>
      </c>
      <c r="U74" s="17">
        <v>0</v>
      </c>
      <c r="V74" s="17">
        <v>0</v>
      </c>
      <c r="W74" s="17">
        <v>0</v>
      </c>
      <c r="X74" s="17">
        <v>0</v>
      </c>
      <c r="Y74" s="12">
        <v>715</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0</v>
      </c>
      <c r="C75" s="87">
        <v>162358.26</v>
      </c>
      <c r="D75" s="87">
        <v>0</v>
      </c>
      <c r="E75" s="87">
        <v>0</v>
      </c>
      <c r="F75" s="87">
        <v>0</v>
      </c>
      <c r="G75" s="87">
        <v>1413.59</v>
      </c>
      <c r="H75" s="87">
        <v>12395.87</v>
      </c>
      <c r="I75" s="93">
        <v>176167.72</v>
      </c>
      <c r="J75" s="16">
        <v>0</v>
      </c>
      <c r="K75" s="17">
        <v>0</v>
      </c>
      <c r="L75" s="17">
        <v>0</v>
      </c>
      <c r="M75" s="17">
        <v>0</v>
      </c>
      <c r="N75" s="17">
        <v>0</v>
      </c>
      <c r="O75" s="17">
        <v>0</v>
      </c>
      <c r="P75" s="17">
        <v>0</v>
      </c>
      <c r="Q75" s="12">
        <v>0</v>
      </c>
      <c r="R75" s="16">
        <v>0</v>
      </c>
      <c r="S75" s="17">
        <v>160976.13</v>
      </c>
      <c r="T75" s="17">
        <v>0</v>
      </c>
      <c r="U75" s="17">
        <v>0</v>
      </c>
      <c r="V75" s="17">
        <v>0</v>
      </c>
      <c r="W75" s="17">
        <v>0</v>
      </c>
      <c r="X75" s="17">
        <v>0</v>
      </c>
      <c r="Y75" s="12">
        <v>160976.13</v>
      </c>
      <c r="Z75" s="16">
        <v>0</v>
      </c>
      <c r="AA75" s="17">
        <v>0</v>
      </c>
      <c r="AB75" s="17">
        <v>0</v>
      </c>
      <c r="AC75" s="17">
        <v>0</v>
      </c>
      <c r="AD75" s="17">
        <v>0</v>
      </c>
      <c r="AE75" s="17">
        <v>0</v>
      </c>
      <c r="AF75" s="17">
        <v>0</v>
      </c>
      <c r="AG75" s="12">
        <v>0</v>
      </c>
      <c r="AH75" s="16">
        <v>0</v>
      </c>
      <c r="AI75" s="17">
        <v>1382.13</v>
      </c>
      <c r="AJ75" s="17">
        <v>0</v>
      </c>
      <c r="AK75" s="17">
        <v>0</v>
      </c>
      <c r="AL75" s="17">
        <v>0</v>
      </c>
      <c r="AM75" s="17">
        <v>1413.59</v>
      </c>
      <c r="AN75" s="17">
        <v>12395.87</v>
      </c>
      <c r="AO75" s="12">
        <v>15191.59</v>
      </c>
    </row>
    <row r="76" spans="1:41" x14ac:dyDescent="0.3">
      <c r="A76" s="4" t="s">
        <v>64</v>
      </c>
      <c r="B76" s="92">
        <v>617039.75828235201</v>
      </c>
      <c r="C76" s="87">
        <v>0</v>
      </c>
      <c r="D76" s="87">
        <v>0</v>
      </c>
      <c r="E76" s="87">
        <v>1378142.8</v>
      </c>
      <c r="F76" s="87">
        <v>111241.87</v>
      </c>
      <c r="G76" s="87">
        <v>0</v>
      </c>
      <c r="H76" s="87">
        <v>13526.266909797228</v>
      </c>
      <c r="I76" s="93">
        <v>2119950.6951921498</v>
      </c>
      <c r="J76" s="16">
        <v>0</v>
      </c>
      <c r="K76" s="17">
        <v>0</v>
      </c>
      <c r="L76" s="17">
        <v>0</v>
      </c>
      <c r="M76" s="17">
        <v>0</v>
      </c>
      <c r="N76" s="17">
        <v>0</v>
      </c>
      <c r="O76" s="17">
        <v>0</v>
      </c>
      <c r="P76" s="17">
        <v>0</v>
      </c>
      <c r="Q76" s="12">
        <v>0</v>
      </c>
      <c r="R76" s="16">
        <v>611899.81000000006</v>
      </c>
      <c r="S76" s="17">
        <v>0</v>
      </c>
      <c r="T76" s="17">
        <v>0</v>
      </c>
      <c r="U76" s="17">
        <v>1373668.87</v>
      </c>
      <c r="V76" s="17">
        <v>111241.87</v>
      </c>
      <c r="W76" s="17">
        <v>0</v>
      </c>
      <c r="X76" s="17">
        <v>13518.18</v>
      </c>
      <c r="Y76" s="12">
        <v>2110328.7300000004</v>
      </c>
      <c r="Z76" s="16">
        <v>5095.1159023341397</v>
      </c>
      <c r="AA76" s="17">
        <v>0</v>
      </c>
      <c r="AB76" s="17">
        <v>0</v>
      </c>
      <c r="AC76" s="17">
        <v>4473.93</v>
      </c>
      <c r="AD76" s="17">
        <v>0</v>
      </c>
      <c r="AE76" s="17">
        <v>0</v>
      </c>
      <c r="AF76" s="17">
        <v>0</v>
      </c>
      <c r="AG76" s="12">
        <v>9569.0459023341391</v>
      </c>
      <c r="AH76" s="16">
        <v>44.832380017841103</v>
      </c>
      <c r="AI76" s="17">
        <v>0</v>
      </c>
      <c r="AJ76" s="17">
        <v>0</v>
      </c>
      <c r="AK76" s="17">
        <v>0</v>
      </c>
      <c r="AL76" s="17">
        <v>0</v>
      </c>
      <c r="AM76" s="17">
        <v>0</v>
      </c>
      <c r="AN76" s="17">
        <v>8.0869097972284898</v>
      </c>
      <c r="AO76" s="12">
        <v>52.91928981506959</v>
      </c>
    </row>
    <row r="77" spans="1:41" x14ac:dyDescent="0.3">
      <c r="A77" s="4" t="s">
        <v>65</v>
      </c>
      <c r="B77" s="92">
        <v>0</v>
      </c>
      <c r="C77" s="87">
        <v>0</v>
      </c>
      <c r="D77" s="87">
        <v>6000</v>
      </c>
      <c r="E77" s="87">
        <v>0</v>
      </c>
      <c r="F77" s="87">
        <v>0</v>
      </c>
      <c r="G77" s="87">
        <v>0</v>
      </c>
      <c r="H77" s="87">
        <v>0</v>
      </c>
      <c r="I77" s="93">
        <v>6000</v>
      </c>
      <c r="J77" s="16">
        <v>0</v>
      </c>
      <c r="K77" s="17">
        <v>0</v>
      </c>
      <c r="L77" s="17">
        <v>0</v>
      </c>
      <c r="M77" s="17">
        <v>0</v>
      </c>
      <c r="N77" s="17">
        <v>0</v>
      </c>
      <c r="O77" s="17">
        <v>0</v>
      </c>
      <c r="P77" s="17">
        <v>0</v>
      </c>
      <c r="Q77" s="12">
        <v>0</v>
      </c>
      <c r="R77" s="16">
        <v>0</v>
      </c>
      <c r="S77" s="17">
        <v>0</v>
      </c>
      <c r="T77" s="17">
        <v>6000</v>
      </c>
      <c r="U77" s="17">
        <v>0</v>
      </c>
      <c r="V77" s="17">
        <v>0</v>
      </c>
      <c r="W77" s="17">
        <v>0</v>
      </c>
      <c r="X77" s="17">
        <v>0</v>
      </c>
      <c r="Y77" s="12">
        <v>6000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66</v>
      </c>
      <c r="B78" s="92">
        <v>1264668.1299999999</v>
      </c>
      <c r="C78" s="87">
        <v>464341.09</v>
      </c>
      <c r="D78" s="87">
        <v>10183.99</v>
      </c>
      <c r="E78" s="87">
        <v>7083865.0700000003</v>
      </c>
      <c r="F78" s="87">
        <v>0</v>
      </c>
      <c r="G78" s="87">
        <v>0</v>
      </c>
      <c r="H78" s="87">
        <v>0</v>
      </c>
      <c r="I78" s="93">
        <v>8823058.2800000012</v>
      </c>
      <c r="J78" s="16">
        <v>0</v>
      </c>
      <c r="K78" s="17">
        <v>0</v>
      </c>
      <c r="L78" s="17">
        <v>0</v>
      </c>
      <c r="M78" s="17">
        <v>0</v>
      </c>
      <c r="N78" s="17">
        <v>0</v>
      </c>
      <c r="O78" s="17">
        <v>0</v>
      </c>
      <c r="P78" s="17">
        <v>0</v>
      </c>
      <c r="Q78" s="12">
        <v>0</v>
      </c>
      <c r="R78" s="16">
        <v>1264668.1299999999</v>
      </c>
      <c r="S78" s="17">
        <v>464341.09</v>
      </c>
      <c r="T78" s="17">
        <v>10183.99</v>
      </c>
      <c r="U78" s="17">
        <v>7041003.5899999999</v>
      </c>
      <c r="V78" s="17">
        <v>0</v>
      </c>
      <c r="W78" s="17">
        <v>0</v>
      </c>
      <c r="X78" s="17">
        <v>0</v>
      </c>
      <c r="Y78" s="12">
        <v>8780196.8000000007</v>
      </c>
      <c r="Z78" s="16">
        <v>0</v>
      </c>
      <c r="AA78" s="17">
        <v>0</v>
      </c>
      <c r="AB78" s="17">
        <v>0</v>
      </c>
      <c r="AC78" s="17">
        <v>42861.48</v>
      </c>
      <c r="AD78" s="17">
        <v>0</v>
      </c>
      <c r="AE78" s="17">
        <v>0</v>
      </c>
      <c r="AF78" s="17">
        <v>0</v>
      </c>
      <c r="AG78" s="12">
        <v>42861.48</v>
      </c>
      <c r="AH78" s="16">
        <v>0</v>
      </c>
      <c r="AI78" s="17">
        <v>0</v>
      </c>
      <c r="AJ78" s="17">
        <v>0</v>
      </c>
      <c r="AK78" s="17">
        <v>0</v>
      </c>
      <c r="AL78" s="17">
        <v>0</v>
      </c>
      <c r="AM78" s="17">
        <v>0</v>
      </c>
      <c r="AN78" s="17">
        <v>0</v>
      </c>
      <c r="AO78" s="12">
        <v>0</v>
      </c>
    </row>
    <row r="79" spans="1:41" x14ac:dyDescent="0.3">
      <c r="A79" s="4" t="s">
        <v>67</v>
      </c>
      <c r="B79" s="92">
        <v>862702</v>
      </c>
      <c r="C79" s="87">
        <v>837623.52</v>
      </c>
      <c r="D79" s="87">
        <v>14000</v>
      </c>
      <c r="E79" s="87">
        <v>2010615.48</v>
      </c>
      <c r="F79" s="87">
        <v>0</v>
      </c>
      <c r="G79" s="87">
        <v>5</v>
      </c>
      <c r="H79" s="87">
        <v>217963</v>
      </c>
      <c r="I79" s="93">
        <v>3942909</v>
      </c>
      <c r="J79" s="16">
        <v>0</v>
      </c>
      <c r="K79" s="17">
        <v>0</v>
      </c>
      <c r="L79" s="17">
        <v>0</v>
      </c>
      <c r="M79" s="17">
        <v>0</v>
      </c>
      <c r="N79" s="17">
        <v>0</v>
      </c>
      <c r="O79" s="17">
        <v>0</v>
      </c>
      <c r="P79" s="17">
        <v>0</v>
      </c>
      <c r="Q79" s="12">
        <v>0</v>
      </c>
      <c r="R79" s="16">
        <v>738344</v>
      </c>
      <c r="S79" s="17">
        <v>545085.52</v>
      </c>
      <c r="T79" s="17">
        <v>14000</v>
      </c>
      <c r="U79" s="17">
        <v>2010615.48</v>
      </c>
      <c r="V79" s="17">
        <v>0</v>
      </c>
      <c r="W79" s="17">
        <v>0</v>
      </c>
      <c r="X79" s="17">
        <v>217640</v>
      </c>
      <c r="Y79" s="12">
        <v>3525685</v>
      </c>
      <c r="Z79" s="16">
        <v>124358</v>
      </c>
      <c r="AA79" s="17">
        <v>110439</v>
      </c>
      <c r="AB79" s="17">
        <v>0</v>
      </c>
      <c r="AC79" s="17">
        <v>0</v>
      </c>
      <c r="AD79" s="17">
        <v>0</v>
      </c>
      <c r="AE79" s="17">
        <v>5</v>
      </c>
      <c r="AF79" s="17">
        <v>323</v>
      </c>
      <c r="AG79" s="12">
        <v>235125</v>
      </c>
      <c r="AH79" s="16">
        <v>0</v>
      </c>
      <c r="AI79" s="17">
        <v>182099</v>
      </c>
      <c r="AJ79" s="17">
        <v>0</v>
      </c>
      <c r="AK79" s="17">
        <v>0</v>
      </c>
      <c r="AL79" s="17">
        <v>0</v>
      </c>
      <c r="AM79" s="17">
        <v>0</v>
      </c>
      <c r="AN79" s="17">
        <v>0</v>
      </c>
      <c r="AO79" s="12">
        <v>182099</v>
      </c>
    </row>
    <row r="80" spans="1:41" x14ac:dyDescent="0.3">
      <c r="A80" s="4" t="s">
        <v>68</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69</v>
      </c>
      <c r="B81" s="92">
        <v>185131</v>
      </c>
      <c r="C81" s="87">
        <v>214764</v>
      </c>
      <c r="D81" s="87">
        <v>0</v>
      </c>
      <c r="E81" s="87">
        <v>250393</v>
      </c>
      <c r="F81" s="87">
        <v>0</v>
      </c>
      <c r="G81" s="87">
        <v>3800</v>
      </c>
      <c r="H81" s="87">
        <v>0</v>
      </c>
      <c r="I81" s="93">
        <v>654088</v>
      </c>
      <c r="J81" s="16">
        <v>0</v>
      </c>
      <c r="K81" s="17">
        <v>0</v>
      </c>
      <c r="L81" s="17">
        <v>0</v>
      </c>
      <c r="M81" s="17">
        <v>0</v>
      </c>
      <c r="N81" s="17">
        <v>0</v>
      </c>
      <c r="O81" s="17">
        <v>0</v>
      </c>
      <c r="P81" s="17">
        <v>0</v>
      </c>
      <c r="Q81" s="12">
        <v>0</v>
      </c>
      <c r="R81" s="16">
        <v>185131</v>
      </c>
      <c r="S81" s="17">
        <v>214764</v>
      </c>
      <c r="T81" s="17">
        <v>0</v>
      </c>
      <c r="U81" s="17">
        <v>250393</v>
      </c>
      <c r="V81" s="17">
        <v>0</v>
      </c>
      <c r="W81" s="17">
        <v>3800</v>
      </c>
      <c r="X81" s="17">
        <v>0</v>
      </c>
      <c r="Y81" s="12">
        <v>654088</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922</v>
      </c>
      <c r="C82" s="87">
        <v>0</v>
      </c>
      <c r="D82" s="87">
        <v>0</v>
      </c>
      <c r="E82" s="87">
        <v>367563</v>
      </c>
      <c r="F82" s="87">
        <v>0</v>
      </c>
      <c r="G82" s="87">
        <v>0</v>
      </c>
      <c r="H82" s="87">
        <v>165356</v>
      </c>
      <c r="I82" s="93">
        <v>533841</v>
      </c>
      <c r="J82" s="16">
        <v>0</v>
      </c>
      <c r="K82" s="17">
        <v>0</v>
      </c>
      <c r="L82" s="17">
        <v>0</v>
      </c>
      <c r="M82" s="17">
        <v>0</v>
      </c>
      <c r="N82" s="17">
        <v>0</v>
      </c>
      <c r="O82" s="17">
        <v>0</v>
      </c>
      <c r="P82" s="17">
        <v>0</v>
      </c>
      <c r="Q82" s="12">
        <v>0</v>
      </c>
      <c r="R82" s="16">
        <v>922</v>
      </c>
      <c r="S82" s="17">
        <v>0</v>
      </c>
      <c r="T82" s="17">
        <v>0</v>
      </c>
      <c r="U82" s="17">
        <v>367563</v>
      </c>
      <c r="V82" s="17">
        <v>0</v>
      </c>
      <c r="W82" s="17">
        <v>0</v>
      </c>
      <c r="X82" s="17">
        <v>165338</v>
      </c>
      <c r="Y82" s="12">
        <v>533823</v>
      </c>
      <c r="Z82" s="16">
        <v>0</v>
      </c>
      <c r="AA82" s="17">
        <v>0</v>
      </c>
      <c r="AB82" s="17">
        <v>0</v>
      </c>
      <c r="AC82" s="17">
        <v>0</v>
      </c>
      <c r="AD82" s="17">
        <v>0</v>
      </c>
      <c r="AE82" s="17">
        <v>0</v>
      </c>
      <c r="AF82" s="17">
        <v>0</v>
      </c>
      <c r="AG82" s="12">
        <v>0</v>
      </c>
      <c r="AH82" s="16">
        <v>0</v>
      </c>
      <c r="AI82" s="17">
        <v>0</v>
      </c>
      <c r="AJ82" s="17">
        <v>0</v>
      </c>
      <c r="AK82" s="17">
        <v>0</v>
      </c>
      <c r="AL82" s="17">
        <v>0</v>
      </c>
      <c r="AM82" s="17">
        <v>0</v>
      </c>
      <c r="AN82" s="17">
        <v>18</v>
      </c>
      <c r="AO82" s="12">
        <v>18</v>
      </c>
    </row>
    <row r="83" spans="1:41" x14ac:dyDescent="0.3">
      <c r="A83" s="4" t="s">
        <v>71</v>
      </c>
      <c r="B83" s="92">
        <v>1048043</v>
      </c>
      <c r="C83" s="87">
        <v>616651</v>
      </c>
      <c r="D83" s="87">
        <v>0</v>
      </c>
      <c r="E83" s="87">
        <v>6888090</v>
      </c>
      <c r="F83" s="87">
        <v>0</v>
      </c>
      <c r="G83" s="87">
        <v>0</v>
      </c>
      <c r="H83" s="87">
        <v>147</v>
      </c>
      <c r="I83" s="93">
        <v>8552931</v>
      </c>
      <c r="J83" s="16">
        <v>0</v>
      </c>
      <c r="K83" s="17">
        <v>0</v>
      </c>
      <c r="L83" s="17">
        <v>0</v>
      </c>
      <c r="M83" s="17">
        <v>0</v>
      </c>
      <c r="N83" s="17">
        <v>0</v>
      </c>
      <c r="O83" s="17">
        <v>0</v>
      </c>
      <c r="P83" s="17">
        <v>0</v>
      </c>
      <c r="Q83" s="12">
        <v>0</v>
      </c>
      <c r="R83" s="16">
        <v>1015894</v>
      </c>
      <c r="S83" s="17">
        <v>616651</v>
      </c>
      <c r="T83" s="17">
        <v>0</v>
      </c>
      <c r="U83" s="17">
        <v>6888090</v>
      </c>
      <c r="V83" s="17">
        <v>0</v>
      </c>
      <c r="W83" s="17">
        <v>0</v>
      </c>
      <c r="X83" s="17">
        <v>147</v>
      </c>
      <c r="Y83" s="12">
        <v>8520782</v>
      </c>
      <c r="Z83" s="16">
        <v>0</v>
      </c>
      <c r="AA83" s="17">
        <v>0</v>
      </c>
      <c r="AB83" s="17">
        <v>0</v>
      </c>
      <c r="AC83" s="17">
        <v>0</v>
      </c>
      <c r="AD83" s="17">
        <v>0</v>
      </c>
      <c r="AE83" s="17">
        <v>0</v>
      </c>
      <c r="AF83" s="17">
        <v>0</v>
      </c>
      <c r="AG83" s="12">
        <v>0</v>
      </c>
      <c r="AH83" s="16">
        <v>32149</v>
      </c>
      <c r="AI83" s="17">
        <v>0</v>
      </c>
      <c r="AJ83" s="17">
        <v>0</v>
      </c>
      <c r="AK83" s="17">
        <v>0</v>
      </c>
      <c r="AL83" s="17">
        <v>0</v>
      </c>
      <c r="AM83" s="17">
        <v>0</v>
      </c>
      <c r="AN83" s="17">
        <v>0</v>
      </c>
      <c r="AO83" s="12">
        <v>32149</v>
      </c>
    </row>
    <row r="84" spans="1:41"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73</v>
      </c>
      <c r="B85" s="92">
        <v>510278.07103510416</v>
      </c>
      <c r="C85" s="87">
        <v>1257458.54</v>
      </c>
      <c r="D85" s="87">
        <v>14522.266442440259</v>
      </c>
      <c r="E85" s="87">
        <v>1761342.0699999998</v>
      </c>
      <c r="F85" s="87">
        <v>0</v>
      </c>
      <c r="G85" s="87">
        <v>0</v>
      </c>
      <c r="H85" s="87">
        <v>0</v>
      </c>
      <c r="I85" s="93">
        <v>3543600.9474775442</v>
      </c>
      <c r="J85" s="16">
        <v>0</v>
      </c>
      <c r="K85" s="17">
        <v>0</v>
      </c>
      <c r="L85" s="17">
        <v>0</v>
      </c>
      <c r="M85" s="17">
        <v>0</v>
      </c>
      <c r="N85" s="17">
        <v>0</v>
      </c>
      <c r="O85" s="17">
        <v>0</v>
      </c>
      <c r="P85" s="17">
        <v>0</v>
      </c>
      <c r="Q85" s="12">
        <v>0</v>
      </c>
      <c r="R85" s="16">
        <v>510278.07103510416</v>
      </c>
      <c r="S85" s="17">
        <v>1257458.54</v>
      </c>
      <c r="T85" s="17">
        <v>14522.266442440259</v>
      </c>
      <c r="U85" s="17">
        <v>1761342.0699999998</v>
      </c>
      <c r="V85" s="17">
        <v>0</v>
      </c>
      <c r="W85" s="17">
        <v>0</v>
      </c>
      <c r="X85" s="17">
        <v>0</v>
      </c>
      <c r="Y85" s="12">
        <v>3543600.9474775442</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74</v>
      </c>
      <c r="B86" s="92">
        <v>192067.98</v>
      </c>
      <c r="C86" s="87">
        <v>682053.78</v>
      </c>
      <c r="D86" s="87">
        <v>0</v>
      </c>
      <c r="E86" s="87">
        <v>1491696.46</v>
      </c>
      <c r="F86" s="87">
        <v>0</v>
      </c>
      <c r="G86" s="87">
        <v>0</v>
      </c>
      <c r="H86" s="87">
        <v>0</v>
      </c>
      <c r="I86" s="93">
        <v>2365818.2199999997</v>
      </c>
      <c r="J86" s="16">
        <v>192067.98</v>
      </c>
      <c r="K86" s="17">
        <v>0</v>
      </c>
      <c r="L86" s="17">
        <v>0</v>
      </c>
      <c r="M86" s="17">
        <v>1491696.46</v>
      </c>
      <c r="N86" s="17">
        <v>0</v>
      </c>
      <c r="O86" s="17">
        <v>0</v>
      </c>
      <c r="P86" s="17">
        <v>0</v>
      </c>
      <c r="Q86" s="12">
        <v>1683764.44</v>
      </c>
      <c r="R86" s="16">
        <v>0</v>
      </c>
      <c r="S86" s="17">
        <v>682053.78</v>
      </c>
      <c r="T86" s="17">
        <v>0</v>
      </c>
      <c r="U86" s="17">
        <v>0</v>
      </c>
      <c r="V86" s="17">
        <v>0</v>
      </c>
      <c r="W86" s="17">
        <v>0</v>
      </c>
      <c r="X86" s="17">
        <v>0</v>
      </c>
      <c r="Y86" s="12">
        <v>682053.78</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449942.26</v>
      </c>
      <c r="C87" s="87">
        <v>943124.3</v>
      </c>
      <c r="D87" s="87">
        <v>3785</v>
      </c>
      <c r="E87" s="87">
        <v>483525.68000000011</v>
      </c>
      <c r="F87" s="87">
        <v>0</v>
      </c>
      <c r="G87" s="87">
        <v>0</v>
      </c>
      <c r="H87" s="87">
        <v>3887.58</v>
      </c>
      <c r="I87" s="93">
        <v>1884264.8200000003</v>
      </c>
      <c r="J87" s="16">
        <v>0</v>
      </c>
      <c r="K87" s="17">
        <v>0</v>
      </c>
      <c r="L87" s="17">
        <v>0</v>
      </c>
      <c r="M87" s="17">
        <v>0</v>
      </c>
      <c r="N87" s="17">
        <v>0</v>
      </c>
      <c r="O87" s="17">
        <v>0</v>
      </c>
      <c r="P87" s="17">
        <v>0</v>
      </c>
      <c r="Q87" s="12">
        <v>0</v>
      </c>
      <c r="R87" s="16">
        <v>442064.52</v>
      </c>
      <c r="S87" s="17">
        <v>943124.3</v>
      </c>
      <c r="T87" s="17">
        <v>3785</v>
      </c>
      <c r="U87" s="17">
        <v>483525.68000000011</v>
      </c>
      <c r="V87" s="17">
        <v>0</v>
      </c>
      <c r="W87" s="17">
        <v>0</v>
      </c>
      <c r="X87" s="17">
        <v>0</v>
      </c>
      <c r="Y87" s="12">
        <v>1872499.5000000002</v>
      </c>
      <c r="Z87" s="16">
        <v>7877.74</v>
      </c>
      <c r="AA87" s="17">
        <v>0</v>
      </c>
      <c r="AB87" s="17">
        <v>0</v>
      </c>
      <c r="AC87" s="17">
        <v>0</v>
      </c>
      <c r="AD87" s="17">
        <v>0</v>
      </c>
      <c r="AE87" s="17">
        <v>0</v>
      </c>
      <c r="AF87" s="17">
        <v>3887.58</v>
      </c>
      <c r="AG87" s="12">
        <v>11765.32</v>
      </c>
      <c r="AH87" s="16">
        <v>0</v>
      </c>
      <c r="AI87" s="17">
        <v>0</v>
      </c>
      <c r="AJ87" s="17">
        <v>0</v>
      </c>
      <c r="AK87" s="17">
        <v>0</v>
      </c>
      <c r="AL87" s="17">
        <v>0</v>
      </c>
      <c r="AM87" s="17">
        <v>0</v>
      </c>
      <c r="AN87" s="17">
        <v>0</v>
      </c>
      <c r="AO87" s="12">
        <v>0</v>
      </c>
    </row>
    <row r="88" spans="1:41" x14ac:dyDescent="0.3">
      <c r="A88" s="4" t="s">
        <v>76</v>
      </c>
      <c r="B88" s="92">
        <v>882.86</v>
      </c>
      <c r="C88" s="87">
        <v>4104.41</v>
      </c>
      <c r="D88" s="87">
        <v>500.78</v>
      </c>
      <c r="E88" s="87">
        <v>91858.559999999998</v>
      </c>
      <c r="F88" s="87">
        <v>0</v>
      </c>
      <c r="G88" s="87">
        <v>0</v>
      </c>
      <c r="H88" s="87">
        <v>0</v>
      </c>
      <c r="I88" s="93">
        <v>97346.61</v>
      </c>
      <c r="J88" s="16">
        <v>0</v>
      </c>
      <c r="K88" s="17">
        <v>0</v>
      </c>
      <c r="L88" s="17">
        <v>0</v>
      </c>
      <c r="M88" s="17">
        <v>0</v>
      </c>
      <c r="N88" s="17">
        <v>0</v>
      </c>
      <c r="O88" s="17">
        <v>0</v>
      </c>
      <c r="P88" s="17">
        <v>0</v>
      </c>
      <c r="Q88" s="12">
        <v>0</v>
      </c>
      <c r="R88" s="16">
        <v>522.86</v>
      </c>
      <c r="S88" s="17">
        <v>0</v>
      </c>
      <c r="T88" s="17">
        <v>0</v>
      </c>
      <c r="U88" s="17">
        <v>91858.559999999998</v>
      </c>
      <c r="V88" s="17">
        <v>0</v>
      </c>
      <c r="W88" s="17">
        <v>0</v>
      </c>
      <c r="X88" s="17">
        <v>0</v>
      </c>
      <c r="Y88" s="12">
        <v>92381.42</v>
      </c>
      <c r="Z88" s="16">
        <v>360</v>
      </c>
      <c r="AA88" s="17">
        <v>4104.41</v>
      </c>
      <c r="AB88" s="17">
        <v>0</v>
      </c>
      <c r="AC88" s="17">
        <v>0</v>
      </c>
      <c r="AD88" s="17">
        <v>0</v>
      </c>
      <c r="AE88" s="17">
        <v>0</v>
      </c>
      <c r="AF88" s="17">
        <v>0</v>
      </c>
      <c r="AG88" s="12">
        <v>4464.41</v>
      </c>
      <c r="AH88" s="16">
        <v>0</v>
      </c>
      <c r="AI88" s="17">
        <v>0</v>
      </c>
      <c r="AJ88" s="17">
        <v>500.78</v>
      </c>
      <c r="AK88" s="17">
        <v>0</v>
      </c>
      <c r="AL88" s="17">
        <v>0</v>
      </c>
      <c r="AM88" s="17">
        <v>0</v>
      </c>
      <c r="AN88" s="17">
        <v>0</v>
      </c>
      <c r="AO88" s="12">
        <v>500.78</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40850334.369317442</v>
      </c>
      <c r="C90" s="32">
        <f t="shared" si="0"/>
        <v>50791509.496285066</v>
      </c>
      <c r="D90" s="32">
        <f t="shared" si="0"/>
        <v>2465030.1095536016</v>
      </c>
      <c r="E90" s="32">
        <f t="shared" si="0"/>
        <v>163505909.07000002</v>
      </c>
      <c r="F90" s="32">
        <f t="shared" si="0"/>
        <v>2297415.5</v>
      </c>
      <c r="G90" s="32">
        <f t="shared" si="0"/>
        <v>2229614.6126036132</v>
      </c>
      <c r="H90" s="32">
        <f t="shared" si="0"/>
        <v>1530144.2969097975</v>
      </c>
      <c r="I90" s="33">
        <f t="shared" si="0"/>
        <v>263669957.45466956</v>
      </c>
      <c r="J90" s="31">
        <f t="shared" si="0"/>
        <v>1378542.3299999968</v>
      </c>
      <c r="K90" s="32">
        <f t="shared" si="0"/>
        <v>502.3</v>
      </c>
      <c r="L90" s="32">
        <f t="shared" si="0"/>
        <v>0</v>
      </c>
      <c r="M90" s="32">
        <f t="shared" si="0"/>
        <v>11743080.969999999</v>
      </c>
      <c r="N90" s="32">
        <f t="shared" si="0"/>
        <v>0</v>
      </c>
      <c r="O90" s="32">
        <f t="shared" si="0"/>
        <v>0</v>
      </c>
      <c r="P90" s="32">
        <f t="shared" si="0"/>
        <v>0</v>
      </c>
      <c r="Q90" s="33">
        <f t="shared" si="0"/>
        <v>13122125.599999996</v>
      </c>
      <c r="R90" s="31">
        <f t="shared" si="0"/>
        <v>36888377.811035104</v>
      </c>
      <c r="S90" s="32">
        <f t="shared" si="0"/>
        <v>47118508.196285091</v>
      </c>
      <c r="T90" s="32">
        <f t="shared" si="0"/>
        <v>1415349.3795536016</v>
      </c>
      <c r="U90" s="32">
        <f t="shared" si="0"/>
        <v>149347175.22</v>
      </c>
      <c r="V90" s="32">
        <f t="shared" si="0"/>
        <v>1768665.5</v>
      </c>
      <c r="W90" s="32">
        <f t="shared" si="0"/>
        <v>1454933.3</v>
      </c>
      <c r="X90" s="32">
        <f t="shared" si="0"/>
        <v>836996.84000000008</v>
      </c>
      <c r="Y90" s="33">
        <f t="shared" si="0"/>
        <v>238830006.24687374</v>
      </c>
      <c r="Z90" s="31">
        <f t="shared" si="0"/>
        <v>464275.81590233417</v>
      </c>
      <c r="AA90" s="32">
        <f t="shared" si="0"/>
        <v>1742631.49</v>
      </c>
      <c r="AB90" s="32">
        <f t="shared" si="0"/>
        <v>233959</v>
      </c>
      <c r="AC90" s="32">
        <f t="shared" si="0"/>
        <v>1338729.02</v>
      </c>
      <c r="AD90" s="32">
        <f t="shared" si="0"/>
        <v>528750</v>
      </c>
      <c r="AE90" s="32">
        <f t="shared" si="0"/>
        <v>190406.74</v>
      </c>
      <c r="AF90" s="32">
        <f t="shared" si="0"/>
        <v>658711.05000000005</v>
      </c>
      <c r="AG90" s="33">
        <f t="shared" si="0"/>
        <v>5157463.1159023345</v>
      </c>
      <c r="AH90" s="31">
        <f t="shared" si="0"/>
        <v>2119138.4123800183</v>
      </c>
      <c r="AI90" s="32">
        <f t="shared" si="0"/>
        <v>1929867.5099999998</v>
      </c>
      <c r="AJ90" s="32">
        <f t="shared" ref="AJ90:AK90" si="1">SUM(AJ9:AJ89)</f>
        <v>815721.7300000001</v>
      </c>
      <c r="AK90" s="32">
        <f t="shared" si="1"/>
        <v>1076923.8599999999</v>
      </c>
      <c r="AL90" s="32">
        <f>SUM(AL9:AL89)</f>
        <v>0</v>
      </c>
      <c r="AM90" s="32">
        <f>SUM(AM9:AM89)</f>
        <v>584274.57260361314</v>
      </c>
      <c r="AN90" s="32">
        <f>SUM(AN9:AN89)</f>
        <v>34436.406909797231</v>
      </c>
      <c r="AO90" s="33">
        <f>SUM(AO9:AO89)</f>
        <v>6560362.4918934293</v>
      </c>
    </row>
    <row r="91" spans="1:4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 width="12.81640625" style="9" bestFit="1" customWidth="1"/>
    <col min="9" max="9" width="13.1796875" style="9" bestFit="1" customWidth="1"/>
    <col min="10" max="89" width="12.81640625" style="9" bestFit="1" customWidth="1"/>
    <col min="90" max="16384" width="12.81640625" style="6"/>
  </cols>
  <sheetData>
    <row r="1" spans="1:89"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3">
      <c r="A3" s="28" t="str">
        <f>'Total Exp'!A3</f>
        <v>2023-24</v>
      </c>
    </row>
    <row r="4" spans="1:89" ht="15.5" x14ac:dyDescent="0.3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284</v>
      </c>
    </row>
    <row r="5" spans="1:89" s="60" customFormat="1" ht="13" x14ac:dyDescent="0.3">
      <c r="A5" s="49"/>
      <c r="B5" s="65" t="s">
        <v>170</v>
      </c>
      <c r="C5" s="62"/>
      <c r="D5" s="62"/>
      <c r="E5" s="62"/>
      <c r="F5" s="62"/>
      <c r="G5" s="62"/>
      <c r="H5" s="62"/>
      <c r="I5" s="63"/>
      <c r="J5" s="64" t="s">
        <v>151</v>
      </c>
      <c r="K5" s="65"/>
      <c r="L5" s="65"/>
      <c r="M5" s="65"/>
      <c r="N5" s="65"/>
      <c r="O5" s="65"/>
      <c r="P5" s="65"/>
      <c r="Q5" s="66"/>
      <c r="R5" s="65" t="s">
        <v>152</v>
      </c>
      <c r="S5" s="65"/>
      <c r="T5" s="65"/>
      <c r="U5" s="65"/>
      <c r="V5" s="65"/>
      <c r="W5" s="65"/>
      <c r="X5" s="65"/>
      <c r="Y5" s="66"/>
      <c r="Z5" s="65" t="s">
        <v>153</v>
      </c>
      <c r="AA5" s="65"/>
      <c r="AB5" s="65"/>
      <c r="AC5" s="65"/>
      <c r="AD5" s="65"/>
      <c r="AE5" s="65"/>
      <c r="AF5" s="65"/>
      <c r="AG5" s="66"/>
      <c r="AH5" s="64" t="s">
        <v>157</v>
      </c>
      <c r="AI5" s="65"/>
      <c r="AJ5" s="65"/>
      <c r="AK5" s="65"/>
      <c r="AL5" s="65"/>
      <c r="AM5" s="65"/>
      <c r="AN5" s="65"/>
      <c r="AO5" s="66"/>
      <c r="AP5" s="65" t="s">
        <v>158</v>
      </c>
      <c r="AQ5" s="65"/>
      <c r="AR5" s="65"/>
      <c r="AS5" s="65"/>
      <c r="AT5" s="65"/>
      <c r="AU5" s="65"/>
      <c r="AV5" s="65"/>
      <c r="AW5" s="66"/>
      <c r="AX5" s="65" t="s">
        <v>159</v>
      </c>
      <c r="AY5" s="65"/>
      <c r="AZ5" s="65"/>
      <c r="BA5" s="65"/>
      <c r="BB5" s="65"/>
      <c r="BC5" s="65"/>
      <c r="BD5" s="65"/>
      <c r="BE5" s="66"/>
      <c r="BF5" s="65" t="s">
        <v>163</v>
      </c>
      <c r="BG5" s="65"/>
      <c r="BH5" s="65"/>
      <c r="BI5" s="65"/>
      <c r="BJ5" s="65"/>
      <c r="BK5" s="65"/>
      <c r="BL5" s="65"/>
      <c r="BM5" s="66"/>
      <c r="BN5" s="65" t="s">
        <v>164</v>
      </c>
      <c r="BO5" s="65"/>
      <c r="BP5" s="65"/>
      <c r="BQ5" s="65"/>
      <c r="BR5" s="65"/>
      <c r="BS5" s="65"/>
      <c r="BT5" s="65"/>
      <c r="BU5" s="66"/>
      <c r="BV5" s="65" t="s">
        <v>165</v>
      </c>
      <c r="BW5" s="65"/>
      <c r="BX5" s="65"/>
      <c r="BY5" s="65"/>
      <c r="BZ5" s="65"/>
      <c r="CA5" s="65"/>
      <c r="CB5" s="65"/>
      <c r="CC5" s="66"/>
      <c r="CD5" s="64" t="s">
        <v>169</v>
      </c>
      <c r="CE5" s="65"/>
      <c r="CF5" s="65"/>
      <c r="CG5" s="65"/>
      <c r="CH5" s="65"/>
      <c r="CI5" s="65"/>
      <c r="CJ5" s="65"/>
      <c r="CK5" s="66"/>
    </row>
    <row r="6" spans="1:89" s="60" customFormat="1" ht="13" x14ac:dyDescent="0.3">
      <c r="A6" s="49"/>
      <c r="B6" s="50" t="str">
        <f>$A$4&amp;" Total"</f>
        <v>Recreation &amp; Culture Total</v>
      </c>
      <c r="C6" s="51"/>
      <c r="D6" s="51"/>
      <c r="E6" s="51"/>
      <c r="F6" s="51"/>
      <c r="G6" s="51"/>
      <c r="H6" s="51"/>
      <c r="I6" s="52"/>
      <c r="J6" s="50" t="s">
        <v>154</v>
      </c>
      <c r="K6" s="51"/>
      <c r="L6" s="51"/>
      <c r="M6" s="51"/>
      <c r="N6" s="51"/>
      <c r="O6" s="51"/>
      <c r="P6" s="51"/>
      <c r="Q6" s="52"/>
      <c r="R6" s="51" t="s">
        <v>155</v>
      </c>
      <c r="S6" s="51"/>
      <c r="T6" s="51"/>
      <c r="U6" s="51"/>
      <c r="V6" s="51"/>
      <c r="W6" s="51"/>
      <c r="X6" s="51"/>
      <c r="Y6" s="52"/>
      <c r="Z6" s="51" t="s">
        <v>156</v>
      </c>
      <c r="AA6" s="51"/>
      <c r="AB6" s="51"/>
      <c r="AC6" s="51"/>
      <c r="AD6" s="51"/>
      <c r="AE6" s="51"/>
      <c r="AF6" s="51"/>
      <c r="AG6" s="52"/>
      <c r="AH6" s="50" t="s">
        <v>160</v>
      </c>
      <c r="AI6" s="51"/>
      <c r="AJ6" s="51"/>
      <c r="AK6" s="51"/>
      <c r="AL6" s="51"/>
      <c r="AM6" s="51"/>
      <c r="AN6" s="51"/>
      <c r="AO6" s="52"/>
      <c r="AP6" s="51" t="s">
        <v>161</v>
      </c>
      <c r="AQ6" s="51"/>
      <c r="AR6" s="51"/>
      <c r="AS6" s="51"/>
      <c r="AT6" s="51"/>
      <c r="AU6" s="51"/>
      <c r="AV6" s="51"/>
      <c r="AW6" s="52"/>
      <c r="AX6" s="51" t="s">
        <v>162</v>
      </c>
      <c r="AY6" s="51"/>
      <c r="AZ6" s="51"/>
      <c r="BA6" s="51"/>
      <c r="BB6" s="51"/>
      <c r="BC6" s="51"/>
      <c r="BD6" s="51"/>
      <c r="BE6" s="52"/>
      <c r="BF6" s="51" t="s">
        <v>166</v>
      </c>
      <c r="BG6" s="51"/>
      <c r="BH6" s="51"/>
      <c r="BI6" s="51"/>
      <c r="BJ6" s="51"/>
      <c r="BK6" s="51"/>
      <c r="BL6" s="51"/>
      <c r="BM6" s="52"/>
      <c r="BN6" s="51" t="s">
        <v>167</v>
      </c>
      <c r="BO6" s="51"/>
      <c r="BP6" s="51"/>
      <c r="BQ6" s="51"/>
      <c r="BR6" s="51"/>
      <c r="BS6" s="51"/>
      <c r="BT6" s="51"/>
      <c r="BU6" s="52"/>
      <c r="BV6" s="51" t="s">
        <v>168</v>
      </c>
      <c r="BW6" s="51"/>
      <c r="BX6" s="51"/>
      <c r="BY6" s="51"/>
      <c r="BZ6" s="51"/>
      <c r="CA6" s="51"/>
      <c r="CB6" s="51"/>
      <c r="CC6" s="52"/>
      <c r="CD6" s="53" t="s">
        <v>140</v>
      </c>
      <c r="CE6" s="51"/>
      <c r="CF6" s="51"/>
      <c r="CG6" s="51"/>
      <c r="CH6" s="51"/>
      <c r="CI6" s="51"/>
      <c r="CJ6" s="51"/>
      <c r="CK6" s="52"/>
    </row>
    <row r="7" spans="1:89"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c r="CD7" s="42" t="s">
        <v>104</v>
      </c>
      <c r="CE7" s="43" t="s">
        <v>270</v>
      </c>
      <c r="CF7" s="43" t="s">
        <v>271</v>
      </c>
      <c r="CG7" s="43" t="s">
        <v>272</v>
      </c>
      <c r="CH7" s="43" t="s">
        <v>273</v>
      </c>
      <c r="CI7" s="43" t="s">
        <v>106</v>
      </c>
      <c r="CJ7" s="43" t="s">
        <v>107</v>
      </c>
      <c r="CK7" s="58" t="s">
        <v>274</v>
      </c>
    </row>
    <row r="8" spans="1:89"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c r="CD8" s="46" t="s">
        <v>108</v>
      </c>
      <c r="CE8" s="47" t="s">
        <v>109</v>
      </c>
      <c r="CF8" s="47" t="s">
        <v>110</v>
      </c>
      <c r="CG8" s="47" t="s">
        <v>111</v>
      </c>
      <c r="CH8" s="47" t="s">
        <v>112</v>
      </c>
      <c r="CI8" s="47" t="s">
        <v>113</v>
      </c>
      <c r="CJ8" s="47" t="s">
        <v>114</v>
      </c>
      <c r="CK8" s="48" t="s">
        <v>115</v>
      </c>
    </row>
    <row r="9" spans="1:89"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3">
      <c r="A10" s="4" t="s">
        <v>0</v>
      </c>
      <c r="B10" s="92">
        <v>3371.04</v>
      </c>
      <c r="C10" s="87">
        <v>162050</v>
      </c>
      <c r="D10" s="87">
        <v>1926072.6500000001</v>
      </c>
      <c r="E10" s="87">
        <v>0</v>
      </c>
      <c r="F10" s="87">
        <v>2557713</v>
      </c>
      <c r="G10" s="87">
        <v>3931964.1799999997</v>
      </c>
      <c r="H10" s="87">
        <v>256539.8</v>
      </c>
      <c r="I10" s="93">
        <v>8837710.6699999999</v>
      </c>
      <c r="J10" s="16">
        <v>3371.04</v>
      </c>
      <c r="K10" s="17">
        <v>0</v>
      </c>
      <c r="L10" s="17">
        <v>0</v>
      </c>
      <c r="M10" s="17">
        <v>0</v>
      </c>
      <c r="N10" s="17">
        <v>2374833</v>
      </c>
      <c r="O10" s="17">
        <v>10909.09</v>
      </c>
      <c r="P10" s="17">
        <v>238643.28</v>
      </c>
      <c r="Q10" s="12">
        <v>2627756.4099999997</v>
      </c>
      <c r="R10" s="16">
        <v>0</v>
      </c>
      <c r="S10" s="17">
        <v>0</v>
      </c>
      <c r="T10" s="17">
        <v>1870545.05</v>
      </c>
      <c r="U10" s="17">
        <v>0</v>
      </c>
      <c r="V10" s="17">
        <v>0</v>
      </c>
      <c r="W10" s="17">
        <v>3143772.07</v>
      </c>
      <c r="X10" s="17">
        <v>0</v>
      </c>
      <c r="Y10" s="12">
        <v>5014317.12</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162050</v>
      </c>
      <c r="BH10" s="17">
        <v>6120</v>
      </c>
      <c r="BI10" s="17">
        <v>0</v>
      </c>
      <c r="BJ10" s="17">
        <v>0</v>
      </c>
      <c r="BK10" s="17">
        <v>777283.02</v>
      </c>
      <c r="BL10" s="17">
        <v>17896.52</v>
      </c>
      <c r="BM10" s="12">
        <v>963349.54</v>
      </c>
      <c r="BN10" s="16">
        <v>0</v>
      </c>
      <c r="BO10" s="17">
        <v>0</v>
      </c>
      <c r="BP10" s="17">
        <v>49407.6</v>
      </c>
      <c r="BQ10" s="17">
        <v>0</v>
      </c>
      <c r="BR10" s="17">
        <v>182880</v>
      </c>
      <c r="BS10" s="17">
        <v>0</v>
      </c>
      <c r="BT10" s="17">
        <v>0</v>
      </c>
      <c r="BU10" s="12">
        <v>232287.6</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3">
      <c r="A11" s="4" t="s">
        <v>1</v>
      </c>
      <c r="B11" s="92">
        <v>807979</v>
      </c>
      <c r="C11" s="87">
        <v>295232</v>
      </c>
      <c r="D11" s="87">
        <v>103322</v>
      </c>
      <c r="E11" s="87">
        <v>0</v>
      </c>
      <c r="F11" s="87">
        <v>1471358</v>
      </c>
      <c r="G11" s="87">
        <v>161895</v>
      </c>
      <c r="H11" s="87">
        <v>0</v>
      </c>
      <c r="I11" s="93">
        <v>2839786</v>
      </c>
      <c r="J11" s="16">
        <v>637488</v>
      </c>
      <c r="K11" s="17">
        <v>0</v>
      </c>
      <c r="L11" s="17">
        <v>76322</v>
      </c>
      <c r="M11" s="17">
        <v>0</v>
      </c>
      <c r="N11" s="17">
        <v>1461358</v>
      </c>
      <c r="O11" s="17">
        <v>30824</v>
      </c>
      <c r="P11" s="17">
        <v>0</v>
      </c>
      <c r="Q11" s="12">
        <v>2205992</v>
      </c>
      <c r="R11" s="16">
        <v>0</v>
      </c>
      <c r="S11" s="17">
        <v>0</v>
      </c>
      <c r="T11" s="17">
        <v>18000</v>
      </c>
      <c r="U11" s="17">
        <v>0</v>
      </c>
      <c r="V11" s="17">
        <v>0</v>
      </c>
      <c r="W11" s="17">
        <v>48250</v>
      </c>
      <c r="X11" s="17">
        <v>0</v>
      </c>
      <c r="Y11" s="12">
        <v>66250</v>
      </c>
      <c r="Z11" s="16">
        <v>0</v>
      </c>
      <c r="AA11" s="17">
        <v>0</v>
      </c>
      <c r="AB11" s="17">
        <v>0</v>
      </c>
      <c r="AC11" s="17">
        <v>0</v>
      </c>
      <c r="AD11" s="17">
        <v>0</v>
      </c>
      <c r="AE11" s="17">
        <v>0</v>
      </c>
      <c r="AF11" s="17">
        <v>0</v>
      </c>
      <c r="AG11" s="12">
        <v>0</v>
      </c>
      <c r="AH11" s="16">
        <v>9923</v>
      </c>
      <c r="AI11" s="17">
        <v>90000</v>
      </c>
      <c r="AJ11" s="17">
        <v>4000</v>
      </c>
      <c r="AK11" s="17">
        <v>0</v>
      </c>
      <c r="AL11" s="17">
        <v>0</v>
      </c>
      <c r="AM11" s="17">
        <v>7780</v>
      </c>
      <c r="AN11" s="17">
        <v>0</v>
      </c>
      <c r="AO11" s="12">
        <v>111703</v>
      </c>
      <c r="AP11" s="16">
        <v>0</v>
      </c>
      <c r="AQ11" s="17">
        <v>0</v>
      </c>
      <c r="AR11" s="17">
        <v>0</v>
      </c>
      <c r="AS11" s="17">
        <v>0</v>
      </c>
      <c r="AT11" s="17">
        <v>0</v>
      </c>
      <c r="AU11" s="17">
        <v>0</v>
      </c>
      <c r="AV11" s="17">
        <v>0</v>
      </c>
      <c r="AW11" s="12">
        <v>0</v>
      </c>
      <c r="AX11" s="16">
        <v>149559</v>
      </c>
      <c r="AY11" s="17">
        <v>50000</v>
      </c>
      <c r="AZ11" s="17">
        <v>0</v>
      </c>
      <c r="BA11" s="17">
        <v>0</v>
      </c>
      <c r="BB11" s="17">
        <v>0</v>
      </c>
      <c r="BC11" s="17">
        <v>0</v>
      </c>
      <c r="BD11" s="17">
        <v>0</v>
      </c>
      <c r="BE11" s="12">
        <v>199559</v>
      </c>
      <c r="BF11" s="16">
        <v>9918</v>
      </c>
      <c r="BG11" s="17">
        <v>155232</v>
      </c>
      <c r="BH11" s="17">
        <v>0</v>
      </c>
      <c r="BI11" s="17">
        <v>0</v>
      </c>
      <c r="BJ11" s="17">
        <v>0</v>
      </c>
      <c r="BK11" s="17">
        <v>0</v>
      </c>
      <c r="BL11" s="17">
        <v>0</v>
      </c>
      <c r="BM11" s="12">
        <v>165150</v>
      </c>
      <c r="BN11" s="16">
        <v>1091</v>
      </c>
      <c r="BO11" s="17">
        <v>0</v>
      </c>
      <c r="BP11" s="17">
        <v>0</v>
      </c>
      <c r="BQ11" s="17">
        <v>0</v>
      </c>
      <c r="BR11" s="17">
        <v>0</v>
      </c>
      <c r="BS11" s="17">
        <v>0</v>
      </c>
      <c r="BT11" s="17">
        <v>0</v>
      </c>
      <c r="BU11" s="12">
        <v>1091</v>
      </c>
      <c r="BV11" s="16">
        <v>0</v>
      </c>
      <c r="BW11" s="17">
        <v>0</v>
      </c>
      <c r="BX11" s="17">
        <v>5000</v>
      </c>
      <c r="BY11" s="17">
        <v>0</v>
      </c>
      <c r="BZ11" s="17">
        <v>10000</v>
      </c>
      <c r="CA11" s="17">
        <v>75041</v>
      </c>
      <c r="CB11" s="17">
        <v>0</v>
      </c>
      <c r="CC11" s="12">
        <v>90041</v>
      </c>
      <c r="CD11" s="16">
        <v>0</v>
      </c>
      <c r="CE11" s="17">
        <v>0</v>
      </c>
      <c r="CF11" s="17">
        <v>0</v>
      </c>
      <c r="CG11" s="17">
        <v>0</v>
      </c>
      <c r="CH11" s="17">
        <v>0</v>
      </c>
      <c r="CI11" s="17">
        <v>0</v>
      </c>
      <c r="CJ11" s="17">
        <v>0</v>
      </c>
      <c r="CK11" s="12">
        <v>0</v>
      </c>
    </row>
    <row r="12" spans="1:89" x14ac:dyDescent="0.3">
      <c r="A12" s="4" t="s">
        <v>2</v>
      </c>
      <c r="B12" s="92">
        <v>8375546.8800000008</v>
      </c>
      <c r="C12" s="87">
        <v>762895.65</v>
      </c>
      <c r="D12" s="87">
        <v>10163082.870000001</v>
      </c>
      <c r="E12" s="87">
        <v>0</v>
      </c>
      <c r="F12" s="87">
        <v>0</v>
      </c>
      <c r="G12" s="87">
        <v>1232347.1099999999</v>
      </c>
      <c r="H12" s="87">
        <v>528402.06000000006</v>
      </c>
      <c r="I12" s="93">
        <v>21062274.569999997</v>
      </c>
      <c r="J12" s="16">
        <v>5369920.9500000002</v>
      </c>
      <c r="K12" s="17">
        <v>0</v>
      </c>
      <c r="L12" s="17">
        <v>559248.91</v>
      </c>
      <c r="M12" s="17">
        <v>0</v>
      </c>
      <c r="N12" s="17">
        <v>0</v>
      </c>
      <c r="O12" s="17">
        <v>68823.64</v>
      </c>
      <c r="P12" s="17">
        <v>188222.88</v>
      </c>
      <c r="Q12" s="12">
        <v>6186216.3799999999</v>
      </c>
      <c r="R12" s="16">
        <v>21022.22</v>
      </c>
      <c r="S12" s="17">
        <v>0</v>
      </c>
      <c r="T12" s="17">
        <v>910749.71</v>
      </c>
      <c r="U12" s="17">
        <v>0</v>
      </c>
      <c r="V12" s="17">
        <v>0</v>
      </c>
      <c r="W12" s="17">
        <v>1004691.73</v>
      </c>
      <c r="X12" s="17">
        <v>155583.81</v>
      </c>
      <c r="Y12" s="12">
        <v>2092047.47</v>
      </c>
      <c r="Z12" s="16">
        <v>0</v>
      </c>
      <c r="AA12" s="17">
        <v>0</v>
      </c>
      <c r="AB12" s="17">
        <v>540845.32999999996</v>
      </c>
      <c r="AC12" s="17">
        <v>0</v>
      </c>
      <c r="AD12" s="17">
        <v>0</v>
      </c>
      <c r="AE12" s="17">
        <v>0</v>
      </c>
      <c r="AF12" s="17">
        <v>0</v>
      </c>
      <c r="AG12" s="12">
        <v>540845.32999999996</v>
      </c>
      <c r="AH12" s="16">
        <v>715180.56</v>
      </c>
      <c r="AI12" s="17">
        <v>6934.76</v>
      </c>
      <c r="AJ12" s="17">
        <v>292620.39</v>
      </c>
      <c r="AK12" s="17">
        <v>0</v>
      </c>
      <c r="AL12" s="17">
        <v>0</v>
      </c>
      <c r="AM12" s="17">
        <v>150000</v>
      </c>
      <c r="AN12" s="17">
        <v>0</v>
      </c>
      <c r="AO12" s="12">
        <v>1164735.71</v>
      </c>
      <c r="AP12" s="16">
        <v>255026.29</v>
      </c>
      <c r="AQ12" s="17">
        <v>9107.89</v>
      </c>
      <c r="AR12" s="17">
        <v>0</v>
      </c>
      <c r="AS12" s="17">
        <v>0</v>
      </c>
      <c r="AT12" s="17">
        <v>0</v>
      </c>
      <c r="AU12" s="17">
        <v>8831.74</v>
      </c>
      <c r="AV12" s="17">
        <v>94950.9</v>
      </c>
      <c r="AW12" s="12">
        <v>367916.81999999995</v>
      </c>
      <c r="AX12" s="16">
        <v>17330.150000000001</v>
      </c>
      <c r="AY12" s="17">
        <v>0</v>
      </c>
      <c r="AZ12" s="17">
        <v>7819218.5300000003</v>
      </c>
      <c r="BA12" s="17">
        <v>0</v>
      </c>
      <c r="BB12" s="17">
        <v>0</v>
      </c>
      <c r="BC12" s="17">
        <v>0</v>
      </c>
      <c r="BD12" s="17">
        <v>5891.34</v>
      </c>
      <c r="BE12" s="12">
        <v>7842440.0200000005</v>
      </c>
      <c r="BF12" s="16">
        <v>1201551.32</v>
      </c>
      <c r="BG12" s="17">
        <v>746853</v>
      </c>
      <c r="BH12" s="17">
        <v>34900</v>
      </c>
      <c r="BI12" s="17">
        <v>0</v>
      </c>
      <c r="BJ12" s="17">
        <v>0</v>
      </c>
      <c r="BK12" s="17">
        <v>0</v>
      </c>
      <c r="BL12" s="17">
        <v>8284.9</v>
      </c>
      <c r="BM12" s="12">
        <v>1991589.22</v>
      </c>
      <c r="BN12" s="16">
        <v>509302.17</v>
      </c>
      <c r="BO12" s="17">
        <v>0</v>
      </c>
      <c r="BP12" s="17">
        <v>0</v>
      </c>
      <c r="BQ12" s="17">
        <v>0</v>
      </c>
      <c r="BR12" s="17">
        <v>0</v>
      </c>
      <c r="BS12" s="17">
        <v>0</v>
      </c>
      <c r="BT12" s="17">
        <v>46670.57</v>
      </c>
      <c r="BU12" s="12">
        <v>555972.74</v>
      </c>
      <c r="BV12" s="16">
        <v>285291.73</v>
      </c>
      <c r="BW12" s="17">
        <v>0</v>
      </c>
      <c r="BX12" s="17">
        <v>5500</v>
      </c>
      <c r="BY12" s="17">
        <v>0</v>
      </c>
      <c r="BZ12" s="17">
        <v>0</v>
      </c>
      <c r="CA12" s="17">
        <v>0</v>
      </c>
      <c r="CB12" s="17">
        <v>0</v>
      </c>
      <c r="CC12" s="12">
        <v>290791.73</v>
      </c>
      <c r="CD12" s="16">
        <v>921.49</v>
      </c>
      <c r="CE12" s="17">
        <v>0</v>
      </c>
      <c r="CF12" s="17">
        <v>0</v>
      </c>
      <c r="CG12" s="17">
        <v>0</v>
      </c>
      <c r="CH12" s="17">
        <v>0</v>
      </c>
      <c r="CI12" s="17">
        <v>0</v>
      </c>
      <c r="CJ12" s="17">
        <v>28797.66</v>
      </c>
      <c r="CK12" s="12">
        <v>29719.15</v>
      </c>
    </row>
    <row r="13" spans="1:89" x14ac:dyDescent="0.3">
      <c r="A13" s="4" t="s">
        <v>3</v>
      </c>
      <c r="B13" s="92">
        <v>7290000</v>
      </c>
      <c r="C13" s="87">
        <v>24000</v>
      </c>
      <c r="D13" s="87">
        <v>3489000</v>
      </c>
      <c r="E13" s="87">
        <v>0</v>
      </c>
      <c r="F13" s="87">
        <v>47000</v>
      </c>
      <c r="G13" s="87">
        <v>1261000</v>
      </c>
      <c r="H13" s="87">
        <v>893000</v>
      </c>
      <c r="I13" s="93">
        <v>13004000</v>
      </c>
      <c r="J13" s="16">
        <v>6698000</v>
      </c>
      <c r="K13" s="17">
        <v>8000</v>
      </c>
      <c r="L13" s="17">
        <v>3071000</v>
      </c>
      <c r="M13" s="17">
        <v>0</v>
      </c>
      <c r="N13" s="17">
        <v>0</v>
      </c>
      <c r="O13" s="17">
        <v>827000</v>
      </c>
      <c r="P13" s="17">
        <v>255000</v>
      </c>
      <c r="Q13" s="12">
        <v>10859000</v>
      </c>
      <c r="R13" s="16">
        <v>55000</v>
      </c>
      <c r="S13" s="17">
        <v>6000</v>
      </c>
      <c r="T13" s="17">
        <v>373000</v>
      </c>
      <c r="U13" s="17">
        <v>0</v>
      </c>
      <c r="V13" s="17">
        <v>0</v>
      </c>
      <c r="W13" s="17">
        <v>20000</v>
      </c>
      <c r="X13" s="17">
        <v>313000</v>
      </c>
      <c r="Y13" s="12">
        <v>767000</v>
      </c>
      <c r="Z13" s="16">
        <v>0</v>
      </c>
      <c r="AA13" s="17">
        <v>0</v>
      </c>
      <c r="AB13" s="17">
        <v>0</v>
      </c>
      <c r="AC13" s="17">
        <v>0</v>
      </c>
      <c r="AD13" s="17">
        <v>0</v>
      </c>
      <c r="AE13" s="17">
        <v>0</v>
      </c>
      <c r="AF13" s="17">
        <v>0</v>
      </c>
      <c r="AG13" s="12">
        <v>0</v>
      </c>
      <c r="AH13" s="16">
        <v>3000</v>
      </c>
      <c r="AI13" s="17">
        <v>10000</v>
      </c>
      <c r="AJ13" s="17">
        <v>0</v>
      </c>
      <c r="AK13" s="17">
        <v>0</v>
      </c>
      <c r="AL13" s="17">
        <v>0</v>
      </c>
      <c r="AM13" s="17">
        <v>0</v>
      </c>
      <c r="AN13" s="17">
        <v>0</v>
      </c>
      <c r="AO13" s="12">
        <v>13000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13000</v>
      </c>
      <c r="BG13" s="17">
        <v>0</v>
      </c>
      <c r="BH13" s="17">
        <v>27000</v>
      </c>
      <c r="BI13" s="17">
        <v>0</v>
      </c>
      <c r="BJ13" s="17">
        <v>0</v>
      </c>
      <c r="BK13" s="17">
        <v>327000</v>
      </c>
      <c r="BL13" s="17">
        <v>68000</v>
      </c>
      <c r="BM13" s="12">
        <v>435000</v>
      </c>
      <c r="BN13" s="16">
        <v>491000</v>
      </c>
      <c r="BO13" s="17">
        <v>0</v>
      </c>
      <c r="BP13" s="17">
        <v>0</v>
      </c>
      <c r="BQ13" s="17">
        <v>0</v>
      </c>
      <c r="BR13" s="17">
        <v>0</v>
      </c>
      <c r="BS13" s="17">
        <v>80000</v>
      </c>
      <c r="BT13" s="17">
        <v>82000</v>
      </c>
      <c r="BU13" s="12">
        <v>653000</v>
      </c>
      <c r="BV13" s="16">
        <v>30000</v>
      </c>
      <c r="BW13" s="17">
        <v>0</v>
      </c>
      <c r="BX13" s="17">
        <v>18000</v>
      </c>
      <c r="BY13" s="17">
        <v>0</v>
      </c>
      <c r="BZ13" s="17">
        <v>47000</v>
      </c>
      <c r="CA13" s="17">
        <v>2000</v>
      </c>
      <c r="CB13" s="17">
        <v>142000</v>
      </c>
      <c r="CC13" s="12">
        <v>239000</v>
      </c>
      <c r="CD13" s="16">
        <v>0</v>
      </c>
      <c r="CE13" s="17">
        <v>0</v>
      </c>
      <c r="CF13" s="17">
        <v>0</v>
      </c>
      <c r="CG13" s="17">
        <v>0</v>
      </c>
      <c r="CH13" s="17">
        <v>0</v>
      </c>
      <c r="CI13" s="17">
        <v>5000</v>
      </c>
      <c r="CJ13" s="17">
        <v>33000</v>
      </c>
      <c r="CK13" s="12">
        <v>38000</v>
      </c>
    </row>
    <row r="14" spans="1:89" x14ac:dyDescent="0.3">
      <c r="A14" s="4" t="s">
        <v>4</v>
      </c>
      <c r="B14" s="92">
        <v>964231.14999999991</v>
      </c>
      <c r="C14" s="87">
        <v>0</v>
      </c>
      <c r="D14" s="87">
        <v>664769.30000000005</v>
      </c>
      <c r="E14" s="87">
        <v>0</v>
      </c>
      <c r="F14" s="87">
        <v>0</v>
      </c>
      <c r="G14" s="87">
        <v>39846.660000000003</v>
      </c>
      <c r="H14" s="87">
        <v>52226.700000000004</v>
      </c>
      <c r="I14" s="93">
        <v>1721073.81</v>
      </c>
      <c r="J14" s="16">
        <v>13820.24</v>
      </c>
      <c r="K14" s="17">
        <v>0</v>
      </c>
      <c r="L14" s="17">
        <v>636559.30000000005</v>
      </c>
      <c r="M14" s="17">
        <v>0</v>
      </c>
      <c r="N14" s="17">
        <v>0</v>
      </c>
      <c r="O14" s="17">
        <v>30000</v>
      </c>
      <c r="P14" s="17">
        <v>37570</v>
      </c>
      <c r="Q14" s="12">
        <v>717949.54</v>
      </c>
      <c r="R14" s="16">
        <v>0</v>
      </c>
      <c r="S14" s="17">
        <v>0</v>
      </c>
      <c r="T14" s="17">
        <v>0</v>
      </c>
      <c r="U14" s="17">
        <v>0</v>
      </c>
      <c r="V14" s="17">
        <v>0</v>
      </c>
      <c r="W14" s="17">
        <v>9090.9</v>
      </c>
      <c r="X14" s="17">
        <v>0</v>
      </c>
      <c r="Y14" s="12">
        <v>9090.9</v>
      </c>
      <c r="Z14" s="16">
        <v>0</v>
      </c>
      <c r="AA14" s="17">
        <v>0</v>
      </c>
      <c r="AB14" s="17">
        <v>28210</v>
      </c>
      <c r="AC14" s="17">
        <v>0</v>
      </c>
      <c r="AD14" s="17">
        <v>0</v>
      </c>
      <c r="AE14" s="17">
        <v>0</v>
      </c>
      <c r="AF14" s="17">
        <v>0</v>
      </c>
      <c r="AG14" s="12">
        <v>28210</v>
      </c>
      <c r="AH14" s="16">
        <v>0</v>
      </c>
      <c r="AI14" s="17">
        <v>0</v>
      </c>
      <c r="AJ14" s="17">
        <v>0</v>
      </c>
      <c r="AK14" s="17">
        <v>0</v>
      </c>
      <c r="AL14" s="17">
        <v>0</v>
      </c>
      <c r="AM14" s="17">
        <v>0</v>
      </c>
      <c r="AN14" s="17">
        <v>0</v>
      </c>
      <c r="AO14" s="12">
        <v>0</v>
      </c>
      <c r="AP14" s="16" t="s">
        <v>327</v>
      </c>
      <c r="AQ14" s="17" t="s">
        <v>327</v>
      </c>
      <c r="AR14" s="17" t="s">
        <v>327</v>
      </c>
      <c r="AS14" s="17" t="s">
        <v>327</v>
      </c>
      <c r="AT14" s="17" t="s">
        <v>327</v>
      </c>
      <c r="AU14" s="17" t="s">
        <v>327</v>
      </c>
      <c r="AV14" s="17" t="s">
        <v>327</v>
      </c>
      <c r="AW14" s="12">
        <v>0</v>
      </c>
      <c r="AX14" s="16">
        <v>833449.69</v>
      </c>
      <c r="AY14" s="17">
        <v>0</v>
      </c>
      <c r="AZ14" s="17">
        <v>0</v>
      </c>
      <c r="BA14" s="17">
        <v>0</v>
      </c>
      <c r="BB14" s="17">
        <v>0</v>
      </c>
      <c r="BC14" s="17">
        <v>0</v>
      </c>
      <c r="BD14" s="17">
        <v>3934.37</v>
      </c>
      <c r="BE14" s="12">
        <v>837384.05999999994</v>
      </c>
      <c r="BF14" s="16">
        <v>0</v>
      </c>
      <c r="BG14" s="17">
        <v>0</v>
      </c>
      <c r="BH14" s="17">
        <v>0</v>
      </c>
      <c r="BI14" s="17">
        <v>0</v>
      </c>
      <c r="BJ14" s="17">
        <v>0</v>
      </c>
      <c r="BK14" s="17">
        <v>0</v>
      </c>
      <c r="BL14" s="17">
        <v>0</v>
      </c>
      <c r="BM14" s="12">
        <v>0</v>
      </c>
      <c r="BN14" s="16">
        <v>116961.22</v>
      </c>
      <c r="BO14" s="17">
        <v>0</v>
      </c>
      <c r="BP14" s="17">
        <v>0</v>
      </c>
      <c r="BQ14" s="17">
        <v>0</v>
      </c>
      <c r="BR14" s="17">
        <v>0</v>
      </c>
      <c r="BS14" s="17">
        <v>755.76</v>
      </c>
      <c r="BT14" s="17">
        <v>0</v>
      </c>
      <c r="BU14" s="12">
        <v>117716.98</v>
      </c>
      <c r="BV14" s="16">
        <v>0</v>
      </c>
      <c r="BW14" s="17">
        <v>0</v>
      </c>
      <c r="BX14" s="17">
        <v>0</v>
      </c>
      <c r="BY14" s="17">
        <v>0</v>
      </c>
      <c r="BZ14" s="17">
        <v>0</v>
      </c>
      <c r="CA14" s="17">
        <v>0</v>
      </c>
      <c r="CB14" s="17">
        <v>0</v>
      </c>
      <c r="CC14" s="12">
        <v>0</v>
      </c>
      <c r="CD14" s="16">
        <v>0</v>
      </c>
      <c r="CE14" s="17">
        <v>0</v>
      </c>
      <c r="CF14" s="17">
        <v>0</v>
      </c>
      <c r="CG14" s="17">
        <v>0</v>
      </c>
      <c r="CH14" s="17">
        <v>0</v>
      </c>
      <c r="CI14" s="17">
        <v>0</v>
      </c>
      <c r="CJ14" s="17">
        <v>10722.33</v>
      </c>
      <c r="CK14" s="12">
        <v>10722.33</v>
      </c>
    </row>
    <row r="15" spans="1:89" x14ac:dyDescent="0.3">
      <c r="A15" s="4" t="s">
        <v>5</v>
      </c>
      <c r="B15" s="92">
        <v>1461848</v>
      </c>
      <c r="C15" s="87">
        <v>130000</v>
      </c>
      <c r="D15" s="87">
        <v>9216641.7200000007</v>
      </c>
      <c r="E15" s="87">
        <v>0</v>
      </c>
      <c r="F15" s="87">
        <v>1103658.3499999999</v>
      </c>
      <c r="G15" s="87">
        <v>49626</v>
      </c>
      <c r="H15" s="87">
        <v>108196</v>
      </c>
      <c r="I15" s="93">
        <v>12069970.07</v>
      </c>
      <c r="J15" s="16">
        <v>27890</v>
      </c>
      <c r="K15" s="17">
        <v>0</v>
      </c>
      <c r="L15" s="17">
        <v>7899758.6300000008</v>
      </c>
      <c r="M15" s="17">
        <v>0</v>
      </c>
      <c r="N15" s="17">
        <v>1103658.3499999999</v>
      </c>
      <c r="O15" s="17">
        <v>38665</v>
      </c>
      <c r="P15" s="17">
        <v>499</v>
      </c>
      <c r="Q15" s="12">
        <v>9070470.9800000004</v>
      </c>
      <c r="R15" s="16">
        <v>152334</v>
      </c>
      <c r="S15" s="17">
        <v>0</v>
      </c>
      <c r="T15" s="17">
        <v>316883.08999999997</v>
      </c>
      <c r="U15" s="17">
        <v>0</v>
      </c>
      <c r="V15" s="17">
        <v>0</v>
      </c>
      <c r="W15" s="17">
        <v>0</v>
      </c>
      <c r="X15" s="17">
        <v>55847</v>
      </c>
      <c r="Y15" s="12">
        <v>525064.09</v>
      </c>
      <c r="Z15" s="16">
        <v>0</v>
      </c>
      <c r="AA15" s="17">
        <v>0</v>
      </c>
      <c r="AB15" s="17">
        <v>0</v>
      </c>
      <c r="AC15" s="17">
        <v>0</v>
      </c>
      <c r="AD15" s="17">
        <v>0</v>
      </c>
      <c r="AE15" s="17">
        <v>0</v>
      </c>
      <c r="AF15" s="17">
        <v>0</v>
      </c>
      <c r="AG15" s="12">
        <v>0</v>
      </c>
      <c r="AH15" s="16">
        <v>0</v>
      </c>
      <c r="AI15" s="17">
        <v>130000</v>
      </c>
      <c r="AJ15" s="17">
        <v>0</v>
      </c>
      <c r="AK15" s="17">
        <v>0</v>
      </c>
      <c r="AL15" s="17">
        <v>0</v>
      </c>
      <c r="AM15" s="17">
        <v>0</v>
      </c>
      <c r="AN15" s="17">
        <v>0</v>
      </c>
      <c r="AO15" s="12">
        <v>130000</v>
      </c>
      <c r="AP15" s="16">
        <v>0</v>
      </c>
      <c r="AQ15" s="17">
        <v>0</v>
      </c>
      <c r="AR15" s="17">
        <v>0</v>
      </c>
      <c r="AS15" s="17">
        <v>0</v>
      </c>
      <c r="AT15" s="17">
        <v>0</v>
      </c>
      <c r="AU15" s="17">
        <v>0</v>
      </c>
      <c r="AV15" s="17">
        <v>0</v>
      </c>
      <c r="AW15" s="12">
        <v>0</v>
      </c>
      <c r="AX15" s="16">
        <v>1250609</v>
      </c>
      <c r="AY15" s="17">
        <v>0</v>
      </c>
      <c r="AZ15" s="17">
        <v>0</v>
      </c>
      <c r="BA15" s="17">
        <v>0</v>
      </c>
      <c r="BB15" s="17">
        <v>0</v>
      </c>
      <c r="BC15" s="17">
        <v>0</v>
      </c>
      <c r="BD15" s="17">
        <v>39495</v>
      </c>
      <c r="BE15" s="12">
        <v>1290104</v>
      </c>
      <c r="BF15" s="16">
        <v>0</v>
      </c>
      <c r="BG15" s="17">
        <v>0</v>
      </c>
      <c r="BH15" s="17">
        <v>1000000</v>
      </c>
      <c r="BI15" s="17">
        <v>0</v>
      </c>
      <c r="BJ15" s="17">
        <v>0</v>
      </c>
      <c r="BK15" s="17">
        <v>0</v>
      </c>
      <c r="BL15" s="17">
        <v>0</v>
      </c>
      <c r="BM15" s="12">
        <v>1000000</v>
      </c>
      <c r="BN15" s="16">
        <v>14987</v>
      </c>
      <c r="BO15" s="17">
        <v>0</v>
      </c>
      <c r="BP15" s="17">
        <v>0</v>
      </c>
      <c r="BQ15" s="17">
        <v>0</v>
      </c>
      <c r="BR15" s="17">
        <v>0</v>
      </c>
      <c r="BS15" s="17">
        <v>0</v>
      </c>
      <c r="BT15" s="17">
        <v>12355</v>
      </c>
      <c r="BU15" s="12">
        <v>27342</v>
      </c>
      <c r="BV15" s="16">
        <v>545</v>
      </c>
      <c r="BW15" s="17">
        <v>0</v>
      </c>
      <c r="BX15" s="17">
        <v>0</v>
      </c>
      <c r="BY15" s="17">
        <v>0</v>
      </c>
      <c r="BZ15" s="17">
        <v>0</v>
      </c>
      <c r="CA15" s="17">
        <v>0</v>
      </c>
      <c r="CB15" s="17">
        <v>0</v>
      </c>
      <c r="CC15" s="12">
        <v>545</v>
      </c>
      <c r="CD15" s="16">
        <v>15483</v>
      </c>
      <c r="CE15" s="17">
        <v>0</v>
      </c>
      <c r="CF15" s="17">
        <v>0</v>
      </c>
      <c r="CG15" s="17">
        <v>0</v>
      </c>
      <c r="CH15" s="17">
        <v>0</v>
      </c>
      <c r="CI15" s="17">
        <v>10961</v>
      </c>
      <c r="CJ15" s="17">
        <v>0</v>
      </c>
      <c r="CK15" s="12">
        <v>26444</v>
      </c>
    </row>
    <row r="16" spans="1:89" x14ac:dyDescent="0.3">
      <c r="A16" s="4" t="s">
        <v>6</v>
      </c>
      <c r="B16" s="92">
        <v>957881.8</v>
      </c>
      <c r="C16" s="87">
        <v>919712.98</v>
      </c>
      <c r="D16" s="87">
        <v>2233715</v>
      </c>
      <c r="E16" s="87">
        <v>0</v>
      </c>
      <c r="F16" s="87">
        <v>2451877.6500000004</v>
      </c>
      <c r="G16" s="87">
        <v>10820093.57</v>
      </c>
      <c r="H16" s="87">
        <v>2646160.12</v>
      </c>
      <c r="I16" s="93">
        <v>20029441.120000001</v>
      </c>
      <c r="J16" s="16">
        <v>95463.65</v>
      </c>
      <c r="K16" s="17">
        <v>0</v>
      </c>
      <c r="L16" s="17">
        <v>1900000</v>
      </c>
      <c r="M16" s="17">
        <v>0</v>
      </c>
      <c r="N16" s="17">
        <v>2227272.7200000002</v>
      </c>
      <c r="O16" s="17">
        <v>1377593.55</v>
      </c>
      <c r="P16" s="17">
        <v>2017991.69</v>
      </c>
      <c r="Q16" s="12">
        <v>7618321.6099999994</v>
      </c>
      <c r="R16" s="16">
        <v>695027.25</v>
      </c>
      <c r="S16" s="17">
        <v>0</v>
      </c>
      <c r="T16" s="17">
        <v>40613</v>
      </c>
      <c r="U16" s="17">
        <v>0</v>
      </c>
      <c r="V16" s="17">
        <v>224604.93</v>
      </c>
      <c r="W16" s="17">
        <v>9442500</v>
      </c>
      <c r="X16" s="17">
        <v>301576.77</v>
      </c>
      <c r="Y16" s="12">
        <v>10704321.949999999</v>
      </c>
      <c r="Z16" s="16">
        <v>105994.5</v>
      </c>
      <c r="AA16" s="17">
        <v>204516.98</v>
      </c>
      <c r="AB16" s="17">
        <v>250000</v>
      </c>
      <c r="AC16" s="17">
        <v>0</v>
      </c>
      <c r="AD16" s="17">
        <v>0</v>
      </c>
      <c r="AE16" s="17">
        <v>0.02</v>
      </c>
      <c r="AF16" s="17">
        <v>47593.2</v>
      </c>
      <c r="AG16" s="12">
        <v>608104.69999999995</v>
      </c>
      <c r="AH16" s="16">
        <v>24125.279999999999</v>
      </c>
      <c r="AI16" s="17">
        <v>0</v>
      </c>
      <c r="AJ16" s="17">
        <v>0</v>
      </c>
      <c r="AK16" s="17">
        <v>0</v>
      </c>
      <c r="AL16" s="17">
        <v>0</v>
      </c>
      <c r="AM16" s="17">
        <v>0</v>
      </c>
      <c r="AN16" s="17">
        <v>0</v>
      </c>
      <c r="AO16" s="12">
        <v>24125.279999999999</v>
      </c>
      <c r="AP16" s="16">
        <v>0</v>
      </c>
      <c r="AQ16" s="17">
        <v>0</v>
      </c>
      <c r="AR16" s="17">
        <v>0</v>
      </c>
      <c r="AS16" s="17">
        <v>0</v>
      </c>
      <c r="AT16" s="17">
        <v>0</v>
      </c>
      <c r="AU16" s="17">
        <v>0</v>
      </c>
      <c r="AV16" s="17">
        <v>24512.32</v>
      </c>
      <c r="AW16" s="12">
        <v>24512.32</v>
      </c>
      <c r="AX16" s="16">
        <v>0</v>
      </c>
      <c r="AY16" s="17">
        <v>0</v>
      </c>
      <c r="AZ16" s="17">
        <v>0</v>
      </c>
      <c r="BA16" s="17">
        <v>0</v>
      </c>
      <c r="BB16" s="17">
        <v>0</v>
      </c>
      <c r="BC16" s="17">
        <v>0</v>
      </c>
      <c r="BD16" s="17">
        <v>0</v>
      </c>
      <c r="BE16" s="12">
        <v>0</v>
      </c>
      <c r="BF16" s="16">
        <v>37271.120000000003</v>
      </c>
      <c r="BG16" s="17">
        <v>715196</v>
      </c>
      <c r="BH16" s="17">
        <v>41602</v>
      </c>
      <c r="BI16" s="17">
        <v>0</v>
      </c>
      <c r="BJ16" s="17">
        <v>0</v>
      </c>
      <c r="BK16" s="17">
        <v>0</v>
      </c>
      <c r="BL16" s="17">
        <v>0</v>
      </c>
      <c r="BM16" s="12">
        <v>794069.12</v>
      </c>
      <c r="BN16" s="16">
        <v>0</v>
      </c>
      <c r="BO16" s="17">
        <v>0</v>
      </c>
      <c r="BP16" s="17">
        <v>0</v>
      </c>
      <c r="BQ16" s="17">
        <v>0</v>
      </c>
      <c r="BR16" s="17">
        <v>0</v>
      </c>
      <c r="BS16" s="17">
        <v>0</v>
      </c>
      <c r="BT16" s="17">
        <v>174419.64</v>
      </c>
      <c r="BU16" s="12">
        <v>174419.64</v>
      </c>
      <c r="BV16" s="16">
        <v>0</v>
      </c>
      <c r="BW16" s="17">
        <v>0</v>
      </c>
      <c r="BX16" s="17">
        <v>1500</v>
      </c>
      <c r="BY16" s="17">
        <v>0</v>
      </c>
      <c r="BZ16" s="17">
        <v>0</v>
      </c>
      <c r="CA16" s="17">
        <v>0</v>
      </c>
      <c r="CB16" s="17">
        <v>0</v>
      </c>
      <c r="CC16" s="12">
        <v>1500</v>
      </c>
      <c r="CD16" s="16">
        <v>0</v>
      </c>
      <c r="CE16" s="17">
        <v>0</v>
      </c>
      <c r="CF16" s="17">
        <v>0</v>
      </c>
      <c r="CG16" s="17">
        <v>0</v>
      </c>
      <c r="CH16" s="17">
        <v>0</v>
      </c>
      <c r="CI16" s="17">
        <v>0</v>
      </c>
      <c r="CJ16" s="17">
        <v>80066.5</v>
      </c>
      <c r="CK16" s="12">
        <v>80066.5</v>
      </c>
    </row>
    <row r="17" spans="1:89" x14ac:dyDescent="0.3">
      <c r="A17" s="4" t="s">
        <v>7</v>
      </c>
      <c r="B17" s="92">
        <v>420774.48999999993</v>
      </c>
      <c r="C17" s="87">
        <v>121400</v>
      </c>
      <c r="D17" s="87">
        <v>924747</v>
      </c>
      <c r="E17" s="87">
        <v>161012</v>
      </c>
      <c r="F17" s="87">
        <v>0</v>
      </c>
      <c r="G17" s="87">
        <v>1568203</v>
      </c>
      <c r="H17" s="87">
        <v>387000</v>
      </c>
      <c r="I17" s="93">
        <v>3583136.4899999998</v>
      </c>
      <c r="J17" s="16">
        <v>0</v>
      </c>
      <c r="K17" s="17">
        <v>0</v>
      </c>
      <c r="L17" s="17">
        <v>0</v>
      </c>
      <c r="M17" s="17">
        <v>0</v>
      </c>
      <c r="N17" s="17">
        <v>0</v>
      </c>
      <c r="O17" s="17">
        <v>0</v>
      </c>
      <c r="P17" s="17">
        <v>0</v>
      </c>
      <c r="Q17" s="12">
        <v>0</v>
      </c>
      <c r="R17" s="16">
        <v>0</v>
      </c>
      <c r="S17" s="17">
        <v>0</v>
      </c>
      <c r="T17" s="17">
        <v>267235</v>
      </c>
      <c r="U17" s="17">
        <v>0</v>
      </c>
      <c r="V17" s="17">
        <v>0</v>
      </c>
      <c r="W17" s="17">
        <v>1502910</v>
      </c>
      <c r="X17" s="17">
        <v>387000</v>
      </c>
      <c r="Y17" s="12">
        <v>2157145</v>
      </c>
      <c r="Z17" s="16">
        <v>0</v>
      </c>
      <c r="AA17" s="17">
        <v>0</v>
      </c>
      <c r="AB17" s="17">
        <v>142476</v>
      </c>
      <c r="AC17" s="17">
        <v>0</v>
      </c>
      <c r="AD17" s="17">
        <v>0</v>
      </c>
      <c r="AE17" s="17">
        <v>0</v>
      </c>
      <c r="AF17" s="17">
        <v>0</v>
      </c>
      <c r="AG17" s="12">
        <v>142476</v>
      </c>
      <c r="AH17" s="16">
        <v>144717.97</v>
      </c>
      <c r="AI17" s="17">
        <v>105000</v>
      </c>
      <c r="AJ17" s="17">
        <v>344734</v>
      </c>
      <c r="AK17" s="17">
        <v>0</v>
      </c>
      <c r="AL17" s="17">
        <v>0</v>
      </c>
      <c r="AM17" s="17">
        <v>45093</v>
      </c>
      <c r="AN17" s="17">
        <v>0</v>
      </c>
      <c r="AO17" s="12">
        <v>639544.97</v>
      </c>
      <c r="AP17" s="16">
        <v>0</v>
      </c>
      <c r="AQ17" s="17">
        <v>0</v>
      </c>
      <c r="AR17" s="17">
        <v>78000</v>
      </c>
      <c r="AS17" s="17">
        <v>0</v>
      </c>
      <c r="AT17" s="17">
        <v>0</v>
      </c>
      <c r="AU17" s="17">
        <v>0</v>
      </c>
      <c r="AV17" s="17">
        <v>0</v>
      </c>
      <c r="AW17" s="12">
        <v>78000</v>
      </c>
      <c r="AX17" s="16">
        <v>6913.18</v>
      </c>
      <c r="AY17" s="17">
        <v>0</v>
      </c>
      <c r="AZ17" s="17">
        <v>0</v>
      </c>
      <c r="BA17" s="17">
        <v>0</v>
      </c>
      <c r="BB17" s="17">
        <v>0</v>
      </c>
      <c r="BC17" s="17">
        <v>0</v>
      </c>
      <c r="BD17" s="17">
        <v>0</v>
      </c>
      <c r="BE17" s="12">
        <v>6913.18</v>
      </c>
      <c r="BF17" s="16">
        <v>27888.240000000002</v>
      </c>
      <c r="BG17" s="17">
        <v>0</v>
      </c>
      <c r="BH17" s="17">
        <v>6302</v>
      </c>
      <c r="BI17" s="17">
        <v>161012</v>
      </c>
      <c r="BJ17" s="17">
        <v>0</v>
      </c>
      <c r="BK17" s="17">
        <v>0</v>
      </c>
      <c r="BL17" s="17">
        <v>0</v>
      </c>
      <c r="BM17" s="12">
        <v>195202.24</v>
      </c>
      <c r="BN17" s="16">
        <v>220124.66999999998</v>
      </c>
      <c r="BO17" s="17">
        <v>0</v>
      </c>
      <c r="BP17" s="17">
        <v>0</v>
      </c>
      <c r="BQ17" s="17">
        <v>0</v>
      </c>
      <c r="BR17" s="17">
        <v>0</v>
      </c>
      <c r="BS17" s="17">
        <v>0</v>
      </c>
      <c r="BT17" s="17">
        <v>0</v>
      </c>
      <c r="BU17" s="12">
        <v>220124.66999999998</v>
      </c>
      <c r="BV17" s="16">
        <v>21130.43</v>
      </c>
      <c r="BW17" s="17">
        <v>16400</v>
      </c>
      <c r="BX17" s="17">
        <v>86000</v>
      </c>
      <c r="BY17" s="17">
        <v>0</v>
      </c>
      <c r="BZ17" s="17">
        <v>0</v>
      </c>
      <c r="CA17" s="17">
        <v>20200</v>
      </c>
      <c r="CB17" s="17">
        <v>0</v>
      </c>
      <c r="CC17" s="12">
        <v>143730.43</v>
      </c>
      <c r="CD17" s="16">
        <v>0</v>
      </c>
      <c r="CE17" s="17">
        <v>0</v>
      </c>
      <c r="CF17" s="17">
        <v>0</v>
      </c>
      <c r="CG17" s="17">
        <v>0</v>
      </c>
      <c r="CH17" s="17">
        <v>0</v>
      </c>
      <c r="CI17" s="17">
        <v>0</v>
      </c>
      <c r="CJ17" s="17">
        <v>0</v>
      </c>
      <c r="CK17" s="12">
        <v>0</v>
      </c>
    </row>
    <row r="18" spans="1:89" x14ac:dyDescent="0.3">
      <c r="A18" s="4" t="s">
        <v>8</v>
      </c>
      <c r="B18" s="92">
        <v>3487107</v>
      </c>
      <c r="C18" s="87">
        <v>1188719</v>
      </c>
      <c r="D18" s="87">
        <v>1690500</v>
      </c>
      <c r="E18" s="87">
        <v>0</v>
      </c>
      <c r="F18" s="87">
        <v>3140</v>
      </c>
      <c r="G18" s="87">
        <v>8115811</v>
      </c>
      <c r="H18" s="87">
        <v>746725</v>
      </c>
      <c r="I18" s="93">
        <v>15232002</v>
      </c>
      <c r="J18" s="16">
        <v>1844779</v>
      </c>
      <c r="K18" s="17">
        <v>0</v>
      </c>
      <c r="L18" s="17">
        <v>1125034</v>
      </c>
      <c r="M18" s="17">
        <v>0</v>
      </c>
      <c r="N18" s="17">
        <v>0</v>
      </c>
      <c r="O18" s="17">
        <v>7865250</v>
      </c>
      <c r="P18" s="17">
        <v>81531</v>
      </c>
      <c r="Q18" s="12">
        <v>10916594</v>
      </c>
      <c r="R18" s="16">
        <v>19694</v>
      </c>
      <c r="S18" s="17">
        <v>0</v>
      </c>
      <c r="T18" s="17">
        <v>504000</v>
      </c>
      <c r="U18" s="17">
        <v>0</v>
      </c>
      <c r="V18" s="17">
        <v>0</v>
      </c>
      <c r="W18" s="17">
        <v>119904</v>
      </c>
      <c r="X18" s="17">
        <v>2857</v>
      </c>
      <c r="Y18" s="12">
        <v>646455</v>
      </c>
      <c r="Z18" s="16">
        <v>0</v>
      </c>
      <c r="AA18" s="17">
        <v>0</v>
      </c>
      <c r="AB18" s="17">
        <v>0</v>
      </c>
      <c r="AC18" s="17">
        <v>0</v>
      </c>
      <c r="AD18" s="17">
        <v>0</v>
      </c>
      <c r="AE18" s="17">
        <v>0</v>
      </c>
      <c r="AF18" s="17">
        <v>0</v>
      </c>
      <c r="AG18" s="12">
        <v>0</v>
      </c>
      <c r="AH18" s="16">
        <v>46376</v>
      </c>
      <c r="AI18" s="17">
        <v>0</v>
      </c>
      <c r="AJ18" s="17">
        <v>7190</v>
      </c>
      <c r="AK18" s="17">
        <v>0</v>
      </c>
      <c r="AL18" s="17">
        <v>3140</v>
      </c>
      <c r="AM18" s="17">
        <v>28</v>
      </c>
      <c r="AN18" s="17">
        <v>26519</v>
      </c>
      <c r="AO18" s="12">
        <v>83253</v>
      </c>
      <c r="AP18" s="16">
        <v>19813</v>
      </c>
      <c r="AQ18" s="17">
        <v>0</v>
      </c>
      <c r="AR18" s="17">
        <v>0</v>
      </c>
      <c r="AS18" s="17">
        <v>0</v>
      </c>
      <c r="AT18" s="17">
        <v>0</v>
      </c>
      <c r="AU18" s="17">
        <v>15039</v>
      </c>
      <c r="AV18" s="17">
        <v>26647</v>
      </c>
      <c r="AW18" s="12">
        <v>61499</v>
      </c>
      <c r="AX18" s="16">
        <v>50187</v>
      </c>
      <c r="AY18" s="17">
        <v>0</v>
      </c>
      <c r="AZ18" s="17">
        <v>0</v>
      </c>
      <c r="BA18" s="17">
        <v>0</v>
      </c>
      <c r="BB18" s="17">
        <v>0</v>
      </c>
      <c r="BC18" s="17">
        <v>0</v>
      </c>
      <c r="BD18" s="17">
        <v>0</v>
      </c>
      <c r="BE18" s="12">
        <v>50187</v>
      </c>
      <c r="BF18" s="16">
        <v>57886</v>
      </c>
      <c r="BG18" s="17">
        <v>1188719</v>
      </c>
      <c r="BH18" s="17">
        <v>54276</v>
      </c>
      <c r="BI18" s="17">
        <v>0</v>
      </c>
      <c r="BJ18" s="17">
        <v>0</v>
      </c>
      <c r="BK18" s="17">
        <v>11804</v>
      </c>
      <c r="BL18" s="17">
        <v>52379</v>
      </c>
      <c r="BM18" s="12">
        <v>1365064</v>
      </c>
      <c r="BN18" s="16">
        <v>0</v>
      </c>
      <c r="BO18" s="17">
        <v>0</v>
      </c>
      <c r="BP18" s="17">
        <v>0</v>
      </c>
      <c r="BQ18" s="17">
        <v>0</v>
      </c>
      <c r="BR18" s="17">
        <v>0</v>
      </c>
      <c r="BS18" s="17">
        <v>0</v>
      </c>
      <c r="BT18" s="17">
        <v>0</v>
      </c>
      <c r="BU18" s="12">
        <v>0</v>
      </c>
      <c r="BV18" s="16">
        <v>10780</v>
      </c>
      <c r="BW18" s="17">
        <v>0</v>
      </c>
      <c r="BX18" s="17">
        <v>0</v>
      </c>
      <c r="BY18" s="17">
        <v>0</v>
      </c>
      <c r="BZ18" s="17">
        <v>0</v>
      </c>
      <c r="CA18" s="17">
        <v>23217</v>
      </c>
      <c r="CB18" s="17">
        <v>111</v>
      </c>
      <c r="CC18" s="12">
        <v>34108</v>
      </c>
      <c r="CD18" s="16">
        <v>1437592</v>
      </c>
      <c r="CE18" s="17">
        <v>0</v>
      </c>
      <c r="CF18" s="17">
        <v>0</v>
      </c>
      <c r="CG18" s="17">
        <v>0</v>
      </c>
      <c r="CH18" s="17">
        <v>0</v>
      </c>
      <c r="CI18" s="17">
        <v>80569</v>
      </c>
      <c r="CJ18" s="17">
        <v>556681</v>
      </c>
      <c r="CK18" s="12">
        <v>2074842</v>
      </c>
    </row>
    <row r="19" spans="1:89" x14ac:dyDescent="0.3">
      <c r="A19" s="4" t="s">
        <v>9</v>
      </c>
      <c r="B19" s="92">
        <v>18332339</v>
      </c>
      <c r="C19" s="87">
        <v>1825856</v>
      </c>
      <c r="D19" s="87">
        <v>1510207</v>
      </c>
      <c r="E19" s="87">
        <v>0</v>
      </c>
      <c r="F19" s="87">
        <v>0</v>
      </c>
      <c r="G19" s="87">
        <v>9144138</v>
      </c>
      <c r="H19" s="87">
        <v>1634593</v>
      </c>
      <c r="I19" s="93">
        <v>32447133</v>
      </c>
      <c r="J19" s="16">
        <v>17465334</v>
      </c>
      <c r="K19" s="17">
        <v>0</v>
      </c>
      <c r="L19" s="17">
        <v>1010945</v>
      </c>
      <c r="M19" s="17">
        <v>0</v>
      </c>
      <c r="N19" s="17">
        <v>0</v>
      </c>
      <c r="O19" s="17">
        <v>1457068</v>
      </c>
      <c r="P19" s="17">
        <v>1348973</v>
      </c>
      <c r="Q19" s="12">
        <v>21282320</v>
      </c>
      <c r="R19" s="16">
        <v>2340</v>
      </c>
      <c r="S19" s="17">
        <v>0</v>
      </c>
      <c r="T19" s="17">
        <v>205973</v>
      </c>
      <c r="U19" s="17">
        <v>0</v>
      </c>
      <c r="V19" s="17">
        <v>0</v>
      </c>
      <c r="W19" s="17">
        <v>7687070</v>
      </c>
      <c r="X19" s="17">
        <v>136961</v>
      </c>
      <c r="Y19" s="12">
        <v>8032344</v>
      </c>
      <c r="Z19" s="16">
        <v>0</v>
      </c>
      <c r="AA19" s="17">
        <v>0</v>
      </c>
      <c r="AB19" s="17">
        <v>0</v>
      </c>
      <c r="AC19" s="17">
        <v>0</v>
      </c>
      <c r="AD19" s="17">
        <v>0</v>
      </c>
      <c r="AE19" s="17">
        <v>0</v>
      </c>
      <c r="AF19" s="17">
        <v>0</v>
      </c>
      <c r="AG19" s="12">
        <v>0</v>
      </c>
      <c r="AH19" s="16">
        <v>34505</v>
      </c>
      <c r="AI19" s="17">
        <v>96889</v>
      </c>
      <c r="AJ19" s="17">
        <v>0</v>
      </c>
      <c r="AK19" s="17">
        <v>0</v>
      </c>
      <c r="AL19" s="17">
        <v>0</v>
      </c>
      <c r="AM19" s="17">
        <v>0</v>
      </c>
      <c r="AN19" s="17">
        <v>100</v>
      </c>
      <c r="AO19" s="12">
        <v>131494</v>
      </c>
      <c r="AP19" s="16">
        <v>0</v>
      </c>
      <c r="AQ19" s="17">
        <v>0</v>
      </c>
      <c r="AR19" s="17">
        <v>0</v>
      </c>
      <c r="AS19" s="17">
        <v>0</v>
      </c>
      <c r="AT19" s="17">
        <v>0</v>
      </c>
      <c r="AU19" s="17">
        <v>0</v>
      </c>
      <c r="AV19" s="17">
        <v>0</v>
      </c>
      <c r="AW19" s="12">
        <v>0</v>
      </c>
      <c r="AX19" s="16">
        <v>42343</v>
      </c>
      <c r="AY19" s="17">
        <v>0</v>
      </c>
      <c r="AZ19" s="17">
        <v>64292</v>
      </c>
      <c r="BA19" s="17">
        <v>0</v>
      </c>
      <c r="BB19" s="17">
        <v>0</v>
      </c>
      <c r="BC19" s="17">
        <v>0</v>
      </c>
      <c r="BD19" s="17">
        <v>82405</v>
      </c>
      <c r="BE19" s="12">
        <v>189040</v>
      </c>
      <c r="BF19" s="16">
        <v>249519</v>
      </c>
      <c r="BG19" s="17">
        <v>1391062</v>
      </c>
      <c r="BH19" s="17">
        <v>93117</v>
      </c>
      <c r="BI19" s="17">
        <v>0</v>
      </c>
      <c r="BJ19" s="17">
        <v>0</v>
      </c>
      <c r="BK19" s="17">
        <v>0</v>
      </c>
      <c r="BL19" s="17">
        <v>20148</v>
      </c>
      <c r="BM19" s="12">
        <v>1753846</v>
      </c>
      <c r="BN19" s="16">
        <v>538252</v>
      </c>
      <c r="BO19" s="17">
        <v>337905</v>
      </c>
      <c r="BP19" s="17">
        <v>19209</v>
      </c>
      <c r="BQ19" s="17">
        <v>0</v>
      </c>
      <c r="BR19" s="17">
        <v>0</v>
      </c>
      <c r="BS19" s="17">
        <v>0</v>
      </c>
      <c r="BT19" s="17">
        <v>10961</v>
      </c>
      <c r="BU19" s="12">
        <v>906327</v>
      </c>
      <c r="BV19" s="16">
        <v>0</v>
      </c>
      <c r="BW19" s="17">
        <v>0</v>
      </c>
      <c r="BX19" s="17">
        <v>66671</v>
      </c>
      <c r="BY19" s="17">
        <v>0</v>
      </c>
      <c r="BZ19" s="17">
        <v>0</v>
      </c>
      <c r="CA19" s="17">
        <v>0</v>
      </c>
      <c r="CB19" s="17">
        <v>5734</v>
      </c>
      <c r="CC19" s="12">
        <v>72405</v>
      </c>
      <c r="CD19" s="16">
        <v>46</v>
      </c>
      <c r="CE19" s="17">
        <v>0</v>
      </c>
      <c r="CF19" s="17">
        <v>50000</v>
      </c>
      <c r="CG19" s="17">
        <v>0</v>
      </c>
      <c r="CH19" s="17">
        <v>0</v>
      </c>
      <c r="CI19" s="17">
        <v>0</v>
      </c>
      <c r="CJ19" s="17">
        <v>29311</v>
      </c>
      <c r="CK19" s="12">
        <v>79357</v>
      </c>
    </row>
    <row r="20" spans="1:89" x14ac:dyDescent="0.3">
      <c r="A20" s="4" t="s">
        <v>10</v>
      </c>
      <c r="B20" s="92">
        <v>14654</v>
      </c>
      <c r="C20" s="87">
        <v>136446</v>
      </c>
      <c r="D20" s="87">
        <v>12185</v>
      </c>
      <c r="E20" s="87">
        <v>0</v>
      </c>
      <c r="F20" s="87">
        <v>0</v>
      </c>
      <c r="G20" s="87">
        <v>131835</v>
      </c>
      <c r="H20" s="87">
        <v>0</v>
      </c>
      <c r="I20" s="93">
        <v>295120</v>
      </c>
      <c r="J20" s="16">
        <v>13303</v>
      </c>
      <c r="K20" s="17">
        <v>0</v>
      </c>
      <c r="L20" s="17">
        <v>0</v>
      </c>
      <c r="M20" s="17">
        <v>0</v>
      </c>
      <c r="N20" s="17">
        <v>0</v>
      </c>
      <c r="O20" s="17">
        <v>79242</v>
      </c>
      <c r="P20" s="17">
        <v>0</v>
      </c>
      <c r="Q20" s="12">
        <v>92545</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136446</v>
      </c>
      <c r="BH20" s="17">
        <v>12185</v>
      </c>
      <c r="BI20" s="17">
        <v>0</v>
      </c>
      <c r="BJ20" s="17">
        <v>0</v>
      </c>
      <c r="BK20" s="17">
        <v>500</v>
      </c>
      <c r="BL20" s="17">
        <v>0</v>
      </c>
      <c r="BM20" s="12">
        <v>149131</v>
      </c>
      <c r="BN20" s="16">
        <v>1351</v>
      </c>
      <c r="BO20" s="17">
        <v>0</v>
      </c>
      <c r="BP20" s="17">
        <v>0</v>
      </c>
      <c r="BQ20" s="17">
        <v>0</v>
      </c>
      <c r="BR20" s="17">
        <v>0</v>
      </c>
      <c r="BS20" s="17">
        <v>0</v>
      </c>
      <c r="BT20" s="17">
        <v>0</v>
      </c>
      <c r="BU20" s="12">
        <v>1351</v>
      </c>
      <c r="BV20" s="16">
        <v>0</v>
      </c>
      <c r="BW20" s="17">
        <v>0</v>
      </c>
      <c r="BX20" s="17">
        <v>0</v>
      </c>
      <c r="BY20" s="17">
        <v>0</v>
      </c>
      <c r="BZ20" s="17">
        <v>0</v>
      </c>
      <c r="CA20" s="17">
        <v>0</v>
      </c>
      <c r="CB20" s="17">
        <v>0</v>
      </c>
      <c r="CC20" s="12">
        <v>0</v>
      </c>
      <c r="CD20" s="16">
        <v>0</v>
      </c>
      <c r="CE20" s="17">
        <v>0</v>
      </c>
      <c r="CF20" s="17">
        <v>0</v>
      </c>
      <c r="CG20" s="17">
        <v>0</v>
      </c>
      <c r="CH20" s="17">
        <v>0</v>
      </c>
      <c r="CI20" s="17">
        <v>52093</v>
      </c>
      <c r="CJ20" s="17">
        <v>0</v>
      </c>
      <c r="CK20" s="12">
        <v>52093</v>
      </c>
    </row>
    <row r="21" spans="1:89" x14ac:dyDescent="0.3">
      <c r="A21" s="4" t="s">
        <v>11</v>
      </c>
      <c r="B21" s="92">
        <v>1885170.1999999997</v>
      </c>
      <c r="C21" s="87">
        <v>321800</v>
      </c>
      <c r="D21" s="87">
        <v>688244.36</v>
      </c>
      <c r="E21" s="87">
        <v>0</v>
      </c>
      <c r="F21" s="87">
        <v>1654273</v>
      </c>
      <c r="G21" s="87">
        <v>41800</v>
      </c>
      <c r="H21" s="87">
        <v>26111.24</v>
      </c>
      <c r="I21" s="93">
        <v>4617398.8</v>
      </c>
      <c r="J21" s="16">
        <v>1581965.16</v>
      </c>
      <c r="K21" s="17">
        <v>0</v>
      </c>
      <c r="L21" s="17">
        <v>0</v>
      </c>
      <c r="M21" s="17">
        <v>0</v>
      </c>
      <c r="N21" s="17">
        <v>0</v>
      </c>
      <c r="O21" s="17">
        <v>41800</v>
      </c>
      <c r="P21" s="17">
        <v>6521.75</v>
      </c>
      <c r="Q21" s="12">
        <v>1630286.91</v>
      </c>
      <c r="R21" s="16">
        <v>130681.73</v>
      </c>
      <c r="S21" s="17">
        <v>0</v>
      </c>
      <c r="T21" s="17">
        <v>314380</v>
      </c>
      <c r="U21" s="17">
        <v>0</v>
      </c>
      <c r="V21" s="17">
        <v>1654273</v>
      </c>
      <c r="W21" s="17">
        <v>0</v>
      </c>
      <c r="X21" s="17">
        <v>4288.6099999999997</v>
      </c>
      <c r="Y21" s="12">
        <v>2103623.34</v>
      </c>
      <c r="Z21" s="16">
        <v>0</v>
      </c>
      <c r="AA21" s="17">
        <v>0</v>
      </c>
      <c r="AB21" s="17">
        <v>373864.36</v>
      </c>
      <c r="AC21" s="17">
        <v>0</v>
      </c>
      <c r="AD21" s="17">
        <v>0</v>
      </c>
      <c r="AE21" s="17">
        <v>0</v>
      </c>
      <c r="AF21" s="17">
        <v>0</v>
      </c>
      <c r="AG21" s="12">
        <v>373864.36</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4403.1899999999996</v>
      </c>
      <c r="AY21" s="17">
        <v>0</v>
      </c>
      <c r="AZ21" s="17">
        <v>0</v>
      </c>
      <c r="BA21" s="17">
        <v>0</v>
      </c>
      <c r="BB21" s="17">
        <v>0</v>
      </c>
      <c r="BC21" s="17">
        <v>0</v>
      </c>
      <c r="BD21" s="17">
        <v>100</v>
      </c>
      <c r="BE21" s="12">
        <v>4503.1899999999996</v>
      </c>
      <c r="BF21" s="16">
        <v>151060.68</v>
      </c>
      <c r="BG21" s="17">
        <v>321800</v>
      </c>
      <c r="BH21" s="17">
        <v>0</v>
      </c>
      <c r="BI21" s="17">
        <v>0</v>
      </c>
      <c r="BJ21" s="17">
        <v>0</v>
      </c>
      <c r="BK21" s="17">
        <v>0</v>
      </c>
      <c r="BL21" s="17">
        <v>11831.68</v>
      </c>
      <c r="BM21" s="12">
        <v>484692.36</v>
      </c>
      <c r="BN21" s="16">
        <v>17059.439999999999</v>
      </c>
      <c r="BO21" s="17">
        <v>0</v>
      </c>
      <c r="BP21" s="17">
        <v>0</v>
      </c>
      <c r="BQ21" s="17">
        <v>0</v>
      </c>
      <c r="BR21" s="17">
        <v>0</v>
      </c>
      <c r="BS21" s="17">
        <v>0</v>
      </c>
      <c r="BT21" s="17">
        <v>3369.2</v>
      </c>
      <c r="BU21" s="12">
        <v>20428.64</v>
      </c>
      <c r="BV21" s="16">
        <v>0</v>
      </c>
      <c r="BW21" s="17">
        <v>0</v>
      </c>
      <c r="BX21" s="17">
        <v>0</v>
      </c>
      <c r="BY21" s="17">
        <v>0</v>
      </c>
      <c r="BZ21" s="17">
        <v>0</v>
      </c>
      <c r="CA21" s="17">
        <v>0</v>
      </c>
      <c r="CB21" s="17">
        <v>0</v>
      </c>
      <c r="CC21" s="12">
        <v>0</v>
      </c>
      <c r="CD21" s="16">
        <v>0</v>
      </c>
      <c r="CE21" s="17">
        <v>0</v>
      </c>
      <c r="CF21" s="17">
        <v>0</v>
      </c>
      <c r="CG21" s="17">
        <v>0</v>
      </c>
      <c r="CH21" s="17">
        <v>0</v>
      </c>
      <c r="CI21" s="17">
        <v>0</v>
      </c>
      <c r="CJ21" s="17">
        <v>0</v>
      </c>
      <c r="CK21" s="12">
        <v>0</v>
      </c>
    </row>
    <row r="22" spans="1:89" x14ac:dyDescent="0.3">
      <c r="A22" s="4" t="s">
        <v>12</v>
      </c>
      <c r="B22" s="92">
        <v>573934.53</v>
      </c>
      <c r="C22" s="87">
        <v>0</v>
      </c>
      <c r="D22" s="87">
        <v>3012096.4000000004</v>
      </c>
      <c r="E22" s="87">
        <v>0</v>
      </c>
      <c r="F22" s="87">
        <v>710443.17999999993</v>
      </c>
      <c r="G22" s="87">
        <v>389397.63</v>
      </c>
      <c r="H22" s="87">
        <v>1765338.7799999998</v>
      </c>
      <c r="I22" s="93">
        <v>6451210.5199999996</v>
      </c>
      <c r="J22" s="16">
        <v>44169.279999999999</v>
      </c>
      <c r="K22" s="17">
        <v>0</v>
      </c>
      <c r="L22" s="17">
        <v>2414274.7000000002</v>
      </c>
      <c r="M22" s="17">
        <v>0</v>
      </c>
      <c r="N22" s="17">
        <v>282682.03999999998</v>
      </c>
      <c r="O22" s="17">
        <v>314944.43</v>
      </c>
      <c r="P22" s="17">
        <v>1102540.7199999997</v>
      </c>
      <c r="Q22" s="12">
        <v>4158611.17</v>
      </c>
      <c r="R22" s="16">
        <v>153803.59</v>
      </c>
      <c r="S22" s="17">
        <v>0</v>
      </c>
      <c r="T22" s="17">
        <v>591821.69999999995</v>
      </c>
      <c r="U22" s="17">
        <v>0</v>
      </c>
      <c r="V22" s="17">
        <v>427761.14</v>
      </c>
      <c r="W22" s="17">
        <v>1363.64</v>
      </c>
      <c r="X22" s="17">
        <v>37966.33</v>
      </c>
      <c r="Y22" s="12">
        <v>1212716.3999999999</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253212.38</v>
      </c>
      <c r="BO22" s="17">
        <v>0</v>
      </c>
      <c r="BP22" s="17">
        <v>0</v>
      </c>
      <c r="BQ22" s="17">
        <v>0</v>
      </c>
      <c r="BR22" s="17">
        <v>0</v>
      </c>
      <c r="BS22" s="17">
        <v>0</v>
      </c>
      <c r="BT22" s="17">
        <v>44944.59</v>
      </c>
      <c r="BU22" s="12">
        <v>298156.96999999997</v>
      </c>
      <c r="BV22" s="16">
        <v>0</v>
      </c>
      <c r="BW22" s="17">
        <v>0</v>
      </c>
      <c r="BX22" s="17">
        <v>6000</v>
      </c>
      <c r="BY22" s="17">
        <v>0</v>
      </c>
      <c r="BZ22" s="17">
        <v>0</v>
      </c>
      <c r="CA22" s="17">
        <v>0</v>
      </c>
      <c r="CB22" s="17">
        <v>0</v>
      </c>
      <c r="CC22" s="12">
        <v>6000</v>
      </c>
      <c r="CD22" s="16">
        <v>122749.28</v>
      </c>
      <c r="CE22" s="17">
        <v>0</v>
      </c>
      <c r="CF22" s="17">
        <v>0</v>
      </c>
      <c r="CG22" s="17">
        <v>0</v>
      </c>
      <c r="CH22" s="17">
        <v>0</v>
      </c>
      <c r="CI22" s="17">
        <v>73089.56</v>
      </c>
      <c r="CJ22" s="17">
        <v>579887.1399999999</v>
      </c>
      <c r="CK22" s="12">
        <v>775725.97999999986</v>
      </c>
    </row>
    <row r="23" spans="1:89" x14ac:dyDescent="0.3">
      <c r="A23" s="4" t="s">
        <v>13</v>
      </c>
      <c r="B23" s="92">
        <v>10965732.690000001</v>
      </c>
      <c r="C23" s="87">
        <v>0</v>
      </c>
      <c r="D23" s="87">
        <v>189951.39</v>
      </c>
      <c r="E23" s="87">
        <v>0</v>
      </c>
      <c r="F23" s="87">
        <v>10000</v>
      </c>
      <c r="G23" s="87">
        <v>0</v>
      </c>
      <c r="H23" s="87">
        <v>60082.86</v>
      </c>
      <c r="I23" s="93">
        <v>11225766.940000001</v>
      </c>
      <c r="J23" s="16">
        <v>1512088.9500000002</v>
      </c>
      <c r="K23" s="17">
        <v>0</v>
      </c>
      <c r="L23" s="17">
        <v>0</v>
      </c>
      <c r="M23" s="17">
        <v>0</v>
      </c>
      <c r="N23" s="17">
        <v>0</v>
      </c>
      <c r="O23" s="17">
        <v>0</v>
      </c>
      <c r="P23" s="17">
        <v>0</v>
      </c>
      <c r="Q23" s="12">
        <v>1512088.9500000002</v>
      </c>
      <c r="R23" s="16">
        <v>2008257.08</v>
      </c>
      <c r="S23" s="17">
        <v>0</v>
      </c>
      <c r="T23" s="17">
        <v>0</v>
      </c>
      <c r="U23" s="17">
        <v>0</v>
      </c>
      <c r="V23" s="17">
        <v>0</v>
      </c>
      <c r="W23" s="17">
        <v>0</v>
      </c>
      <c r="X23" s="17">
        <v>62207.86</v>
      </c>
      <c r="Y23" s="12">
        <v>2070464.9400000002</v>
      </c>
      <c r="Z23" s="16">
        <v>0</v>
      </c>
      <c r="AA23" s="17">
        <v>0</v>
      </c>
      <c r="AB23" s="17">
        <v>0</v>
      </c>
      <c r="AC23" s="17">
        <v>0</v>
      </c>
      <c r="AD23" s="17">
        <v>0</v>
      </c>
      <c r="AE23" s="17">
        <v>0</v>
      </c>
      <c r="AF23" s="17">
        <v>0</v>
      </c>
      <c r="AG23" s="12">
        <v>0</v>
      </c>
      <c r="AH23" s="16">
        <v>45665.41</v>
      </c>
      <c r="AI23" s="17">
        <v>0</v>
      </c>
      <c r="AJ23" s="17">
        <v>0</v>
      </c>
      <c r="AK23" s="17">
        <v>0</v>
      </c>
      <c r="AL23" s="17">
        <v>0</v>
      </c>
      <c r="AM23" s="17">
        <v>0</v>
      </c>
      <c r="AN23" s="17">
        <v>0</v>
      </c>
      <c r="AO23" s="12">
        <v>45665.41</v>
      </c>
      <c r="AP23" s="16">
        <v>347453.50000000006</v>
      </c>
      <c r="AQ23" s="17">
        <v>0</v>
      </c>
      <c r="AR23" s="17">
        <v>0</v>
      </c>
      <c r="AS23" s="17">
        <v>0</v>
      </c>
      <c r="AT23" s="17">
        <v>0</v>
      </c>
      <c r="AU23" s="17">
        <v>0</v>
      </c>
      <c r="AV23" s="17">
        <v>-2125</v>
      </c>
      <c r="AW23" s="12">
        <v>345328.50000000006</v>
      </c>
      <c r="AX23" s="16">
        <v>466237.85</v>
      </c>
      <c r="AY23" s="17">
        <v>0</v>
      </c>
      <c r="AZ23" s="17">
        <v>0</v>
      </c>
      <c r="BA23" s="17">
        <v>0</v>
      </c>
      <c r="BB23" s="17">
        <v>0</v>
      </c>
      <c r="BC23" s="17">
        <v>0</v>
      </c>
      <c r="BD23" s="17">
        <v>0</v>
      </c>
      <c r="BE23" s="12">
        <v>466237.85</v>
      </c>
      <c r="BF23" s="16">
        <v>737124.5</v>
      </c>
      <c r="BG23" s="17">
        <v>0</v>
      </c>
      <c r="BH23" s="17">
        <v>42863</v>
      </c>
      <c r="BI23" s="17">
        <v>0</v>
      </c>
      <c r="BJ23" s="17">
        <v>0</v>
      </c>
      <c r="BK23" s="17">
        <v>0</v>
      </c>
      <c r="BL23" s="17">
        <v>0</v>
      </c>
      <c r="BM23" s="12">
        <v>779987.5</v>
      </c>
      <c r="BN23" s="16">
        <v>2830540.1500000004</v>
      </c>
      <c r="BO23" s="17">
        <v>0</v>
      </c>
      <c r="BP23" s="17">
        <v>147088.39000000001</v>
      </c>
      <c r="BQ23" s="17">
        <v>0</v>
      </c>
      <c r="BR23" s="17">
        <v>0</v>
      </c>
      <c r="BS23" s="17">
        <v>0</v>
      </c>
      <c r="BT23" s="17">
        <v>0</v>
      </c>
      <c r="BU23" s="12">
        <v>2977628.5400000005</v>
      </c>
      <c r="BV23" s="16">
        <v>825477.70000000007</v>
      </c>
      <c r="BW23" s="17">
        <v>0</v>
      </c>
      <c r="BX23" s="17">
        <v>0</v>
      </c>
      <c r="BY23" s="17">
        <v>0</v>
      </c>
      <c r="BZ23" s="17">
        <v>10000</v>
      </c>
      <c r="CA23" s="17">
        <v>0</v>
      </c>
      <c r="CB23" s="17">
        <v>0</v>
      </c>
      <c r="CC23" s="12">
        <v>835477.70000000007</v>
      </c>
      <c r="CD23" s="16">
        <v>2192887.5499999998</v>
      </c>
      <c r="CE23" s="17">
        <v>0</v>
      </c>
      <c r="CF23" s="17">
        <v>0</v>
      </c>
      <c r="CG23" s="17">
        <v>0</v>
      </c>
      <c r="CH23" s="17">
        <v>0</v>
      </c>
      <c r="CI23" s="17">
        <v>0</v>
      </c>
      <c r="CJ23" s="17">
        <v>0</v>
      </c>
      <c r="CK23" s="12">
        <v>2192887.5499999998</v>
      </c>
    </row>
    <row r="24" spans="1:89" x14ac:dyDescent="0.3">
      <c r="A24" s="4" t="s">
        <v>14</v>
      </c>
      <c r="B24" s="92">
        <v>52095</v>
      </c>
      <c r="C24" s="87">
        <v>465536.72</v>
      </c>
      <c r="D24" s="87">
        <v>2854392.13</v>
      </c>
      <c r="E24" s="87">
        <v>0</v>
      </c>
      <c r="F24" s="87">
        <v>0</v>
      </c>
      <c r="G24" s="87">
        <v>63000</v>
      </c>
      <c r="H24" s="87">
        <v>1000</v>
      </c>
      <c r="I24" s="93">
        <v>3436023.85</v>
      </c>
      <c r="J24" s="16">
        <v>43239</v>
      </c>
      <c r="K24" s="17">
        <v>0</v>
      </c>
      <c r="L24" s="17">
        <v>2342659.6</v>
      </c>
      <c r="M24" s="17">
        <v>0</v>
      </c>
      <c r="N24" s="17">
        <v>0</v>
      </c>
      <c r="O24" s="17">
        <v>0</v>
      </c>
      <c r="P24" s="17">
        <v>0</v>
      </c>
      <c r="Q24" s="12">
        <v>2385898.6</v>
      </c>
      <c r="R24" s="16">
        <v>0</v>
      </c>
      <c r="S24" s="17">
        <v>0</v>
      </c>
      <c r="T24" s="17">
        <v>0</v>
      </c>
      <c r="U24" s="17">
        <v>0</v>
      </c>
      <c r="V24" s="17">
        <v>0</v>
      </c>
      <c r="W24" s="17">
        <v>63000</v>
      </c>
      <c r="X24" s="17">
        <v>0</v>
      </c>
      <c r="Y24" s="12">
        <v>63000</v>
      </c>
      <c r="Z24" s="16">
        <v>0</v>
      </c>
      <c r="AA24" s="17">
        <v>100217.1</v>
      </c>
      <c r="AB24" s="17">
        <v>0</v>
      </c>
      <c r="AC24" s="17">
        <v>0</v>
      </c>
      <c r="AD24" s="17">
        <v>0</v>
      </c>
      <c r="AE24" s="17">
        <v>0</v>
      </c>
      <c r="AF24" s="17">
        <v>0</v>
      </c>
      <c r="AG24" s="12">
        <v>100217.1</v>
      </c>
      <c r="AH24" s="16">
        <v>3434</v>
      </c>
      <c r="AI24" s="17">
        <v>200358.62</v>
      </c>
      <c r="AJ24" s="17">
        <v>0</v>
      </c>
      <c r="AK24" s="17">
        <v>0</v>
      </c>
      <c r="AL24" s="17">
        <v>0</v>
      </c>
      <c r="AM24" s="17">
        <v>0</v>
      </c>
      <c r="AN24" s="17">
        <v>1000</v>
      </c>
      <c r="AO24" s="12">
        <v>204792.62</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5422</v>
      </c>
      <c r="BG24" s="17">
        <v>164961</v>
      </c>
      <c r="BH24" s="17">
        <v>13742.53</v>
      </c>
      <c r="BI24" s="17">
        <v>0</v>
      </c>
      <c r="BJ24" s="17">
        <v>0</v>
      </c>
      <c r="BK24" s="17">
        <v>0</v>
      </c>
      <c r="BL24" s="17">
        <v>0</v>
      </c>
      <c r="BM24" s="12">
        <v>184125.53</v>
      </c>
      <c r="BN24" s="16">
        <v>0</v>
      </c>
      <c r="BO24" s="17">
        <v>0</v>
      </c>
      <c r="BP24" s="17">
        <v>497990</v>
      </c>
      <c r="BQ24" s="17">
        <v>0</v>
      </c>
      <c r="BR24" s="17">
        <v>0</v>
      </c>
      <c r="BS24" s="17">
        <v>0</v>
      </c>
      <c r="BT24" s="17">
        <v>0</v>
      </c>
      <c r="BU24" s="12">
        <v>497990</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3">
      <c r="A25" s="4" t="s">
        <v>15</v>
      </c>
      <c r="B25" s="92">
        <v>1946842.5499999998</v>
      </c>
      <c r="C25" s="87">
        <v>116102</v>
      </c>
      <c r="D25" s="87">
        <v>996238</v>
      </c>
      <c r="E25" s="87">
        <v>0</v>
      </c>
      <c r="F25" s="87">
        <v>876275</v>
      </c>
      <c r="G25" s="87">
        <v>1250</v>
      </c>
      <c r="H25" s="87">
        <v>-248399.96999999997</v>
      </c>
      <c r="I25" s="93">
        <v>3688307.5799999996</v>
      </c>
      <c r="J25" s="16">
        <v>1441403.44</v>
      </c>
      <c r="K25" s="17">
        <v>21102</v>
      </c>
      <c r="L25" s="17">
        <v>825158</v>
      </c>
      <c r="M25" s="17">
        <v>0</v>
      </c>
      <c r="N25" s="17">
        <v>61698</v>
      </c>
      <c r="O25" s="17">
        <v>0</v>
      </c>
      <c r="P25" s="17">
        <v>-414000</v>
      </c>
      <c r="Q25" s="12">
        <v>1935361.44</v>
      </c>
      <c r="R25" s="16">
        <v>0</v>
      </c>
      <c r="S25" s="17">
        <v>0</v>
      </c>
      <c r="T25" s="17">
        <v>0</v>
      </c>
      <c r="U25" s="17">
        <v>0</v>
      </c>
      <c r="V25" s="17">
        <v>0</v>
      </c>
      <c r="W25" s="17">
        <v>0</v>
      </c>
      <c r="X25" s="17">
        <v>4693.8999999999996</v>
      </c>
      <c r="Y25" s="12">
        <v>4693.8999999999996</v>
      </c>
      <c r="Z25" s="16">
        <v>151033.04999999999</v>
      </c>
      <c r="AA25" s="17">
        <v>0</v>
      </c>
      <c r="AB25" s="17">
        <v>0</v>
      </c>
      <c r="AC25" s="17">
        <v>0</v>
      </c>
      <c r="AD25" s="17">
        <v>310087</v>
      </c>
      <c r="AE25" s="17">
        <v>0</v>
      </c>
      <c r="AF25" s="17">
        <v>160229.76999999999</v>
      </c>
      <c r="AG25" s="12">
        <v>621349.81999999995</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348083.90999999986</v>
      </c>
      <c r="AY25" s="17">
        <v>0</v>
      </c>
      <c r="AZ25" s="17">
        <v>0</v>
      </c>
      <c r="BA25" s="17">
        <v>0</v>
      </c>
      <c r="BB25" s="17">
        <v>0</v>
      </c>
      <c r="BC25" s="17">
        <v>1250</v>
      </c>
      <c r="BD25" s="17">
        <v>293.64</v>
      </c>
      <c r="BE25" s="12">
        <v>349627.54999999987</v>
      </c>
      <c r="BF25" s="16">
        <v>0</v>
      </c>
      <c r="BG25" s="17">
        <v>0</v>
      </c>
      <c r="BH25" s="17">
        <v>0</v>
      </c>
      <c r="BI25" s="17">
        <v>0</v>
      </c>
      <c r="BJ25" s="17">
        <v>0</v>
      </c>
      <c r="BK25" s="17">
        <v>0</v>
      </c>
      <c r="BL25" s="17">
        <v>0</v>
      </c>
      <c r="BM25" s="12">
        <v>0</v>
      </c>
      <c r="BN25" s="16">
        <v>0</v>
      </c>
      <c r="BO25" s="17">
        <v>95000</v>
      </c>
      <c r="BP25" s="17">
        <v>139155</v>
      </c>
      <c r="BQ25" s="17">
        <v>0</v>
      </c>
      <c r="BR25" s="17">
        <v>504490</v>
      </c>
      <c r="BS25" s="17">
        <v>0</v>
      </c>
      <c r="BT25" s="17">
        <v>0</v>
      </c>
      <c r="BU25" s="12">
        <v>738645</v>
      </c>
      <c r="BV25" s="16">
        <v>6322.15</v>
      </c>
      <c r="BW25" s="17">
        <v>0</v>
      </c>
      <c r="BX25" s="17">
        <v>31925</v>
      </c>
      <c r="BY25" s="17">
        <v>0</v>
      </c>
      <c r="BZ25" s="17">
        <v>0</v>
      </c>
      <c r="CA25" s="17">
        <v>0</v>
      </c>
      <c r="CB25" s="17">
        <v>110</v>
      </c>
      <c r="CC25" s="12">
        <v>38357.15</v>
      </c>
      <c r="CD25" s="16">
        <v>0</v>
      </c>
      <c r="CE25" s="17">
        <v>0</v>
      </c>
      <c r="CF25" s="17">
        <v>0</v>
      </c>
      <c r="CG25" s="17">
        <v>0</v>
      </c>
      <c r="CH25" s="17">
        <v>0</v>
      </c>
      <c r="CI25" s="17">
        <v>0</v>
      </c>
      <c r="CJ25" s="17">
        <v>272.72000000000003</v>
      </c>
      <c r="CK25" s="12">
        <v>272.72000000000003</v>
      </c>
    </row>
    <row r="26" spans="1:89" x14ac:dyDescent="0.3">
      <c r="A26" s="4" t="s">
        <v>16</v>
      </c>
      <c r="B26" s="92">
        <v>464014.47000000003</v>
      </c>
      <c r="C26" s="87">
        <v>0</v>
      </c>
      <c r="D26" s="87">
        <v>87319</v>
      </c>
      <c r="E26" s="87">
        <v>183917</v>
      </c>
      <c r="F26" s="87">
        <v>12000</v>
      </c>
      <c r="G26" s="87">
        <v>52283.73</v>
      </c>
      <c r="H26" s="87">
        <v>7076.43</v>
      </c>
      <c r="I26" s="93">
        <v>806610.63000000024</v>
      </c>
      <c r="J26" s="16">
        <v>195363.32</v>
      </c>
      <c r="K26" s="17">
        <v>0</v>
      </c>
      <c r="L26" s="17">
        <v>0</v>
      </c>
      <c r="M26" s="17">
        <v>0</v>
      </c>
      <c r="N26" s="17">
        <v>0</v>
      </c>
      <c r="O26" s="17">
        <v>47283.73</v>
      </c>
      <c r="P26" s="17">
        <v>0</v>
      </c>
      <c r="Q26" s="12">
        <v>242647.05000000002</v>
      </c>
      <c r="R26" s="16">
        <v>212684.65000000002</v>
      </c>
      <c r="S26" s="17">
        <v>0</v>
      </c>
      <c r="T26" s="17">
        <v>0</v>
      </c>
      <c r="U26" s="17">
        <v>0</v>
      </c>
      <c r="V26" s="17">
        <v>0</v>
      </c>
      <c r="W26" s="17">
        <v>0</v>
      </c>
      <c r="X26" s="17">
        <v>0</v>
      </c>
      <c r="Y26" s="12">
        <v>212684.65000000002</v>
      </c>
      <c r="Z26" s="16">
        <v>0</v>
      </c>
      <c r="AA26" s="17">
        <v>0</v>
      </c>
      <c r="AB26" s="17">
        <v>45384</v>
      </c>
      <c r="AC26" s="17">
        <v>0</v>
      </c>
      <c r="AD26" s="17">
        <v>0</v>
      </c>
      <c r="AE26" s="17">
        <v>0</v>
      </c>
      <c r="AF26" s="17">
        <v>0</v>
      </c>
      <c r="AG26" s="12">
        <v>45384</v>
      </c>
      <c r="AH26" s="16">
        <v>0</v>
      </c>
      <c r="AI26" s="17">
        <v>0</v>
      </c>
      <c r="AJ26" s="17">
        <v>0</v>
      </c>
      <c r="AK26" s="17">
        <v>0</v>
      </c>
      <c r="AL26" s="17">
        <v>0</v>
      </c>
      <c r="AM26" s="17">
        <v>0</v>
      </c>
      <c r="AN26" s="17">
        <v>0</v>
      </c>
      <c r="AO26" s="12">
        <v>0</v>
      </c>
      <c r="AP26" s="16">
        <v>1345.45</v>
      </c>
      <c r="AQ26" s="17">
        <v>0</v>
      </c>
      <c r="AR26" s="17">
        <v>0</v>
      </c>
      <c r="AS26" s="17">
        <v>0</v>
      </c>
      <c r="AT26" s="17">
        <v>0</v>
      </c>
      <c r="AU26" s="17">
        <v>0</v>
      </c>
      <c r="AV26" s="17">
        <v>0</v>
      </c>
      <c r="AW26" s="12">
        <v>1345.45</v>
      </c>
      <c r="AX26" s="16">
        <v>0</v>
      </c>
      <c r="AY26" s="17">
        <v>0</v>
      </c>
      <c r="AZ26" s="17">
        <v>41935</v>
      </c>
      <c r="BA26" s="17">
        <v>0</v>
      </c>
      <c r="BB26" s="17">
        <v>0</v>
      </c>
      <c r="BC26" s="17">
        <v>0</v>
      </c>
      <c r="BD26" s="17">
        <v>0</v>
      </c>
      <c r="BE26" s="12">
        <v>41935</v>
      </c>
      <c r="BF26" s="16">
        <v>2945.32</v>
      </c>
      <c r="BG26" s="17">
        <v>0</v>
      </c>
      <c r="BH26" s="17">
        <v>0</v>
      </c>
      <c r="BI26" s="17">
        <v>183917</v>
      </c>
      <c r="BJ26" s="17">
        <v>0</v>
      </c>
      <c r="BK26" s="17">
        <v>5000</v>
      </c>
      <c r="BL26" s="17">
        <v>294</v>
      </c>
      <c r="BM26" s="12">
        <v>192156.32</v>
      </c>
      <c r="BN26" s="16">
        <v>37873.5</v>
      </c>
      <c r="BO26" s="17">
        <v>0</v>
      </c>
      <c r="BP26" s="17">
        <v>0</v>
      </c>
      <c r="BQ26" s="17">
        <v>0</v>
      </c>
      <c r="BR26" s="17">
        <v>0</v>
      </c>
      <c r="BS26" s="17">
        <v>0</v>
      </c>
      <c r="BT26" s="17">
        <v>6782.43</v>
      </c>
      <c r="BU26" s="12">
        <v>44655.93</v>
      </c>
      <c r="BV26" s="16">
        <v>13802.23</v>
      </c>
      <c r="BW26" s="17">
        <v>0</v>
      </c>
      <c r="BX26" s="17">
        <v>0</v>
      </c>
      <c r="BY26" s="17">
        <v>0</v>
      </c>
      <c r="BZ26" s="17">
        <v>12000</v>
      </c>
      <c r="CA26" s="17">
        <v>0</v>
      </c>
      <c r="CB26" s="17">
        <v>0</v>
      </c>
      <c r="CC26" s="12">
        <v>25802.23</v>
      </c>
      <c r="CD26" s="16">
        <v>0</v>
      </c>
      <c r="CE26" s="17">
        <v>0</v>
      </c>
      <c r="CF26" s="17">
        <v>0</v>
      </c>
      <c r="CG26" s="17">
        <v>0</v>
      </c>
      <c r="CH26" s="17">
        <v>0</v>
      </c>
      <c r="CI26" s="17">
        <v>0</v>
      </c>
      <c r="CJ26" s="17">
        <v>0</v>
      </c>
      <c r="CK26" s="12">
        <v>0</v>
      </c>
    </row>
    <row r="27" spans="1:89" x14ac:dyDescent="0.3">
      <c r="A27" s="4" t="s">
        <v>17</v>
      </c>
      <c r="B27" s="92">
        <v>6280568</v>
      </c>
      <c r="C27" s="87">
        <v>1122207</v>
      </c>
      <c r="D27" s="87">
        <v>1348450</v>
      </c>
      <c r="E27" s="87">
        <v>4300</v>
      </c>
      <c r="F27" s="87">
        <v>30000</v>
      </c>
      <c r="G27" s="87">
        <v>21576</v>
      </c>
      <c r="H27" s="87">
        <v>540362</v>
      </c>
      <c r="I27" s="93">
        <v>9347463</v>
      </c>
      <c r="J27" s="16">
        <v>3810240</v>
      </c>
      <c r="K27" s="17">
        <v>0</v>
      </c>
      <c r="L27" s="17">
        <v>641000</v>
      </c>
      <c r="M27" s="17">
        <v>0</v>
      </c>
      <c r="N27" s="17">
        <v>0</v>
      </c>
      <c r="O27" s="17">
        <v>0</v>
      </c>
      <c r="P27" s="17">
        <v>248563</v>
      </c>
      <c r="Q27" s="12">
        <v>4699803</v>
      </c>
      <c r="R27" s="16">
        <v>14580</v>
      </c>
      <c r="S27" s="17">
        <v>0</v>
      </c>
      <c r="T27" s="17">
        <v>688750</v>
      </c>
      <c r="U27" s="17">
        <v>4300</v>
      </c>
      <c r="V27" s="17">
        <v>0</v>
      </c>
      <c r="W27" s="17">
        <v>0</v>
      </c>
      <c r="X27" s="17">
        <v>0</v>
      </c>
      <c r="Y27" s="12">
        <v>707630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1325248</v>
      </c>
      <c r="AQ27" s="17">
        <v>0</v>
      </c>
      <c r="AR27" s="17">
        <v>0</v>
      </c>
      <c r="AS27" s="17">
        <v>0</v>
      </c>
      <c r="AT27" s="17">
        <v>0</v>
      </c>
      <c r="AU27" s="17">
        <v>1123</v>
      </c>
      <c r="AV27" s="17">
        <v>996</v>
      </c>
      <c r="AW27" s="12">
        <v>1327367</v>
      </c>
      <c r="AX27" s="16">
        <v>640383</v>
      </c>
      <c r="AY27" s="17">
        <v>0</v>
      </c>
      <c r="AZ27" s="17">
        <v>0</v>
      </c>
      <c r="BA27" s="17">
        <v>0</v>
      </c>
      <c r="BB27" s="17">
        <v>0</v>
      </c>
      <c r="BC27" s="17">
        <v>0</v>
      </c>
      <c r="BD27" s="17">
        <v>287752</v>
      </c>
      <c r="BE27" s="12">
        <v>928135</v>
      </c>
      <c r="BF27" s="16">
        <v>91257</v>
      </c>
      <c r="BG27" s="17">
        <v>1088883</v>
      </c>
      <c r="BH27" s="17">
        <v>0</v>
      </c>
      <c r="BI27" s="17">
        <v>0</v>
      </c>
      <c r="BJ27" s="17">
        <v>0</v>
      </c>
      <c r="BK27" s="17">
        <v>0</v>
      </c>
      <c r="BL27" s="17">
        <v>0</v>
      </c>
      <c r="BM27" s="12">
        <v>1180140</v>
      </c>
      <c r="BN27" s="16">
        <v>69480</v>
      </c>
      <c r="BO27" s="17">
        <v>0</v>
      </c>
      <c r="BP27" s="17">
        <v>0</v>
      </c>
      <c r="BQ27" s="17">
        <v>0</v>
      </c>
      <c r="BR27" s="17">
        <v>0</v>
      </c>
      <c r="BS27" s="17">
        <v>0</v>
      </c>
      <c r="BT27" s="17">
        <v>1969</v>
      </c>
      <c r="BU27" s="12">
        <v>71449</v>
      </c>
      <c r="BV27" s="16">
        <v>329380</v>
      </c>
      <c r="BW27" s="17">
        <v>33324</v>
      </c>
      <c r="BX27" s="17">
        <v>0</v>
      </c>
      <c r="BY27" s="17">
        <v>0</v>
      </c>
      <c r="BZ27" s="17">
        <v>30000</v>
      </c>
      <c r="CA27" s="17">
        <v>0</v>
      </c>
      <c r="CB27" s="17">
        <v>0</v>
      </c>
      <c r="CC27" s="12">
        <v>392704</v>
      </c>
      <c r="CD27" s="16">
        <v>0</v>
      </c>
      <c r="CE27" s="17">
        <v>0</v>
      </c>
      <c r="CF27" s="17">
        <v>18700</v>
      </c>
      <c r="CG27" s="17">
        <v>0</v>
      </c>
      <c r="CH27" s="17">
        <v>0</v>
      </c>
      <c r="CI27" s="17">
        <v>20453</v>
      </c>
      <c r="CJ27" s="17">
        <v>1082</v>
      </c>
      <c r="CK27" s="12">
        <v>40235</v>
      </c>
    </row>
    <row r="28" spans="1:89" x14ac:dyDescent="0.3">
      <c r="A28" s="4" t="s">
        <v>18</v>
      </c>
      <c r="B28" s="92">
        <v>4529565</v>
      </c>
      <c r="C28" s="87">
        <v>449834</v>
      </c>
      <c r="D28" s="87">
        <v>2611402</v>
      </c>
      <c r="E28" s="87">
        <v>0</v>
      </c>
      <c r="F28" s="87">
        <v>8646099</v>
      </c>
      <c r="G28" s="87">
        <v>232353</v>
      </c>
      <c r="H28" s="87">
        <v>454941</v>
      </c>
      <c r="I28" s="93">
        <v>16924194</v>
      </c>
      <c r="J28" s="16">
        <v>3082863</v>
      </c>
      <c r="K28" s="17">
        <v>0</v>
      </c>
      <c r="L28" s="17">
        <v>2132339</v>
      </c>
      <c r="M28" s="17">
        <v>0</v>
      </c>
      <c r="N28" s="17">
        <v>4072290</v>
      </c>
      <c r="O28" s="17">
        <v>45457</v>
      </c>
      <c r="P28" s="17">
        <v>3726</v>
      </c>
      <c r="Q28" s="12">
        <v>9336675</v>
      </c>
      <c r="R28" s="16">
        <v>0</v>
      </c>
      <c r="S28" s="17">
        <v>0</v>
      </c>
      <c r="T28" s="17">
        <v>-156169</v>
      </c>
      <c r="U28" s="17">
        <v>0</v>
      </c>
      <c r="V28" s="17">
        <v>2442000</v>
      </c>
      <c r="W28" s="17">
        <v>15626</v>
      </c>
      <c r="X28" s="17">
        <v>48907</v>
      </c>
      <c r="Y28" s="12">
        <v>2350364</v>
      </c>
      <c r="Z28" s="16">
        <v>1222974</v>
      </c>
      <c r="AA28" s="17">
        <v>2044</v>
      </c>
      <c r="AB28" s="17">
        <v>635232</v>
      </c>
      <c r="AC28" s="17">
        <v>0</v>
      </c>
      <c r="AD28" s="17">
        <v>1266016</v>
      </c>
      <c r="AE28" s="17">
        <v>5807</v>
      </c>
      <c r="AF28" s="17">
        <v>389125</v>
      </c>
      <c r="AG28" s="12">
        <v>3521198</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182855</v>
      </c>
      <c r="AY28" s="17">
        <v>60000</v>
      </c>
      <c r="AZ28" s="17">
        <v>0</v>
      </c>
      <c r="BA28" s="17">
        <v>0</v>
      </c>
      <c r="BB28" s="17">
        <v>0</v>
      </c>
      <c r="BC28" s="17">
        <v>35629</v>
      </c>
      <c r="BD28" s="17">
        <v>0</v>
      </c>
      <c r="BE28" s="12">
        <v>278484</v>
      </c>
      <c r="BF28" s="16">
        <v>32601</v>
      </c>
      <c r="BG28" s="17">
        <v>387790</v>
      </c>
      <c r="BH28" s="17">
        <v>0</v>
      </c>
      <c r="BI28" s="17">
        <v>0</v>
      </c>
      <c r="BJ28" s="17">
        <v>0</v>
      </c>
      <c r="BK28" s="17">
        <v>834</v>
      </c>
      <c r="BL28" s="17">
        <v>5340</v>
      </c>
      <c r="BM28" s="12">
        <v>426565</v>
      </c>
      <c r="BN28" s="16">
        <v>8272</v>
      </c>
      <c r="BO28" s="17">
        <v>0</v>
      </c>
      <c r="BP28" s="17">
        <v>0</v>
      </c>
      <c r="BQ28" s="17">
        <v>0</v>
      </c>
      <c r="BR28" s="17">
        <v>865793</v>
      </c>
      <c r="BS28" s="17">
        <v>129000</v>
      </c>
      <c r="BT28" s="17">
        <v>7843</v>
      </c>
      <c r="BU28" s="12">
        <v>1010908</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3">
      <c r="A29" s="4" t="s">
        <v>19</v>
      </c>
      <c r="B29" s="92">
        <v>19254141.400000002</v>
      </c>
      <c r="C29" s="87">
        <v>1146453.99</v>
      </c>
      <c r="D29" s="87">
        <v>3148596.5100000002</v>
      </c>
      <c r="E29" s="87">
        <v>0</v>
      </c>
      <c r="F29" s="87">
        <v>2072000</v>
      </c>
      <c r="G29" s="87">
        <v>26635377</v>
      </c>
      <c r="H29" s="87">
        <v>2624924.04</v>
      </c>
      <c r="I29" s="93">
        <v>54881492.940000005</v>
      </c>
      <c r="J29" s="16">
        <v>14089494.210000001</v>
      </c>
      <c r="K29" s="17">
        <v>0</v>
      </c>
      <c r="L29" s="17">
        <v>1706000</v>
      </c>
      <c r="M29" s="17">
        <v>0</v>
      </c>
      <c r="N29" s="17">
        <v>1950000</v>
      </c>
      <c r="O29" s="17">
        <v>0</v>
      </c>
      <c r="P29" s="17">
        <v>2231792.25</v>
      </c>
      <c r="Q29" s="12">
        <v>19977286.460000001</v>
      </c>
      <c r="R29" s="16">
        <v>87444.11</v>
      </c>
      <c r="S29" s="17">
        <v>0</v>
      </c>
      <c r="T29" s="17">
        <v>1340000</v>
      </c>
      <c r="U29" s="17">
        <v>0</v>
      </c>
      <c r="V29" s="17">
        <v>122000</v>
      </c>
      <c r="W29" s="17">
        <v>26629357</v>
      </c>
      <c r="X29" s="17">
        <v>266924.42</v>
      </c>
      <c r="Y29" s="12">
        <v>28445725.530000001</v>
      </c>
      <c r="Z29" s="16">
        <v>-157.86000000000001</v>
      </c>
      <c r="AA29" s="17">
        <v>174802.99</v>
      </c>
      <c r="AB29" s="17">
        <v>44261.58</v>
      </c>
      <c r="AC29" s="17">
        <v>0</v>
      </c>
      <c r="AD29" s="17">
        <v>0</v>
      </c>
      <c r="AE29" s="17">
        <v>0</v>
      </c>
      <c r="AF29" s="17">
        <v>0</v>
      </c>
      <c r="AG29" s="12">
        <v>218906.71000000002</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4639321.1100000003</v>
      </c>
      <c r="AY29" s="17">
        <v>0</v>
      </c>
      <c r="AZ29" s="17">
        <v>0</v>
      </c>
      <c r="BA29" s="17">
        <v>0</v>
      </c>
      <c r="BB29" s="17">
        <v>0</v>
      </c>
      <c r="BC29" s="17">
        <v>0</v>
      </c>
      <c r="BD29" s="17">
        <v>107507.37</v>
      </c>
      <c r="BE29" s="12">
        <v>4746828.4800000004</v>
      </c>
      <c r="BF29" s="16">
        <v>85137.25</v>
      </c>
      <c r="BG29" s="17">
        <v>971651</v>
      </c>
      <c r="BH29" s="17">
        <v>58334.93</v>
      </c>
      <c r="BI29" s="17">
        <v>0</v>
      </c>
      <c r="BJ29" s="17">
        <v>0</v>
      </c>
      <c r="BK29" s="17">
        <v>0</v>
      </c>
      <c r="BL29" s="17">
        <v>0</v>
      </c>
      <c r="BM29" s="12">
        <v>1115123.18</v>
      </c>
      <c r="BN29" s="16">
        <v>85894.89</v>
      </c>
      <c r="BO29" s="17">
        <v>0</v>
      </c>
      <c r="BP29" s="17">
        <v>0</v>
      </c>
      <c r="BQ29" s="17">
        <v>0</v>
      </c>
      <c r="BR29" s="17">
        <v>0</v>
      </c>
      <c r="BS29" s="17">
        <v>0</v>
      </c>
      <c r="BT29" s="17">
        <v>0</v>
      </c>
      <c r="BU29" s="12">
        <v>85894.89</v>
      </c>
      <c r="BV29" s="16">
        <v>267007.69</v>
      </c>
      <c r="BW29" s="17">
        <v>0</v>
      </c>
      <c r="BX29" s="17">
        <v>0</v>
      </c>
      <c r="BY29" s="17">
        <v>0</v>
      </c>
      <c r="BZ29" s="17">
        <v>0</v>
      </c>
      <c r="CA29" s="17">
        <v>6020</v>
      </c>
      <c r="CB29" s="17">
        <v>18700</v>
      </c>
      <c r="CC29" s="12">
        <v>291727.69</v>
      </c>
      <c r="CD29" s="16">
        <v>0</v>
      </c>
      <c r="CE29" s="17">
        <v>0</v>
      </c>
      <c r="CF29" s="17">
        <v>0</v>
      </c>
      <c r="CG29" s="17">
        <v>0</v>
      </c>
      <c r="CH29" s="17">
        <v>0</v>
      </c>
      <c r="CI29" s="17">
        <v>0</v>
      </c>
      <c r="CJ29" s="17">
        <v>0</v>
      </c>
      <c r="CK29" s="12">
        <v>0</v>
      </c>
    </row>
    <row r="30" spans="1:89" x14ac:dyDescent="0.3">
      <c r="A30" s="4" t="s">
        <v>20</v>
      </c>
      <c r="B30" s="92">
        <v>121701</v>
      </c>
      <c r="C30" s="87">
        <v>153106</v>
      </c>
      <c r="D30" s="87">
        <v>326083</v>
      </c>
      <c r="E30" s="87">
        <v>0</v>
      </c>
      <c r="F30" s="87">
        <v>476357</v>
      </c>
      <c r="G30" s="87">
        <v>1527</v>
      </c>
      <c r="H30" s="87">
        <v>25351</v>
      </c>
      <c r="I30" s="93">
        <v>1104125</v>
      </c>
      <c r="J30" s="16">
        <v>89905</v>
      </c>
      <c r="K30" s="17">
        <v>0</v>
      </c>
      <c r="L30" s="17">
        <v>1000</v>
      </c>
      <c r="M30" s="17">
        <v>0</v>
      </c>
      <c r="N30" s="17">
        <v>0</v>
      </c>
      <c r="O30" s="17">
        <v>0</v>
      </c>
      <c r="P30" s="17">
        <v>25351</v>
      </c>
      <c r="Q30" s="12">
        <v>116256</v>
      </c>
      <c r="R30" s="16">
        <v>0</v>
      </c>
      <c r="S30" s="17">
        <v>0</v>
      </c>
      <c r="T30" s="17">
        <v>547806</v>
      </c>
      <c r="U30" s="17">
        <v>0</v>
      </c>
      <c r="V30" s="17">
        <v>476357</v>
      </c>
      <c r="W30" s="17">
        <v>0</v>
      </c>
      <c r="X30" s="17">
        <v>0</v>
      </c>
      <c r="Y30" s="12">
        <v>1024163</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575</v>
      </c>
      <c r="AV30" s="17">
        <v>0</v>
      </c>
      <c r="AW30" s="12">
        <v>575</v>
      </c>
      <c r="AX30" s="16">
        <v>0</v>
      </c>
      <c r="AY30" s="17">
        <v>0</v>
      </c>
      <c r="AZ30" s="17">
        <v>0</v>
      </c>
      <c r="BA30" s="17">
        <v>0</v>
      </c>
      <c r="BB30" s="17">
        <v>0</v>
      </c>
      <c r="BC30" s="17">
        <v>0</v>
      </c>
      <c r="BD30" s="17">
        <v>0</v>
      </c>
      <c r="BE30" s="12">
        <v>0</v>
      </c>
      <c r="BF30" s="16">
        <v>6462</v>
      </c>
      <c r="BG30" s="17">
        <v>152406</v>
      </c>
      <c r="BH30" s="17">
        <v>-222723</v>
      </c>
      <c r="BI30" s="17">
        <v>0</v>
      </c>
      <c r="BJ30" s="17">
        <v>0</v>
      </c>
      <c r="BK30" s="17">
        <v>0</v>
      </c>
      <c r="BL30" s="17">
        <v>0</v>
      </c>
      <c r="BM30" s="12">
        <v>-63855</v>
      </c>
      <c r="BN30" s="16">
        <v>23344</v>
      </c>
      <c r="BO30" s="17">
        <v>0</v>
      </c>
      <c r="BP30" s="17">
        <v>0</v>
      </c>
      <c r="BQ30" s="17">
        <v>0</v>
      </c>
      <c r="BR30" s="17">
        <v>0</v>
      </c>
      <c r="BS30" s="17">
        <v>952</v>
      </c>
      <c r="BT30" s="17">
        <v>0</v>
      </c>
      <c r="BU30" s="12">
        <v>24296</v>
      </c>
      <c r="BV30" s="16">
        <v>1990</v>
      </c>
      <c r="BW30" s="17">
        <v>700</v>
      </c>
      <c r="BX30" s="17">
        <v>0</v>
      </c>
      <c r="BY30" s="17">
        <v>0</v>
      </c>
      <c r="BZ30" s="17">
        <v>0</v>
      </c>
      <c r="CA30" s="17">
        <v>0</v>
      </c>
      <c r="CB30" s="17">
        <v>0</v>
      </c>
      <c r="CC30" s="12">
        <v>2690</v>
      </c>
      <c r="CD30" s="16">
        <v>0</v>
      </c>
      <c r="CE30" s="17">
        <v>0</v>
      </c>
      <c r="CF30" s="17">
        <v>0</v>
      </c>
      <c r="CG30" s="17">
        <v>0</v>
      </c>
      <c r="CH30" s="17">
        <v>0</v>
      </c>
      <c r="CI30" s="17">
        <v>0</v>
      </c>
      <c r="CJ30" s="17">
        <v>0</v>
      </c>
      <c r="CK30" s="12">
        <v>0</v>
      </c>
    </row>
    <row r="31" spans="1:89" x14ac:dyDescent="0.3">
      <c r="A31" s="4" t="s">
        <v>21</v>
      </c>
      <c r="B31" s="92">
        <v>17589621.609999999</v>
      </c>
      <c r="C31" s="87">
        <v>1038986</v>
      </c>
      <c r="D31" s="87">
        <v>8750</v>
      </c>
      <c r="E31" s="87">
        <v>0</v>
      </c>
      <c r="F31" s="87">
        <v>7500000</v>
      </c>
      <c r="G31" s="87">
        <v>4937400</v>
      </c>
      <c r="H31" s="87">
        <v>898644.36999999988</v>
      </c>
      <c r="I31" s="93">
        <v>31973401.979999997</v>
      </c>
      <c r="J31" s="16">
        <v>8332377.2599999998</v>
      </c>
      <c r="K31" s="17">
        <v>0</v>
      </c>
      <c r="L31" s="17">
        <v>0</v>
      </c>
      <c r="M31" s="17">
        <v>0</v>
      </c>
      <c r="N31" s="17">
        <v>7500000</v>
      </c>
      <c r="O31" s="17">
        <v>0</v>
      </c>
      <c r="P31" s="17">
        <v>334452.67</v>
      </c>
      <c r="Q31" s="12">
        <v>16166829.93</v>
      </c>
      <c r="R31" s="16">
        <v>543308.32999999996</v>
      </c>
      <c r="S31" s="17">
        <v>0</v>
      </c>
      <c r="T31" s="17">
        <v>8750</v>
      </c>
      <c r="U31" s="17">
        <v>0</v>
      </c>
      <c r="V31" s="17">
        <v>0</v>
      </c>
      <c r="W31" s="17">
        <v>4937400</v>
      </c>
      <c r="X31" s="17">
        <v>545073.27</v>
      </c>
      <c r="Y31" s="12">
        <v>6034531.5999999996</v>
      </c>
      <c r="Z31" s="16">
        <v>0</v>
      </c>
      <c r="AA31" s="17">
        <v>0</v>
      </c>
      <c r="AB31" s="17">
        <v>0</v>
      </c>
      <c r="AC31" s="17">
        <v>0</v>
      </c>
      <c r="AD31" s="17">
        <v>0</v>
      </c>
      <c r="AE31" s="17">
        <v>0</v>
      </c>
      <c r="AF31" s="17">
        <v>0</v>
      </c>
      <c r="AG31" s="12">
        <v>0</v>
      </c>
      <c r="AH31" s="16">
        <v>2863.65</v>
      </c>
      <c r="AI31" s="17">
        <v>0</v>
      </c>
      <c r="AJ31" s="17">
        <v>0</v>
      </c>
      <c r="AK31" s="17">
        <v>0</v>
      </c>
      <c r="AL31" s="17">
        <v>0</v>
      </c>
      <c r="AM31" s="17">
        <v>0</v>
      </c>
      <c r="AN31" s="17">
        <v>0</v>
      </c>
      <c r="AO31" s="12">
        <v>2863.65</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33489.61</v>
      </c>
      <c r="BG31" s="17">
        <v>1038986</v>
      </c>
      <c r="BH31" s="17">
        <v>0</v>
      </c>
      <c r="BI31" s="17">
        <v>0</v>
      </c>
      <c r="BJ31" s="17">
        <v>0</v>
      </c>
      <c r="BK31" s="17">
        <v>0</v>
      </c>
      <c r="BL31" s="17">
        <v>0</v>
      </c>
      <c r="BM31" s="12">
        <v>1072475.6100000001</v>
      </c>
      <c r="BN31" s="16">
        <v>385028.92</v>
      </c>
      <c r="BO31" s="17">
        <v>0</v>
      </c>
      <c r="BP31" s="17">
        <v>0</v>
      </c>
      <c r="BQ31" s="17">
        <v>0</v>
      </c>
      <c r="BR31" s="17">
        <v>0</v>
      </c>
      <c r="BS31" s="17">
        <v>0</v>
      </c>
      <c r="BT31" s="17">
        <v>246.85</v>
      </c>
      <c r="BU31" s="12">
        <v>385275.76999999996</v>
      </c>
      <c r="BV31" s="16">
        <v>18008.82</v>
      </c>
      <c r="BW31" s="17">
        <v>0</v>
      </c>
      <c r="BX31" s="17">
        <v>0</v>
      </c>
      <c r="BY31" s="17">
        <v>0</v>
      </c>
      <c r="BZ31" s="17">
        <v>0</v>
      </c>
      <c r="CA31" s="17">
        <v>0</v>
      </c>
      <c r="CB31" s="17">
        <v>0</v>
      </c>
      <c r="CC31" s="12">
        <v>18008.82</v>
      </c>
      <c r="CD31" s="16">
        <v>8274545.0199999996</v>
      </c>
      <c r="CE31" s="17">
        <v>0</v>
      </c>
      <c r="CF31" s="17">
        <v>0</v>
      </c>
      <c r="CG31" s="17">
        <v>0</v>
      </c>
      <c r="CH31" s="17">
        <v>0</v>
      </c>
      <c r="CI31" s="17">
        <v>0</v>
      </c>
      <c r="CJ31" s="17">
        <v>18871.580000000002</v>
      </c>
      <c r="CK31" s="12">
        <v>8293416.5999999996</v>
      </c>
    </row>
    <row r="32" spans="1:89" x14ac:dyDescent="0.3">
      <c r="A32" s="4" t="s">
        <v>22</v>
      </c>
      <c r="B32" s="92">
        <v>399170.00000000006</v>
      </c>
      <c r="C32" s="87">
        <v>395563.4</v>
      </c>
      <c r="D32" s="87">
        <v>1053173.1499999999</v>
      </c>
      <c r="E32" s="87">
        <v>0</v>
      </c>
      <c r="F32" s="87">
        <v>9181.82</v>
      </c>
      <c r="G32" s="87">
        <v>0</v>
      </c>
      <c r="H32" s="87">
        <v>129332.66</v>
      </c>
      <c r="I32" s="93">
        <v>1986421.03</v>
      </c>
      <c r="J32" s="16">
        <v>32980.32</v>
      </c>
      <c r="K32" s="17">
        <v>0</v>
      </c>
      <c r="L32" s="17">
        <v>105469.31</v>
      </c>
      <c r="M32" s="17">
        <v>0</v>
      </c>
      <c r="N32" s="17">
        <v>0</v>
      </c>
      <c r="O32" s="17">
        <v>0</v>
      </c>
      <c r="P32" s="17">
        <v>490.91</v>
      </c>
      <c r="Q32" s="12">
        <v>138940.54</v>
      </c>
      <c r="R32" s="16">
        <v>0</v>
      </c>
      <c r="S32" s="17">
        <v>0</v>
      </c>
      <c r="T32" s="17">
        <v>0</v>
      </c>
      <c r="U32" s="17">
        <v>0</v>
      </c>
      <c r="V32" s="17">
        <v>0</v>
      </c>
      <c r="W32" s="17">
        <v>0</v>
      </c>
      <c r="X32" s="17">
        <v>8516.34</v>
      </c>
      <c r="Y32" s="12">
        <v>8516.34</v>
      </c>
      <c r="Z32" s="16">
        <v>321427.74000000005</v>
      </c>
      <c r="AA32" s="17">
        <v>185730</v>
      </c>
      <c r="AB32" s="17">
        <v>728745.17</v>
      </c>
      <c r="AC32" s="17">
        <v>0</v>
      </c>
      <c r="AD32" s="17">
        <v>0</v>
      </c>
      <c r="AE32" s="17">
        <v>0</v>
      </c>
      <c r="AF32" s="17">
        <v>16445</v>
      </c>
      <c r="AG32" s="12">
        <v>1252347.9100000001</v>
      </c>
      <c r="AH32" s="16">
        <v>0</v>
      </c>
      <c r="AI32" s="17">
        <v>0</v>
      </c>
      <c r="AJ32" s="17">
        <v>0</v>
      </c>
      <c r="AK32" s="17">
        <v>0</v>
      </c>
      <c r="AL32" s="17">
        <v>0</v>
      </c>
      <c r="AM32" s="17">
        <v>0</v>
      </c>
      <c r="AN32" s="17">
        <v>0</v>
      </c>
      <c r="AO32" s="12">
        <v>0</v>
      </c>
      <c r="AP32" s="16">
        <v>181.81</v>
      </c>
      <c r="AQ32" s="17">
        <v>0</v>
      </c>
      <c r="AR32" s="17">
        <v>49020</v>
      </c>
      <c r="AS32" s="17">
        <v>0</v>
      </c>
      <c r="AT32" s="17">
        <v>9181.82</v>
      </c>
      <c r="AU32" s="17">
        <v>0</v>
      </c>
      <c r="AV32" s="17">
        <v>15826.27</v>
      </c>
      <c r="AW32" s="12">
        <v>74209.899999999994</v>
      </c>
      <c r="AX32" s="16">
        <v>-433.77</v>
      </c>
      <c r="AY32" s="17">
        <v>0</v>
      </c>
      <c r="AZ32" s="17">
        <v>90000</v>
      </c>
      <c r="BA32" s="17">
        <v>0</v>
      </c>
      <c r="BB32" s="17">
        <v>0</v>
      </c>
      <c r="BC32" s="17">
        <v>0</v>
      </c>
      <c r="BD32" s="17">
        <v>74954.180000000008</v>
      </c>
      <c r="BE32" s="12">
        <v>164520.41</v>
      </c>
      <c r="BF32" s="16">
        <v>2578.7799999999997</v>
      </c>
      <c r="BG32" s="17">
        <v>209833.4</v>
      </c>
      <c r="BH32" s="17">
        <v>78403.670000000013</v>
      </c>
      <c r="BI32" s="17">
        <v>0</v>
      </c>
      <c r="BJ32" s="17">
        <v>0</v>
      </c>
      <c r="BK32" s="17">
        <v>0</v>
      </c>
      <c r="BL32" s="17">
        <v>13099.96</v>
      </c>
      <c r="BM32" s="12">
        <v>303915.81</v>
      </c>
      <c r="BN32" s="16">
        <v>42435.12</v>
      </c>
      <c r="BO32" s="17">
        <v>0</v>
      </c>
      <c r="BP32" s="17">
        <v>0</v>
      </c>
      <c r="BQ32" s="17">
        <v>0</v>
      </c>
      <c r="BR32" s="17">
        <v>0</v>
      </c>
      <c r="BS32" s="17">
        <v>0</v>
      </c>
      <c r="BT32" s="17">
        <v>0</v>
      </c>
      <c r="BU32" s="12">
        <v>42435.12</v>
      </c>
      <c r="BV32" s="16">
        <v>0</v>
      </c>
      <c r="BW32" s="17">
        <v>0</v>
      </c>
      <c r="BX32" s="17">
        <v>1535</v>
      </c>
      <c r="BY32" s="17">
        <v>0</v>
      </c>
      <c r="BZ32" s="17">
        <v>0</v>
      </c>
      <c r="CA32" s="17">
        <v>0</v>
      </c>
      <c r="CB32" s="17">
        <v>0</v>
      </c>
      <c r="CC32" s="12">
        <v>1535</v>
      </c>
      <c r="CD32" s="16">
        <v>0</v>
      </c>
      <c r="CE32" s="17">
        <v>0</v>
      </c>
      <c r="CF32" s="17">
        <v>0</v>
      </c>
      <c r="CG32" s="17">
        <v>0</v>
      </c>
      <c r="CH32" s="17">
        <v>0</v>
      </c>
      <c r="CI32" s="17">
        <v>0</v>
      </c>
      <c r="CJ32" s="17">
        <v>0</v>
      </c>
      <c r="CK32" s="12">
        <v>0</v>
      </c>
    </row>
    <row r="33" spans="1:89" x14ac:dyDescent="0.3">
      <c r="A33" s="4" t="s">
        <v>23</v>
      </c>
      <c r="B33" s="92">
        <v>269063.44999999995</v>
      </c>
      <c r="C33" s="87">
        <v>0</v>
      </c>
      <c r="D33" s="87">
        <v>2681872.98</v>
      </c>
      <c r="E33" s="87">
        <v>0</v>
      </c>
      <c r="F33" s="87">
        <v>492366</v>
      </c>
      <c r="G33" s="87">
        <v>68167.680566716605</v>
      </c>
      <c r="H33" s="87">
        <v>0</v>
      </c>
      <c r="I33" s="93">
        <v>3511470.1105667166</v>
      </c>
      <c r="J33" s="16">
        <v>0</v>
      </c>
      <c r="K33" s="17">
        <v>0</v>
      </c>
      <c r="L33" s="17">
        <v>0</v>
      </c>
      <c r="M33" s="17">
        <v>0</v>
      </c>
      <c r="N33" s="17">
        <v>0</v>
      </c>
      <c r="O33" s="17">
        <v>32335.218529369839</v>
      </c>
      <c r="P33" s="17">
        <v>0</v>
      </c>
      <c r="Q33" s="12">
        <v>32335.218529369839</v>
      </c>
      <c r="R33" s="16">
        <v>11500</v>
      </c>
      <c r="S33" s="17">
        <v>0</v>
      </c>
      <c r="T33" s="17">
        <v>2508520.17</v>
      </c>
      <c r="U33" s="17">
        <v>0</v>
      </c>
      <c r="V33" s="17">
        <v>492366</v>
      </c>
      <c r="W33" s="17">
        <v>19404.280600345472</v>
      </c>
      <c r="X33" s="17">
        <v>0</v>
      </c>
      <c r="Y33" s="12">
        <v>3031790.4506003456</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228407.58999999997</v>
      </c>
      <c r="BO33" s="17">
        <v>0</v>
      </c>
      <c r="BP33" s="17">
        <v>116559</v>
      </c>
      <c r="BQ33" s="17">
        <v>0</v>
      </c>
      <c r="BR33" s="17">
        <v>0</v>
      </c>
      <c r="BS33" s="17">
        <v>0</v>
      </c>
      <c r="BT33" s="17">
        <v>0</v>
      </c>
      <c r="BU33" s="12">
        <v>344966.58999999997</v>
      </c>
      <c r="BV33" s="16">
        <v>29155.86</v>
      </c>
      <c r="BW33" s="17">
        <v>0</v>
      </c>
      <c r="BX33" s="17">
        <v>10000</v>
      </c>
      <c r="BY33" s="17">
        <v>0</v>
      </c>
      <c r="BZ33" s="17">
        <v>0</v>
      </c>
      <c r="CA33" s="17">
        <v>16428.181437001294</v>
      </c>
      <c r="CB33" s="17">
        <v>0</v>
      </c>
      <c r="CC33" s="12">
        <v>55584.041437001295</v>
      </c>
      <c r="CD33" s="16">
        <v>0</v>
      </c>
      <c r="CE33" s="17">
        <v>0</v>
      </c>
      <c r="CF33" s="17">
        <v>46793.81</v>
      </c>
      <c r="CG33" s="17">
        <v>0</v>
      </c>
      <c r="CH33" s="17">
        <v>0</v>
      </c>
      <c r="CI33" s="17">
        <v>0</v>
      </c>
      <c r="CJ33" s="17">
        <v>0</v>
      </c>
      <c r="CK33" s="12">
        <v>46793.81</v>
      </c>
    </row>
    <row r="34" spans="1:89" ht="13.25" customHeight="1" x14ac:dyDescent="0.3">
      <c r="A34" s="4" t="s">
        <v>24</v>
      </c>
      <c r="B34" s="92">
        <v>4115128.6700000004</v>
      </c>
      <c r="C34" s="87">
        <v>295000</v>
      </c>
      <c r="D34" s="87">
        <v>4255113.05</v>
      </c>
      <c r="E34" s="87">
        <v>0</v>
      </c>
      <c r="F34" s="87">
        <v>568301.68999999994</v>
      </c>
      <c r="G34" s="87">
        <v>5643729.4099999992</v>
      </c>
      <c r="H34" s="87">
        <v>1232258.76</v>
      </c>
      <c r="I34" s="93">
        <v>16109531.58</v>
      </c>
      <c r="J34" s="16">
        <v>347005.1</v>
      </c>
      <c r="K34" s="17">
        <v>0</v>
      </c>
      <c r="L34" s="17">
        <v>1392145.9</v>
      </c>
      <c r="M34" s="17">
        <v>0</v>
      </c>
      <c r="N34" s="17">
        <v>568301.68999999994</v>
      </c>
      <c r="O34" s="17">
        <v>411829.95</v>
      </c>
      <c r="P34" s="17">
        <v>244190.59</v>
      </c>
      <c r="Q34" s="12">
        <v>2963473.23</v>
      </c>
      <c r="R34" s="16">
        <v>85113.14</v>
      </c>
      <c r="S34" s="17">
        <v>0</v>
      </c>
      <c r="T34" s="17">
        <v>0</v>
      </c>
      <c r="U34" s="17">
        <v>0</v>
      </c>
      <c r="V34" s="17">
        <v>0</v>
      </c>
      <c r="W34" s="17">
        <v>56199.92</v>
      </c>
      <c r="X34" s="17">
        <v>165653.75</v>
      </c>
      <c r="Y34" s="12">
        <v>306966.81</v>
      </c>
      <c r="Z34" s="16">
        <v>0</v>
      </c>
      <c r="AA34" s="17">
        <v>0</v>
      </c>
      <c r="AB34" s="17">
        <v>0</v>
      </c>
      <c r="AC34" s="17">
        <v>0</v>
      </c>
      <c r="AD34" s="17">
        <v>0</v>
      </c>
      <c r="AE34" s="17">
        <v>0</v>
      </c>
      <c r="AF34" s="17">
        <v>0</v>
      </c>
      <c r="AG34" s="12">
        <v>0</v>
      </c>
      <c r="AH34" s="16">
        <v>1599542.32</v>
      </c>
      <c r="AI34" s="17">
        <v>150000</v>
      </c>
      <c r="AJ34" s="17">
        <v>314478</v>
      </c>
      <c r="AK34" s="17">
        <v>0</v>
      </c>
      <c r="AL34" s="17">
        <v>0</v>
      </c>
      <c r="AM34" s="17">
        <v>271830.48</v>
      </c>
      <c r="AN34" s="17">
        <v>29326.959999999999</v>
      </c>
      <c r="AO34" s="12">
        <v>2365177.7599999998</v>
      </c>
      <c r="AP34" s="16">
        <v>0</v>
      </c>
      <c r="AQ34" s="17">
        <v>0</v>
      </c>
      <c r="AR34" s="17">
        <v>1910545.55</v>
      </c>
      <c r="AS34" s="17">
        <v>0</v>
      </c>
      <c r="AT34" s="17">
        <v>0</v>
      </c>
      <c r="AU34" s="17">
        <v>4816885.68</v>
      </c>
      <c r="AV34" s="17">
        <v>119.53</v>
      </c>
      <c r="AW34" s="12">
        <v>6727550.7599999998</v>
      </c>
      <c r="AX34" s="16">
        <v>1898982.12</v>
      </c>
      <c r="AY34" s="17">
        <v>145000</v>
      </c>
      <c r="AZ34" s="17">
        <v>13353.95</v>
      </c>
      <c r="BA34" s="17">
        <v>0</v>
      </c>
      <c r="BB34" s="17">
        <v>0</v>
      </c>
      <c r="BC34" s="17">
        <v>43857.26</v>
      </c>
      <c r="BD34" s="17">
        <v>447079.75</v>
      </c>
      <c r="BE34" s="12">
        <v>2548273.08</v>
      </c>
      <c r="BF34" s="16">
        <v>0</v>
      </c>
      <c r="BG34" s="17">
        <v>0</v>
      </c>
      <c r="BH34" s="17">
        <v>0</v>
      </c>
      <c r="BI34" s="17">
        <v>0</v>
      </c>
      <c r="BJ34" s="17">
        <v>0</v>
      </c>
      <c r="BK34" s="17">
        <v>9411.9599999999991</v>
      </c>
      <c r="BL34" s="17">
        <v>97695.6</v>
      </c>
      <c r="BM34" s="12">
        <v>107107.56</v>
      </c>
      <c r="BN34" s="16">
        <v>0</v>
      </c>
      <c r="BO34" s="17">
        <v>0</v>
      </c>
      <c r="BP34" s="17">
        <v>180473.51</v>
      </c>
      <c r="BQ34" s="17">
        <v>0</v>
      </c>
      <c r="BR34" s="17">
        <v>0</v>
      </c>
      <c r="BS34" s="17">
        <v>0</v>
      </c>
      <c r="BT34" s="17">
        <v>237522.13</v>
      </c>
      <c r="BU34" s="12">
        <v>417995.64</v>
      </c>
      <c r="BV34" s="16">
        <v>183903.16</v>
      </c>
      <c r="BW34" s="17">
        <v>0</v>
      </c>
      <c r="BX34" s="17">
        <v>32823.03</v>
      </c>
      <c r="BY34" s="17">
        <v>0</v>
      </c>
      <c r="BZ34" s="17">
        <v>0</v>
      </c>
      <c r="CA34" s="17">
        <v>30888.16</v>
      </c>
      <c r="CB34" s="17">
        <v>10670.45</v>
      </c>
      <c r="CC34" s="12">
        <v>258284.80000000002</v>
      </c>
      <c r="CD34" s="16">
        <v>582.83000000000004</v>
      </c>
      <c r="CE34" s="17">
        <v>0</v>
      </c>
      <c r="CF34" s="17">
        <v>411293.11</v>
      </c>
      <c r="CG34" s="17">
        <v>0</v>
      </c>
      <c r="CH34" s="17">
        <v>0</v>
      </c>
      <c r="CI34" s="17">
        <v>2826</v>
      </c>
      <c r="CJ34" s="17">
        <v>0</v>
      </c>
      <c r="CK34" s="12">
        <v>414701.94</v>
      </c>
    </row>
    <row r="35" spans="1:89" x14ac:dyDescent="0.3">
      <c r="A35" s="4" t="s">
        <v>25</v>
      </c>
      <c r="B35" s="92">
        <v>227953</v>
      </c>
      <c r="C35" s="87">
        <v>1136623</v>
      </c>
      <c r="D35" s="87">
        <v>247521</v>
      </c>
      <c r="E35" s="87">
        <v>252050</v>
      </c>
      <c r="F35" s="87">
        <v>11000</v>
      </c>
      <c r="G35" s="87">
        <v>0</v>
      </c>
      <c r="H35" s="87">
        <v>2087576</v>
      </c>
      <c r="I35" s="93">
        <v>3962723</v>
      </c>
      <c r="J35" s="16">
        <v>0</v>
      </c>
      <c r="K35" s="17">
        <v>0</v>
      </c>
      <c r="L35" s="17">
        <v>0</v>
      </c>
      <c r="M35" s="17">
        <v>0</v>
      </c>
      <c r="N35" s="17">
        <v>0</v>
      </c>
      <c r="O35" s="17">
        <v>0</v>
      </c>
      <c r="P35" s="17">
        <v>338240</v>
      </c>
      <c r="Q35" s="12">
        <v>338240</v>
      </c>
      <c r="R35" s="16">
        <v>3621</v>
      </c>
      <c r="S35" s="17">
        <v>0</v>
      </c>
      <c r="T35" s="17">
        <v>198850</v>
      </c>
      <c r="U35" s="17">
        <v>0</v>
      </c>
      <c r="V35" s="17">
        <v>0</v>
      </c>
      <c r="W35" s="17">
        <v>0</v>
      </c>
      <c r="X35" s="17">
        <v>437940</v>
      </c>
      <c r="Y35" s="12">
        <v>640411</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0</v>
      </c>
      <c r="AQ35" s="17">
        <v>0</v>
      </c>
      <c r="AR35" s="17">
        <v>8671</v>
      </c>
      <c r="AS35" s="17">
        <v>0</v>
      </c>
      <c r="AT35" s="17">
        <v>0</v>
      </c>
      <c r="AU35" s="17">
        <v>0</v>
      </c>
      <c r="AV35" s="17">
        <v>7974</v>
      </c>
      <c r="AW35" s="12">
        <v>16645</v>
      </c>
      <c r="AX35" s="16">
        <v>224098</v>
      </c>
      <c r="AY35" s="17">
        <v>0</v>
      </c>
      <c r="AZ35" s="17">
        <v>0</v>
      </c>
      <c r="BA35" s="17">
        <v>0</v>
      </c>
      <c r="BB35" s="17">
        <v>0</v>
      </c>
      <c r="BC35" s="17">
        <v>0</v>
      </c>
      <c r="BD35" s="17">
        <v>311211</v>
      </c>
      <c r="BE35" s="12">
        <v>535309</v>
      </c>
      <c r="BF35" s="16">
        <v>234</v>
      </c>
      <c r="BG35" s="17">
        <v>1136623</v>
      </c>
      <c r="BH35" s="17">
        <v>0</v>
      </c>
      <c r="BI35" s="17">
        <v>252050</v>
      </c>
      <c r="BJ35" s="17">
        <v>1000</v>
      </c>
      <c r="BK35" s="17">
        <v>0</v>
      </c>
      <c r="BL35" s="17">
        <v>120983</v>
      </c>
      <c r="BM35" s="12">
        <v>1510890</v>
      </c>
      <c r="BN35" s="16">
        <v>0</v>
      </c>
      <c r="BO35" s="17">
        <v>0</v>
      </c>
      <c r="BP35" s="17">
        <v>0</v>
      </c>
      <c r="BQ35" s="17">
        <v>0</v>
      </c>
      <c r="BR35" s="17">
        <v>0</v>
      </c>
      <c r="BS35" s="17">
        <v>0</v>
      </c>
      <c r="BT35" s="17">
        <v>798923</v>
      </c>
      <c r="BU35" s="12">
        <v>798923</v>
      </c>
      <c r="BV35" s="16">
        <v>0</v>
      </c>
      <c r="BW35" s="17">
        <v>0</v>
      </c>
      <c r="BX35" s="17">
        <v>40000</v>
      </c>
      <c r="BY35" s="17">
        <v>0</v>
      </c>
      <c r="BZ35" s="17">
        <v>10000</v>
      </c>
      <c r="CA35" s="17">
        <v>0</v>
      </c>
      <c r="CB35" s="17">
        <v>72125</v>
      </c>
      <c r="CC35" s="12">
        <v>122125</v>
      </c>
      <c r="CD35" s="16">
        <v>0</v>
      </c>
      <c r="CE35" s="17">
        <v>0</v>
      </c>
      <c r="CF35" s="17">
        <v>0</v>
      </c>
      <c r="CG35" s="17">
        <v>0</v>
      </c>
      <c r="CH35" s="17">
        <v>0</v>
      </c>
      <c r="CI35" s="17">
        <v>0</v>
      </c>
      <c r="CJ35" s="17">
        <v>180</v>
      </c>
      <c r="CK35" s="12">
        <v>180</v>
      </c>
    </row>
    <row r="36" spans="1:89" x14ac:dyDescent="0.3">
      <c r="A36" s="4" t="s">
        <v>26</v>
      </c>
      <c r="B36" s="92">
        <v>22774612.219999995</v>
      </c>
      <c r="C36" s="87">
        <v>4713.6999999999971</v>
      </c>
      <c r="D36" s="87">
        <v>5033664.88</v>
      </c>
      <c r="E36" s="87">
        <v>82968.14</v>
      </c>
      <c r="F36" s="87">
        <v>10295418.77</v>
      </c>
      <c r="G36" s="87">
        <v>595011.68000000005</v>
      </c>
      <c r="H36" s="87">
        <v>276809.06</v>
      </c>
      <c r="I36" s="93">
        <v>39063198.449999988</v>
      </c>
      <c r="J36" s="16">
        <v>18567252.379999992</v>
      </c>
      <c r="K36" s="17">
        <v>0</v>
      </c>
      <c r="L36" s="17">
        <v>1260796.48</v>
      </c>
      <c r="M36" s="17">
        <v>0</v>
      </c>
      <c r="N36" s="17">
        <v>3051909.4699999997</v>
      </c>
      <c r="O36" s="17">
        <v>0</v>
      </c>
      <c r="P36" s="17">
        <v>10000</v>
      </c>
      <c r="Q36" s="12">
        <v>22889958.329999991</v>
      </c>
      <c r="R36" s="16">
        <v>166316.38999999996</v>
      </c>
      <c r="S36" s="17">
        <v>0</v>
      </c>
      <c r="T36" s="17">
        <v>1540701.69</v>
      </c>
      <c r="U36" s="17">
        <v>59751.5</v>
      </c>
      <c r="V36" s="17">
        <v>1964730.3000000003</v>
      </c>
      <c r="W36" s="17">
        <v>595011.68000000005</v>
      </c>
      <c r="X36" s="17">
        <v>0</v>
      </c>
      <c r="Y36" s="12">
        <v>4326511.5599999996</v>
      </c>
      <c r="Z36" s="16">
        <v>0</v>
      </c>
      <c r="AA36" s="17">
        <v>0</v>
      </c>
      <c r="AB36" s="17">
        <v>0</v>
      </c>
      <c r="AC36" s="17">
        <v>0</v>
      </c>
      <c r="AD36" s="17">
        <v>0</v>
      </c>
      <c r="AE36" s="17">
        <v>0</v>
      </c>
      <c r="AF36" s="17">
        <v>0</v>
      </c>
      <c r="AG36" s="12">
        <v>0</v>
      </c>
      <c r="AH36" s="16">
        <v>16731.259999999998</v>
      </c>
      <c r="AI36" s="17">
        <v>0</v>
      </c>
      <c r="AJ36" s="17">
        <v>0</v>
      </c>
      <c r="AK36" s="17">
        <v>0</v>
      </c>
      <c r="AL36" s="17">
        <v>0</v>
      </c>
      <c r="AM36" s="17">
        <v>0</v>
      </c>
      <c r="AN36" s="17">
        <v>36666</v>
      </c>
      <c r="AO36" s="12">
        <v>53397.259999999995</v>
      </c>
      <c r="AP36" s="16">
        <v>760868.55999999994</v>
      </c>
      <c r="AQ36" s="17">
        <v>14213.699999999997</v>
      </c>
      <c r="AR36" s="17">
        <v>0</v>
      </c>
      <c r="AS36" s="17">
        <v>9880</v>
      </c>
      <c r="AT36" s="17">
        <v>0</v>
      </c>
      <c r="AU36" s="17">
        <v>0</v>
      </c>
      <c r="AV36" s="17">
        <v>60.64</v>
      </c>
      <c r="AW36" s="12">
        <v>785022.89999999991</v>
      </c>
      <c r="AX36" s="16">
        <v>353627.78</v>
      </c>
      <c r="AY36" s="17">
        <v>0</v>
      </c>
      <c r="AZ36" s="17">
        <v>0</v>
      </c>
      <c r="BA36" s="17">
        <v>13336.64</v>
      </c>
      <c r="BB36" s="17">
        <v>0</v>
      </c>
      <c r="BC36" s="17">
        <v>0</v>
      </c>
      <c r="BD36" s="17">
        <v>33014.550000000003</v>
      </c>
      <c r="BE36" s="12">
        <v>399978.97000000003</v>
      </c>
      <c r="BF36" s="16">
        <v>-35009.08</v>
      </c>
      <c r="BG36" s="17">
        <v>0</v>
      </c>
      <c r="BH36" s="17">
        <v>0</v>
      </c>
      <c r="BI36" s="17">
        <v>0</v>
      </c>
      <c r="BJ36" s="17">
        <v>0</v>
      </c>
      <c r="BK36" s="17">
        <v>0</v>
      </c>
      <c r="BL36" s="17">
        <v>0</v>
      </c>
      <c r="BM36" s="12">
        <v>-35009.08</v>
      </c>
      <c r="BN36" s="16">
        <v>365396.73999999993</v>
      </c>
      <c r="BO36" s="17">
        <v>0</v>
      </c>
      <c r="BP36" s="17">
        <v>2187500</v>
      </c>
      <c r="BQ36" s="17">
        <v>0</v>
      </c>
      <c r="BR36" s="17">
        <v>5278779</v>
      </c>
      <c r="BS36" s="17">
        <v>0</v>
      </c>
      <c r="BT36" s="17">
        <v>0</v>
      </c>
      <c r="BU36" s="12">
        <v>7831675.7400000002</v>
      </c>
      <c r="BV36" s="16">
        <v>194024.19</v>
      </c>
      <c r="BW36" s="17">
        <v>0</v>
      </c>
      <c r="BX36" s="17">
        <v>0</v>
      </c>
      <c r="BY36" s="17">
        <v>0</v>
      </c>
      <c r="BZ36" s="17">
        <v>0</v>
      </c>
      <c r="CA36" s="17">
        <v>0</v>
      </c>
      <c r="CB36" s="17">
        <v>0</v>
      </c>
      <c r="CC36" s="12">
        <v>194024.19</v>
      </c>
      <c r="CD36" s="16">
        <v>2385404</v>
      </c>
      <c r="CE36" s="17">
        <v>-9500</v>
      </c>
      <c r="CF36" s="17">
        <v>44666.71</v>
      </c>
      <c r="CG36" s="17">
        <v>0</v>
      </c>
      <c r="CH36" s="17">
        <v>0</v>
      </c>
      <c r="CI36" s="17">
        <v>0</v>
      </c>
      <c r="CJ36" s="17">
        <v>197067.87</v>
      </c>
      <c r="CK36" s="12">
        <v>2617638.58</v>
      </c>
    </row>
    <row r="37" spans="1:89" x14ac:dyDescent="0.3">
      <c r="A37" s="4" t="s">
        <v>27</v>
      </c>
      <c r="B37" s="92">
        <v>4291035</v>
      </c>
      <c r="C37" s="87">
        <v>0</v>
      </c>
      <c r="D37" s="87">
        <v>407401</v>
      </c>
      <c r="E37" s="87">
        <v>0</v>
      </c>
      <c r="F37" s="87">
        <v>203350</v>
      </c>
      <c r="G37" s="87">
        <v>820964</v>
      </c>
      <c r="H37" s="87">
        <v>890202</v>
      </c>
      <c r="I37" s="93">
        <v>6612952</v>
      </c>
      <c r="J37" s="16">
        <v>3338166</v>
      </c>
      <c r="K37" s="17">
        <v>0</v>
      </c>
      <c r="L37" s="17">
        <v>8024</v>
      </c>
      <c r="M37" s="17">
        <v>0</v>
      </c>
      <c r="N37" s="17">
        <v>203350</v>
      </c>
      <c r="O37" s="17">
        <v>2250</v>
      </c>
      <c r="P37" s="17">
        <v>117735</v>
      </c>
      <c r="Q37" s="12">
        <v>3669525</v>
      </c>
      <c r="R37" s="16">
        <v>0</v>
      </c>
      <c r="S37" s="17">
        <v>0</v>
      </c>
      <c r="T37" s="17">
        <v>147357</v>
      </c>
      <c r="U37" s="17">
        <v>0</v>
      </c>
      <c r="V37" s="17">
        <v>0</v>
      </c>
      <c r="W37" s="17">
        <v>452133</v>
      </c>
      <c r="X37" s="17">
        <v>32300</v>
      </c>
      <c r="Y37" s="12">
        <v>631790</v>
      </c>
      <c r="Z37" s="16">
        <v>0</v>
      </c>
      <c r="AA37" s="17">
        <v>0</v>
      </c>
      <c r="AB37" s="17">
        <v>0</v>
      </c>
      <c r="AC37" s="17">
        <v>0</v>
      </c>
      <c r="AD37" s="17">
        <v>0</v>
      </c>
      <c r="AE37" s="17">
        <v>0</v>
      </c>
      <c r="AF37" s="17">
        <v>0</v>
      </c>
      <c r="AG37" s="12">
        <v>0</v>
      </c>
      <c r="AH37" s="16">
        <v>24041</v>
      </c>
      <c r="AI37" s="17">
        <v>0</v>
      </c>
      <c r="AJ37" s="17">
        <v>0</v>
      </c>
      <c r="AK37" s="17">
        <v>0</v>
      </c>
      <c r="AL37" s="17">
        <v>0</v>
      </c>
      <c r="AM37" s="17">
        <v>350000</v>
      </c>
      <c r="AN37" s="17">
        <v>530659</v>
      </c>
      <c r="AO37" s="12">
        <v>904700</v>
      </c>
      <c r="AP37" s="16">
        <v>0</v>
      </c>
      <c r="AQ37" s="17">
        <v>0</v>
      </c>
      <c r="AR37" s="17">
        <v>0</v>
      </c>
      <c r="AS37" s="17">
        <v>0</v>
      </c>
      <c r="AT37" s="17">
        <v>0</v>
      </c>
      <c r="AU37" s="17">
        <v>0</v>
      </c>
      <c r="AV37" s="17">
        <v>0</v>
      </c>
      <c r="AW37" s="12">
        <v>0</v>
      </c>
      <c r="AX37" s="16">
        <v>5993</v>
      </c>
      <c r="AY37" s="17">
        <v>0</v>
      </c>
      <c r="AZ37" s="17">
        <v>0</v>
      </c>
      <c r="BA37" s="17">
        <v>0</v>
      </c>
      <c r="BB37" s="17">
        <v>0</v>
      </c>
      <c r="BC37" s="17">
        <v>0</v>
      </c>
      <c r="BD37" s="17">
        <v>116414</v>
      </c>
      <c r="BE37" s="12">
        <v>122407</v>
      </c>
      <c r="BF37" s="16">
        <v>0</v>
      </c>
      <c r="BG37" s="17">
        <v>0</v>
      </c>
      <c r="BH37" s="17">
        <v>0</v>
      </c>
      <c r="BI37" s="17">
        <v>0</v>
      </c>
      <c r="BJ37" s="17">
        <v>0</v>
      </c>
      <c r="BK37" s="17">
        <v>0</v>
      </c>
      <c r="BL37" s="17">
        <v>0</v>
      </c>
      <c r="BM37" s="12">
        <v>0</v>
      </c>
      <c r="BN37" s="16">
        <v>671906</v>
      </c>
      <c r="BO37" s="17">
        <v>0</v>
      </c>
      <c r="BP37" s="17">
        <v>125000</v>
      </c>
      <c r="BQ37" s="17">
        <v>0</v>
      </c>
      <c r="BR37" s="17">
        <v>0</v>
      </c>
      <c r="BS37" s="17">
        <v>16581</v>
      </c>
      <c r="BT37" s="17">
        <v>44446</v>
      </c>
      <c r="BU37" s="12">
        <v>857933</v>
      </c>
      <c r="BV37" s="16">
        <v>0</v>
      </c>
      <c r="BW37" s="17">
        <v>0</v>
      </c>
      <c r="BX37" s="17">
        <v>127020</v>
      </c>
      <c r="BY37" s="17">
        <v>0</v>
      </c>
      <c r="BZ37" s="17">
        <v>0</v>
      </c>
      <c r="CA37" s="17">
        <v>0</v>
      </c>
      <c r="CB37" s="17">
        <v>4197</v>
      </c>
      <c r="CC37" s="12">
        <v>131217</v>
      </c>
      <c r="CD37" s="16">
        <v>250929</v>
      </c>
      <c r="CE37" s="17">
        <v>0</v>
      </c>
      <c r="CF37" s="17">
        <v>0</v>
      </c>
      <c r="CG37" s="17">
        <v>0</v>
      </c>
      <c r="CH37" s="17">
        <v>0</v>
      </c>
      <c r="CI37" s="17">
        <v>0</v>
      </c>
      <c r="CJ37" s="17">
        <v>44451</v>
      </c>
      <c r="CK37" s="12">
        <v>295380</v>
      </c>
    </row>
    <row r="38" spans="1:89" x14ac:dyDescent="0.3">
      <c r="A38" s="4" t="s">
        <v>28</v>
      </c>
      <c r="B38" s="92">
        <v>33652</v>
      </c>
      <c r="C38" s="87">
        <v>177000</v>
      </c>
      <c r="D38" s="87">
        <v>1764000</v>
      </c>
      <c r="E38" s="87">
        <v>0</v>
      </c>
      <c r="F38" s="87">
        <v>74000</v>
      </c>
      <c r="G38" s="87">
        <v>0</v>
      </c>
      <c r="H38" s="87">
        <v>190525</v>
      </c>
      <c r="I38" s="93">
        <v>2239177</v>
      </c>
      <c r="J38" s="16">
        <v>16860</v>
      </c>
      <c r="K38" s="17">
        <v>0</v>
      </c>
      <c r="L38" s="17">
        <v>805000</v>
      </c>
      <c r="M38" s="17">
        <v>0</v>
      </c>
      <c r="N38" s="17">
        <v>0</v>
      </c>
      <c r="O38" s="17">
        <v>0</v>
      </c>
      <c r="P38" s="17">
        <v>0</v>
      </c>
      <c r="Q38" s="12">
        <v>821860</v>
      </c>
      <c r="R38" s="16">
        <v>1873</v>
      </c>
      <c r="S38" s="17">
        <v>0</v>
      </c>
      <c r="T38" s="17">
        <v>0</v>
      </c>
      <c r="U38" s="17">
        <v>0</v>
      </c>
      <c r="V38" s="17">
        <v>0</v>
      </c>
      <c r="W38" s="17">
        <v>0</v>
      </c>
      <c r="X38" s="17">
        <v>0</v>
      </c>
      <c r="Y38" s="12">
        <v>1873</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6425</v>
      </c>
      <c r="BG38" s="17">
        <v>177000</v>
      </c>
      <c r="BH38" s="17">
        <v>0</v>
      </c>
      <c r="BI38" s="17">
        <v>0</v>
      </c>
      <c r="BJ38" s="17">
        <v>0</v>
      </c>
      <c r="BK38" s="17">
        <v>0</v>
      </c>
      <c r="BL38" s="17">
        <v>3815</v>
      </c>
      <c r="BM38" s="12">
        <v>187240</v>
      </c>
      <c r="BN38" s="16">
        <v>8494</v>
      </c>
      <c r="BO38" s="17">
        <v>0</v>
      </c>
      <c r="BP38" s="17">
        <v>959000</v>
      </c>
      <c r="BQ38" s="17">
        <v>0</v>
      </c>
      <c r="BR38" s="17">
        <v>74000</v>
      </c>
      <c r="BS38" s="17">
        <v>0</v>
      </c>
      <c r="BT38" s="17">
        <v>186710</v>
      </c>
      <c r="BU38" s="12">
        <v>1228204</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3">
      <c r="A39" s="4" t="s">
        <v>29</v>
      </c>
      <c r="B39" s="92">
        <v>8238.0600000000013</v>
      </c>
      <c r="C39" s="87">
        <v>123618</v>
      </c>
      <c r="D39" s="87">
        <v>1548405.75</v>
      </c>
      <c r="E39" s="87">
        <v>0</v>
      </c>
      <c r="F39" s="87">
        <v>0</v>
      </c>
      <c r="G39" s="87">
        <v>65209.440000000002</v>
      </c>
      <c r="H39" s="87">
        <v>22258.98</v>
      </c>
      <c r="I39" s="93">
        <v>1767730.2300000002</v>
      </c>
      <c r="J39" s="16">
        <v>0</v>
      </c>
      <c r="K39" s="17">
        <v>0</v>
      </c>
      <c r="L39" s="17">
        <v>1466961</v>
      </c>
      <c r="M39" s="17">
        <v>0</v>
      </c>
      <c r="N39" s="17">
        <v>0</v>
      </c>
      <c r="O39" s="17">
        <v>38050</v>
      </c>
      <c r="P39" s="17">
        <v>22258.98</v>
      </c>
      <c r="Q39" s="12">
        <v>1527269.98</v>
      </c>
      <c r="R39" s="16">
        <v>0</v>
      </c>
      <c r="S39" s="17">
        <v>0</v>
      </c>
      <c r="T39" s="17">
        <v>0</v>
      </c>
      <c r="U39" s="17">
        <v>0</v>
      </c>
      <c r="V39" s="17">
        <v>0</v>
      </c>
      <c r="W39" s="17">
        <v>15000</v>
      </c>
      <c r="X39" s="17">
        <v>0</v>
      </c>
      <c r="Y39" s="12">
        <v>15000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194.09</v>
      </c>
      <c r="BG39" s="17">
        <v>123618</v>
      </c>
      <c r="BH39" s="17">
        <v>26420.75</v>
      </c>
      <c r="BI39" s="17">
        <v>0</v>
      </c>
      <c r="BJ39" s="17">
        <v>0</v>
      </c>
      <c r="BK39" s="17">
        <v>0</v>
      </c>
      <c r="BL39" s="17">
        <v>0</v>
      </c>
      <c r="BM39" s="12">
        <v>150232.84</v>
      </c>
      <c r="BN39" s="16">
        <v>5212.67</v>
      </c>
      <c r="BO39" s="17">
        <v>0</v>
      </c>
      <c r="BP39" s="17">
        <v>55024</v>
      </c>
      <c r="BQ39" s="17">
        <v>0</v>
      </c>
      <c r="BR39" s="17">
        <v>0</v>
      </c>
      <c r="BS39" s="17">
        <v>559.44000000000005</v>
      </c>
      <c r="BT39" s="17">
        <v>0</v>
      </c>
      <c r="BU39" s="12">
        <v>60796.11</v>
      </c>
      <c r="BV39" s="16">
        <v>2831.3</v>
      </c>
      <c r="BW39" s="17">
        <v>0</v>
      </c>
      <c r="BX39" s="17">
        <v>0</v>
      </c>
      <c r="BY39" s="17">
        <v>0</v>
      </c>
      <c r="BZ39" s="17">
        <v>0</v>
      </c>
      <c r="CA39" s="17">
        <v>11600</v>
      </c>
      <c r="CB39" s="17">
        <v>0</v>
      </c>
      <c r="CC39" s="12">
        <v>14431.3</v>
      </c>
      <c r="CD39" s="16">
        <v>0</v>
      </c>
      <c r="CE39" s="17">
        <v>0</v>
      </c>
      <c r="CF39" s="17">
        <v>0</v>
      </c>
      <c r="CG39" s="17">
        <v>0</v>
      </c>
      <c r="CH39" s="17">
        <v>0</v>
      </c>
      <c r="CI39" s="17">
        <v>0</v>
      </c>
      <c r="CJ39" s="17">
        <v>0</v>
      </c>
      <c r="CK39" s="12">
        <v>0</v>
      </c>
    </row>
    <row r="40" spans="1:89" x14ac:dyDescent="0.3">
      <c r="A40" s="4" t="s">
        <v>30</v>
      </c>
      <c r="B40" s="92">
        <v>474336</v>
      </c>
      <c r="C40" s="87">
        <v>1280938</v>
      </c>
      <c r="D40" s="87">
        <v>60000</v>
      </c>
      <c r="E40" s="87">
        <v>0</v>
      </c>
      <c r="F40" s="87">
        <v>20557</v>
      </c>
      <c r="G40" s="87">
        <v>0</v>
      </c>
      <c r="H40" s="87">
        <v>426886</v>
      </c>
      <c r="I40" s="93">
        <v>2262717</v>
      </c>
      <c r="J40" s="16">
        <v>90668</v>
      </c>
      <c r="K40" s="17">
        <v>0</v>
      </c>
      <c r="L40" s="17">
        <v>0</v>
      </c>
      <c r="M40" s="17">
        <v>0</v>
      </c>
      <c r="N40" s="17">
        <v>0</v>
      </c>
      <c r="O40" s="17">
        <v>0</v>
      </c>
      <c r="P40" s="17">
        <v>76268</v>
      </c>
      <c r="Q40" s="12">
        <v>166936</v>
      </c>
      <c r="R40" s="16">
        <v>66068</v>
      </c>
      <c r="S40" s="17">
        <v>85000</v>
      </c>
      <c r="T40" s="17">
        <v>0</v>
      </c>
      <c r="U40" s="17">
        <v>0</v>
      </c>
      <c r="V40" s="17">
        <v>20557</v>
      </c>
      <c r="W40" s="17">
        <v>0</v>
      </c>
      <c r="X40" s="17">
        <v>17955</v>
      </c>
      <c r="Y40" s="12">
        <v>189580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94914</v>
      </c>
      <c r="BE40" s="12">
        <v>94914</v>
      </c>
      <c r="BF40" s="16">
        <v>44201</v>
      </c>
      <c r="BG40" s="17">
        <v>676938</v>
      </c>
      <c r="BH40" s="17">
        <v>60000</v>
      </c>
      <c r="BI40" s="17">
        <v>0</v>
      </c>
      <c r="BJ40" s="17">
        <v>0</v>
      </c>
      <c r="BK40" s="17">
        <v>0</v>
      </c>
      <c r="BL40" s="17">
        <v>22305</v>
      </c>
      <c r="BM40" s="12">
        <v>803444</v>
      </c>
      <c r="BN40" s="16">
        <v>220715</v>
      </c>
      <c r="BO40" s="17">
        <v>519000</v>
      </c>
      <c r="BP40" s="17">
        <v>0</v>
      </c>
      <c r="BQ40" s="17">
        <v>0</v>
      </c>
      <c r="BR40" s="17">
        <v>0</v>
      </c>
      <c r="BS40" s="17">
        <v>0</v>
      </c>
      <c r="BT40" s="17">
        <v>215444</v>
      </c>
      <c r="BU40" s="12">
        <v>955159</v>
      </c>
      <c r="BV40" s="16">
        <v>52684</v>
      </c>
      <c r="BW40" s="17">
        <v>0</v>
      </c>
      <c r="BX40" s="17">
        <v>0</v>
      </c>
      <c r="BY40" s="17">
        <v>0</v>
      </c>
      <c r="BZ40" s="17">
        <v>0</v>
      </c>
      <c r="CA40" s="17">
        <v>0</v>
      </c>
      <c r="CB40" s="17">
        <v>0</v>
      </c>
      <c r="CC40" s="12">
        <v>52684</v>
      </c>
      <c r="CD40" s="16">
        <v>0</v>
      </c>
      <c r="CE40" s="17">
        <v>0</v>
      </c>
      <c r="CF40" s="17">
        <v>0</v>
      </c>
      <c r="CG40" s="17">
        <v>0</v>
      </c>
      <c r="CH40" s="17">
        <v>0</v>
      </c>
      <c r="CI40" s="17">
        <v>0</v>
      </c>
      <c r="CJ40" s="17">
        <v>0</v>
      </c>
      <c r="CK40" s="12">
        <v>0</v>
      </c>
    </row>
    <row r="41" spans="1:89" x14ac:dyDescent="0.3">
      <c r="A41" s="4" t="s">
        <v>31</v>
      </c>
      <c r="B41" s="92">
        <v>1610569.2699999998</v>
      </c>
      <c r="C41" s="87">
        <v>496133</v>
      </c>
      <c r="D41" s="87">
        <v>2366478.56</v>
      </c>
      <c r="E41" s="87">
        <v>0</v>
      </c>
      <c r="F41" s="87">
        <v>658923.47</v>
      </c>
      <c r="G41" s="87">
        <v>67059.33</v>
      </c>
      <c r="H41" s="87">
        <v>140359.4</v>
      </c>
      <c r="I41" s="93">
        <v>5339523.0299999993</v>
      </c>
      <c r="J41" s="16">
        <v>49256.87</v>
      </c>
      <c r="K41" s="17">
        <v>0</v>
      </c>
      <c r="L41" s="17">
        <v>2197056</v>
      </c>
      <c r="M41" s="17">
        <v>0</v>
      </c>
      <c r="N41" s="17">
        <v>248227</v>
      </c>
      <c r="O41" s="17">
        <v>50171.47</v>
      </c>
      <c r="P41" s="17">
        <v>16296.17</v>
      </c>
      <c r="Q41" s="12">
        <v>2561007.5100000002</v>
      </c>
      <c r="R41" s="16">
        <v>5606.29</v>
      </c>
      <c r="S41" s="17">
        <v>0</v>
      </c>
      <c r="T41" s="17">
        <v>0</v>
      </c>
      <c r="U41" s="17">
        <v>0</v>
      </c>
      <c r="V41" s="17">
        <v>290696.46999999997</v>
      </c>
      <c r="W41" s="17">
        <v>0</v>
      </c>
      <c r="X41" s="17">
        <v>0</v>
      </c>
      <c r="Y41" s="12">
        <v>296302.75999999995</v>
      </c>
      <c r="Z41" s="16">
        <v>0</v>
      </c>
      <c r="AA41" s="17">
        <v>0</v>
      </c>
      <c r="AB41" s="17">
        <v>20500</v>
      </c>
      <c r="AC41" s="17">
        <v>0</v>
      </c>
      <c r="AD41" s="17">
        <v>0</v>
      </c>
      <c r="AE41" s="17">
        <v>0</v>
      </c>
      <c r="AF41" s="17">
        <v>2181.8200000000002</v>
      </c>
      <c r="AG41" s="12">
        <v>22681.82</v>
      </c>
      <c r="AH41" s="16">
        <v>15744.81</v>
      </c>
      <c r="AI41" s="17">
        <v>90000</v>
      </c>
      <c r="AJ41" s="17">
        <v>79894.559999999998</v>
      </c>
      <c r="AK41" s="17">
        <v>0</v>
      </c>
      <c r="AL41" s="17">
        <v>0</v>
      </c>
      <c r="AM41" s="17">
        <v>16887.86</v>
      </c>
      <c r="AN41" s="17">
        <v>5544.1900000000005</v>
      </c>
      <c r="AO41" s="12">
        <v>208071.41999999998</v>
      </c>
      <c r="AP41" s="16">
        <v>3443.76</v>
      </c>
      <c r="AQ41" s="17">
        <v>0</v>
      </c>
      <c r="AR41" s="17">
        <v>0</v>
      </c>
      <c r="AS41" s="17">
        <v>0</v>
      </c>
      <c r="AT41" s="17">
        <v>0</v>
      </c>
      <c r="AU41" s="17">
        <v>0</v>
      </c>
      <c r="AV41" s="17">
        <v>208</v>
      </c>
      <c r="AW41" s="12">
        <v>3651.76</v>
      </c>
      <c r="AX41" s="16">
        <v>1363937.1099999999</v>
      </c>
      <c r="AY41" s="17">
        <v>83000</v>
      </c>
      <c r="AZ41" s="17">
        <v>5000</v>
      </c>
      <c r="BA41" s="17">
        <v>0</v>
      </c>
      <c r="BB41" s="17">
        <v>110000</v>
      </c>
      <c r="BC41" s="17">
        <v>0</v>
      </c>
      <c r="BD41" s="17">
        <v>17673.36</v>
      </c>
      <c r="BE41" s="12">
        <v>1579610.47</v>
      </c>
      <c r="BF41" s="16">
        <v>172580.43</v>
      </c>
      <c r="BG41" s="17">
        <v>323133</v>
      </c>
      <c r="BH41" s="17">
        <v>0</v>
      </c>
      <c r="BI41" s="17">
        <v>0</v>
      </c>
      <c r="BJ41" s="17">
        <v>0</v>
      </c>
      <c r="BK41" s="17">
        <v>0</v>
      </c>
      <c r="BL41" s="17">
        <v>98455.86</v>
      </c>
      <c r="BM41" s="12">
        <v>594169.29</v>
      </c>
      <c r="BN41" s="16">
        <v>0</v>
      </c>
      <c r="BO41" s="17">
        <v>0</v>
      </c>
      <c r="BP41" s="17">
        <v>28028</v>
      </c>
      <c r="BQ41" s="17">
        <v>0</v>
      </c>
      <c r="BR41" s="17">
        <v>0</v>
      </c>
      <c r="BS41" s="17">
        <v>0</v>
      </c>
      <c r="BT41" s="17">
        <v>0</v>
      </c>
      <c r="BU41" s="12">
        <v>28028</v>
      </c>
      <c r="BV41" s="16">
        <v>0</v>
      </c>
      <c r="BW41" s="17">
        <v>0</v>
      </c>
      <c r="BX41" s="17">
        <v>0</v>
      </c>
      <c r="BY41" s="17">
        <v>0</v>
      </c>
      <c r="BZ41" s="17">
        <v>10000</v>
      </c>
      <c r="CA41" s="17">
        <v>0</v>
      </c>
      <c r="CB41" s="17">
        <v>0</v>
      </c>
      <c r="CC41" s="12">
        <v>10000</v>
      </c>
      <c r="CD41" s="16">
        <v>0</v>
      </c>
      <c r="CE41" s="17">
        <v>0</v>
      </c>
      <c r="CF41" s="17">
        <v>36000</v>
      </c>
      <c r="CG41" s="17">
        <v>0</v>
      </c>
      <c r="CH41" s="17">
        <v>0</v>
      </c>
      <c r="CI41" s="17">
        <v>0</v>
      </c>
      <c r="CJ41" s="17">
        <v>0</v>
      </c>
      <c r="CK41" s="12">
        <v>36000</v>
      </c>
    </row>
    <row r="42" spans="1:89" x14ac:dyDescent="0.3">
      <c r="A42" s="4" t="s">
        <v>32</v>
      </c>
      <c r="B42" s="92">
        <v>17550767.050000001</v>
      </c>
      <c r="C42" s="87">
        <v>1688678.58</v>
      </c>
      <c r="D42" s="87">
        <v>13164666.488111768</v>
      </c>
      <c r="E42" s="87">
        <v>0</v>
      </c>
      <c r="F42" s="87">
        <v>67500</v>
      </c>
      <c r="G42" s="87">
        <v>1827924.4100000001</v>
      </c>
      <c r="H42" s="87">
        <v>98155.1</v>
      </c>
      <c r="I42" s="93">
        <v>34397691.628111772</v>
      </c>
      <c r="J42" s="16">
        <v>15370642.050000001</v>
      </c>
      <c r="K42" s="17">
        <v>7800</v>
      </c>
      <c r="L42" s="17">
        <v>8145103.1174749089</v>
      </c>
      <c r="M42" s="17">
        <v>0</v>
      </c>
      <c r="N42" s="17">
        <v>0</v>
      </c>
      <c r="O42" s="17">
        <v>190454.56</v>
      </c>
      <c r="P42" s="17">
        <v>4545.4799999999996</v>
      </c>
      <c r="Q42" s="12">
        <v>23718545.20747491</v>
      </c>
      <c r="R42" s="16">
        <v>423681.38</v>
      </c>
      <c r="S42" s="17">
        <v>18500</v>
      </c>
      <c r="T42" s="17">
        <v>659614.89426718012</v>
      </c>
      <c r="U42" s="17">
        <v>0</v>
      </c>
      <c r="V42" s="17">
        <v>0</v>
      </c>
      <c r="W42" s="17">
        <v>1635969.85</v>
      </c>
      <c r="X42" s="17">
        <v>93434.8</v>
      </c>
      <c r="Y42" s="12">
        <v>2831200.9242671803</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140723.61000000002</v>
      </c>
      <c r="BG42" s="17">
        <v>1465797</v>
      </c>
      <c r="BH42" s="17">
        <v>29422</v>
      </c>
      <c r="BI42" s="17">
        <v>0</v>
      </c>
      <c r="BJ42" s="17">
        <v>67500</v>
      </c>
      <c r="BK42" s="17">
        <v>0</v>
      </c>
      <c r="BL42" s="17">
        <v>174.82</v>
      </c>
      <c r="BM42" s="12">
        <v>1703617.4300000002</v>
      </c>
      <c r="BN42" s="16">
        <v>1497153.0499999998</v>
      </c>
      <c r="BO42" s="17">
        <v>121581.58</v>
      </c>
      <c r="BP42" s="17">
        <v>4330526.4763696799</v>
      </c>
      <c r="BQ42" s="17">
        <v>0</v>
      </c>
      <c r="BR42" s="17">
        <v>0</v>
      </c>
      <c r="BS42" s="17">
        <v>0</v>
      </c>
      <c r="BT42" s="17">
        <v>0</v>
      </c>
      <c r="BU42" s="12">
        <v>5949261.1063696798</v>
      </c>
      <c r="BV42" s="16">
        <v>118566.96</v>
      </c>
      <c r="BW42" s="17">
        <v>75000</v>
      </c>
      <c r="BX42" s="17">
        <v>0</v>
      </c>
      <c r="BY42" s="17">
        <v>0</v>
      </c>
      <c r="BZ42" s="17">
        <v>0</v>
      </c>
      <c r="CA42" s="17">
        <v>1500</v>
      </c>
      <c r="CB42" s="17">
        <v>0</v>
      </c>
      <c r="CC42" s="12">
        <v>195066.96000000002</v>
      </c>
      <c r="CD42" s="16">
        <v>0</v>
      </c>
      <c r="CE42" s="17">
        <v>0</v>
      </c>
      <c r="CF42" s="17">
        <v>0</v>
      </c>
      <c r="CG42" s="17">
        <v>0</v>
      </c>
      <c r="CH42" s="17">
        <v>0</v>
      </c>
      <c r="CI42" s="17">
        <v>0</v>
      </c>
      <c r="CJ42" s="17">
        <v>0</v>
      </c>
      <c r="CK42" s="12">
        <v>0</v>
      </c>
    </row>
    <row r="43" spans="1:89" x14ac:dyDescent="0.3">
      <c r="A43" s="4" t="s">
        <v>33</v>
      </c>
      <c r="B43" s="92">
        <v>4101</v>
      </c>
      <c r="C43" s="87">
        <v>0</v>
      </c>
      <c r="D43" s="87">
        <v>1124786</v>
      </c>
      <c r="E43" s="87">
        <v>65000</v>
      </c>
      <c r="F43" s="87">
        <v>0</v>
      </c>
      <c r="G43" s="87">
        <v>559890</v>
      </c>
      <c r="H43" s="87">
        <v>19590</v>
      </c>
      <c r="I43" s="93">
        <v>1773367</v>
      </c>
      <c r="J43" s="16">
        <v>0</v>
      </c>
      <c r="K43" s="17">
        <v>0</v>
      </c>
      <c r="L43" s="17">
        <v>739815</v>
      </c>
      <c r="M43" s="17">
        <v>0</v>
      </c>
      <c r="N43" s="17">
        <v>0</v>
      </c>
      <c r="O43" s="17">
        <v>520832</v>
      </c>
      <c r="P43" s="17">
        <v>0</v>
      </c>
      <c r="Q43" s="12">
        <v>1260647</v>
      </c>
      <c r="R43" s="16">
        <v>0</v>
      </c>
      <c r="S43" s="17">
        <v>0</v>
      </c>
      <c r="T43" s="17">
        <v>72356</v>
      </c>
      <c r="U43" s="17">
        <v>0</v>
      </c>
      <c r="V43" s="17">
        <v>0</v>
      </c>
      <c r="W43" s="17">
        <v>4058</v>
      </c>
      <c r="X43" s="17">
        <v>0</v>
      </c>
      <c r="Y43" s="12">
        <v>76414</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1136</v>
      </c>
      <c r="AQ43" s="17">
        <v>0</v>
      </c>
      <c r="AR43" s="17">
        <v>91110</v>
      </c>
      <c r="AS43" s="17">
        <v>0</v>
      </c>
      <c r="AT43" s="17">
        <v>0</v>
      </c>
      <c r="AU43" s="17">
        <v>0</v>
      </c>
      <c r="AV43" s="17">
        <v>6365</v>
      </c>
      <c r="AW43" s="12">
        <v>98611</v>
      </c>
      <c r="AX43" s="16">
        <v>0</v>
      </c>
      <c r="AY43" s="17">
        <v>0</v>
      </c>
      <c r="AZ43" s="17">
        <v>0</v>
      </c>
      <c r="BA43" s="17">
        <v>0</v>
      </c>
      <c r="BB43" s="17">
        <v>0</v>
      </c>
      <c r="BC43" s="17">
        <v>0</v>
      </c>
      <c r="BD43" s="17">
        <v>0</v>
      </c>
      <c r="BE43" s="12">
        <v>0</v>
      </c>
      <c r="BF43" s="16">
        <v>2965</v>
      </c>
      <c r="BG43" s="17">
        <v>0</v>
      </c>
      <c r="BH43" s="17">
        <v>133067</v>
      </c>
      <c r="BI43" s="17">
        <v>65000</v>
      </c>
      <c r="BJ43" s="17">
        <v>0</v>
      </c>
      <c r="BK43" s="17">
        <v>30000</v>
      </c>
      <c r="BL43" s="17">
        <v>13225</v>
      </c>
      <c r="BM43" s="12">
        <v>244257</v>
      </c>
      <c r="BN43" s="16">
        <v>0</v>
      </c>
      <c r="BO43" s="17">
        <v>0</v>
      </c>
      <c r="BP43" s="17">
        <v>53038</v>
      </c>
      <c r="BQ43" s="17">
        <v>0</v>
      </c>
      <c r="BR43" s="17">
        <v>0</v>
      </c>
      <c r="BS43" s="17">
        <v>0</v>
      </c>
      <c r="BT43" s="17">
        <v>0</v>
      </c>
      <c r="BU43" s="12">
        <v>53038</v>
      </c>
      <c r="BV43" s="16">
        <v>0</v>
      </c>
      <c r="BW43" s="17">
        <v>0</v>
      </c>
      <c r="BX43" s="17">
        <v>35400</v>
      </c>
      <c r="BY43" s="17">
        <v>0</v>
      </c>
      <c r="BZ43" s="17">
        <v>0</v>
      </c>
      <c r="CA43" s="17">
        <v>5000</v>
      </c>
      <c r="CB43" s="17">
        <v>0</v>
      </c>
      <c r="CC43" s="12">
        <v>40400</v>
      </c>
      <c r="CD43" s="16">
        <v>0</v>
      </c>
      <c r="CE43" s="17">
        <v>0</v>
      </c>
      <c r="CF43" s="17">
        <v>0</v>
      </c>
      <c r="CG43" s="17">
        <v>0</v>
      </c>
      <c r="CH43" s="17">
        <v>0</v>
      </c>
      <c r="CI43" s="17">
        <v>0</v>
      </c>
      <c r="CJ43" s="17">
        <v>0</v>
      </c>
      <c r="CK43" s="12">
        <v>0</v>
      </c>
    </row>
    <row r="44" spans="1:89" x14ac:dyDescent="0.3">
      <c r="A44" s="4" t="s">
        <v>34</v>
      </c>
      <c r="B44" s="92">
        <v>7452626.8500000006</v>
      </c>
      <c r="C44" s="87">
        <v>1068433.99</v>
      </c>
      <c r="D44" s="87">
        <v>4655456.16</v>
      </c>
      <c r="E44" s="87">
        <v>0</v>
      </c>
      <c r="F44" s="87">
        <v>0</v>
      </c>
      <c r="G44" s="87">
        <v>9769883.8300000001</v>
      </c>
      <c r="H44" s="87">
        <v>0</v>
      </c>
      <c r="I44" s="93">
        <v>22946400.829999998</v>
      </c>
      <c r="J44" s="16">
        <v>5972794.8300000001</v>
      </c>
      <c r="K44" s="17">
        <v>0</v>
      </c>
      <c r="L44" s="17">
        <v>3473466.16</v>
      </c>
      <c r="M44" s="17">
        <v>0</v>
      </c>
      <c r="N44" s="17">
        <v>0</v>
      </c>
      <c r="O44" s="17">
        <v>2520357.83</v>
      </c>
      <c r="P44" s="17">
        <v>0</v>
      </c>
      <c r="Q44" s="12">
        <v>11966618.82</v>
      </c>
      <c r="R44" s="16">
        <v>113607</v>
      </c>
      <c r="S44" s="17">
        <v>0</v>
      </c>
      <c r="T44" s="17">
        <v>31762</v>
      </c>
      <c r="U44" s="17">
        <v>0</v>
      </c>
      <c r="V44" s="17">
        <v>0</v>
      </c>
      <c r="W44" s="17">
        <v>7249526</v>
      </c>
      <c r="X44" s="17">
        <v>0</v>
      </c>
      <c r="Y44" s="12">
        <v>7394895</v>
      </c>
      <c r="Z44" s="16" t="s">
        <v>302</v>
      </c>
      <c r="AA44" s="17">
        <v>325746.53999999998</v>
      </c>
      <c r="AB44" s="17">
        <v>68050</v>
      </c>
      <c r="AC44" s="17">
        <v>0</v>
      </c>
      <c r="AD44" s="17">
        <v>0</v>
      </c>
      <c r="AE44" s="17">
        <v>0</v>
      </c>
      <c r="AF44" s="17">
        <v>0</v>
      </c>
      <c r="AG44" s="12">
        <v>393796.54</v>
      </c>
      <c r="AH44" s="16" t="s">
        <v>302</v>
      </c>
      <c r="AI44" s="17">
        <v>0</v>
      </c>
      <c r="AJ44" s="17">
        <v>0</v>
      </c>
      <c r="AK44" s="17">
        <v>0</v>
      </c>
      <c r="AL44" s="17">
        <v>0</v>
      </c>
      <c r="AM44" s="17">
        <v>0</v>
      </c>
      <c r="AN44" s="17">
        <v>0</v>
      </c>
      <c r="AO44" s="12">
        <v>0</v>
      </c>
      <c r="AP44" s="16" t="s">
        <v>302</v>
      </c>
      <c r="AQ44" s="17">
        <v>0</v>
      </c>
      <c r="AR44" s="17">
        <v>0</v>
      </c>
      <c r="AS44" s="17">
        <v>0</v>
      </c>
      <c r="AT44" s="17">
        <v>0</v>
      </c>
      <c r="AU44" s="17">
        <v>0</v>
      </c>
      <c r="AV44" s="17">
        <v>0</v>
      </c>
      <c r="AW44" s="12">
        <v>0</v>
      </c>
      <c r="AX44" s="16" t="s">
        <v>302</v>
      </c>
      <c r="AY44" s="17">
        <v>0</v>
      </c>
      <c r="AZ44" s="17">
        <v>0</v>
      </c>
      <c r="BA44" s="17">
        <v>0</v>
      </c>
      <c r="BB44" s="17">
        <v>0</v>
      </c>
      <c r="BC44" s="17">
        <v>0</v>
      </c>
      <c r="BD44" s="17">
        <v>0</v>
      </c>
      <c r="BE44" s="12">
        <v>0</v>
      </c>
      <c r="BF44" s="16">
        <v>186572.41</v>
      </c>
      <c r="BG44" s="17">
        <v>742687.45000000007</v>
      </c>
      <c r="BH44" s="17">
        <v>1082178</v>
      </c>
      <c r="BI44" s="17">
        <v>0</v>
      </c>
      <c r="BJ44" s="17">
        <v>0</v>
      </c>
      <c r="BK44" s="17">
        <v>0</v>
      </c>
      <c r="BL44" s="17">
        <v>0</v>
      </c>
      <c r="BM44" s="12">
        <v>2011437.86</v>
      </c>
      <c r="BN44" s="16" t="s">
        <v>302</v>
      </c>
      <c r="BO44" s="17">
        <v>0</v>
      </c>
      <c r="BP44" s="17">
        <v>0</v>
      </c>
      <c r="BQ44" s="17">
        <v>0</v>
      </c>
      <c r="BR44" s="17">
        <v>0</v>
      </c>
      <c r="BS44" s="17">
        <v>0</v>
      </c>
      <c r="BT44" s="17">
        <v>0</v>
      </c>
      <c r="BU44" s="12">
        <v>0</v>
      </c>
      <c r="BV44" s="16">
        <v>1179652.6100000001</v>
      </c>
      <c r="BW44" s="17">
        <v>0</v>
      </c>
      <c r="BX44" s="17">
        <v>0</v>
      </c>
      <c r="BY44" s="17">
        <v>0</v>
      </c>
      <c r="BZ44" s="17">
        <v>0</v>
      </c>
      <c r="CA44" s="17">
        <v>0</v>
      </c>
      <c r="CB44" s="17">
        <v>0</v>
      </c>
      <c r="CC44" s="12">
        <v>1179652.6100000001</v>
      </c>
      <c r="CD44" s="16" t="s">
        <v>302</v>
      </c>
      <c r="CE44" s="17">
        <v>0</v>
      </c>
      <c r="CF44" s="17">
        <v>0</v>
      </c>
      <c r="CG44" s="17">
        <v>0</v>
      </c>
      <c r="CH44" s="17">
        <v>0</v>
      </c>
      <c r="CI44" s="17">
        <v>0</v>
      </c>
      <c r="CJ44" s="17">
        <v>0</v>
      </c>
      <c r="CK44" s="12">
        <v>0</v>
      </c>
    </row>
    <row r="45" spans="1:89" x14ac:dyDescent="0.3">
      <c r="A45" s="4" t="s">
        <v>35</v>
      </c>
      <c r="B45" s="92">
        <v>1458694.3800000001</v>
      </c>
      <c r="C45" s="87">
        <v>185937</v>
      </c>
      <c r="D45" s="87">
        <v>967971</v>
      </c>
      <c r="E45" s="87">
        <v>0</v>
      </c>
      <c r="F45" s="87">
        <v>3555889</v>
      </c>
      <c r="G45" s="87">
        <v>1481783.45</v>
      </c>
      <c r="H45" s="87">
        <v>310610.21000000002</v>
      </c>
      <c r="I45" s="93">
        <v>7960885.04</v>
      </c>
      <c r="J45" s="16">
        <v>865968.15</v>
      </c>
      <c r="K45" s="17">
        <v>185937</v>
      </c>
      <c r="L45" s="17">
        <v>614733</v>
      </c>
      <c r="M45" s="17">
        <v>0</v>
      </c>
      <c r="N45" s="17">
        <v>3270889</v>
      </c>
      <c r="O45" s="17">
        <v>1476783.45</v>
      </c>
      <c r="P45" s="17">
        <v>310393.21000000002</v>
      </c>
      <c r="Q45" s="12">
        <v>6724703.8100000005</v>
      </c>
      <c r="R45" s="16">
        <v>0</v>
      </c>
      <c r="S45" s="17">
        <v>0</v>
      </c>
      <c r="T45" s="17">
        <v>24960</v>
      </c>
      <c r="U45" s="17">
        <v>0</v>
      </c>
      <c r="V45" s="17">
        <v>85000</v>
      </c>
      <c r="W45" s="17">
        <v>0</v>
      </c>
      <c r="X45" s="17">
        <v>0</v>
      </c>
      <c r="Y45" s="12">
        <v>109960</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158392.41</v>
      </c>
      <c r="AY45" s="17">
        <v>0</v>
      </c>
      <c r="AZ45" s="17">
        <v>0</v>
      </c>
      <c r="BA45" s="17">
        <v>0</v>
      </c>
      <c r="BB45" s="17">
        <v>0</v>
      </c>
      <c r="BC45" s="17">
        <v>0</v>
      </c>
      <c r="BD45" s="17">
        <v>0</v>
      </c>
      <c r="BE45" s="12">
        <v>158392.41</v>
      </c>
      <c r="BF45" s="16">
        <v>0</v>
      </c>
      <c r="BG45" s="17">
        <v>0</v>
      </c>
      <c r="BH45" s="17">
        <v>0</v>
      </c>
      <c r="BI45" s="17">
        <v>0</v>
      </c>
      <c r="BJ45" s="17">
        <v>0</v>
      </c>
      <c r="BK45" s="17">
        <v>0</v>
      </c>
      <c r="BL45" s="17">
        <v>0</v>
      </c>
      <c r="BM45" s="12">
        <v>0</v>
      </c>
      <c r="BN45" s="16">
        <v>401270.14</v>
      </c>
      <c r="BO45" s="17">
        <v>0</v>
      </c>
      <c r="BP45" s="17">
        <v>235679</v>
      </c>
      <c r="BQ45" s="17">
        <v>0</v>
      </c>
      <c r="BR45" s="17">
        <v>200000</v>
      </c>
      <c r="BS45" s="17">
        <v>0</v>
      </c>
      <c r="BT45" s="17">
        <v>0</v>
      </c>
      <c r="BU45" s="12">
        <v>836949.14</v>
      </c>
      <c r="BV45" s="16">
        <v>33063.68</v>
      </c>
      <c r="BW45" s="17">
        <v>0</v>
      </c>
      <c r="BX45" s="17">
        <v>0</v>
      </c>
      <c r="BY45" s="17">
        <v>0</v>
      </c>
      <c r="BZ45" s="17">
        <v>0</v>
      </c>
      <c r="CA45" s="17">
        <v>0</v>
      </c>
      <c r="CB45" s="17">
        <v>217</v>
      </c>
      <c r="CC45" s="12">
        <v>33280.68</v>
      </c>
      <c r="CD45" s="16">
        <v>0</v>
      </c>
      <c r="CE45" s="17">
        <v>0</v>
      </c>
      <c r="CF45" s="17">
        <v>92599</v>
      </c>
      <c r="CG45" s="17">
        <v>0</v>
      </c>
      <c r="CH45" s="17">
        <v>0</v>
      </c>
      <c r="CI45" s="17">
        <v>5000</v>
      </c>
      <c r="CJ45" s="17">
        <v>0</v>
      </c>
      <c r="CK45" s="12">
        <v>97599</v>
      </c>
    </row>
    <row r="46" spans="1:89" x14ac:dyDescent="0.3">
      <c r="A46" s="4" t="s">
        <v>36</v>
      </c>
      <c r="B46" s="92">
        <v>3992739.3399999994</v>
      </c>
      <c r="C46" s="87">
        <v>755030.18</v>
      </c>
      <c r="D46" s="87">
        <v>737566.67</v>
      </c>
      <c r="E46" s="87">
        <v>10000</v>
      </c>
      <c r="F46" s="87">
        <v>0</v>
      </c>
      <c r="G46" s="87">
        <v>563357.13</v>
      </c>
      <c r="H46" s="87">
        <v>1082308.3651578946</v>
      </c>
      <c r="I46" s="93">
        <v>7141001.6851578932</v>
      </c>
      <c r="J46" s="16">
        <v>3212780.55</v>
      </c>
      <c r="K46" s="17">
        <v>37507.910000000003</v>
      </c>
      <c r="L46" s="17">
        <v>228680.75</v>
      </c>
      <c r="M46" s="17">
        <v>0</v>
      </c>
      <c r="N46" s="17">
        <v>0</v>
      </c>
      <c r="O46" s="17">
        <v>44158.18</v>
      </c>
      <c r="P46" s="17">
        <v>692317.74999999988</v>
      </c>
      <c r="Q46" s="12">
        <v>4215445.1399999997</v>
      </c>
      <c r="R46" s="16">
        <v>81931.040000000008</v>
      </c>
      <c r="S46" s="17">
        <v>0</v>
      </c>
      <c r="T46" s="17">
        <v>348187.56</v>
      </c>
      <c r="U46" s="17">
        <v>0</v>
      </c>
      <c r="V46" s="17">
        <v>0</v>
      </c>
      <c r="W46" s="17">
        <v>517198.94999999995</v>
      </c>
      <c r="X46" s="17">
        <v>88538.085157894733</v>
      </c>
      <c r="Y46" s="12">
        <v>1035855.6351578947</v>
      </c>
      <c r="Z46" s="16">
        <v>0</v>
      </c>
      <c r="AA46" s="17">
        <v>0</v>
      </c>
      <c r="AB46" s="17">
        <v>0</v>
      </c>
      <c r="AC46" s="17">
        <v>0</v>
      </c>
      <c r="AD46" s="17">
        <v>0</v>
      </c>
      <c r="AE46" s="17">
        <v>0</v>
      </c>
      <c r="AF46" s="17">
        <v>0</v>
      </c>
      <c r="AG46" s="12">
        <v>0</v>
      </c>
      <c r="AH46" s="16">
        <v>9867.4699999999993</v>
      </c>
      <c r="AI46" s="17">
        <v>95000</v>
      </c>
      <c r="AJ46" s="17">
        <v>564.36</v>
      </c>
      <c r="AK46" s="17">
        <v>0</v>
      </c>
      <c r="AL46" s="17">
        <v>0</v>
      </c>
      <c r="AM46" s="17">
        <v>2000</v>
      </c>
      <c r="AN46" s="17">
        <v>22462.27</v>
      </c>
      <c r="AO46" s="12">
        <v>129894.1</v>
      </c>
      <c r="AP46" s="16">
        <v>0</v>
      </c>
      <c r="AQ46" s="17">
        <v>0</v>
      </c>
      <c r="AR46" s="17">
        <v>97800</v>
      </c>
      <c r="AS46" s="17">
        <v>0</v>
      </c>
      <c r="AT46" s="17">
        <v>0</v>
      </c>
      <c r="AU46" s="17">
        <v>0</v>
      </c>
      <c r="AV46" s="17">
        <v>0</v>
      </c>
      <c r="AW46" s="12">
        <v>97800</v>
      </c>
      <c r="AX46" s="16">
        <v>573990.73</v>
      </c>
      <c r="AY46" s="17">
        <v>60000</v>
      </c>
      <c r="AZ46" s="17">
        <v>62334</v>
      </c>
      <c r="BA46" s="17">
        <v>0</v>
      </c>
      <c r="BB46" s="17">
        <v>0</v>
      </c>
      <c r="BC46" s="17">
        <v>0</v>
      </c>
      <c r="BD46" s="17">
        <v>197935.35999999999</v>
      </c>
      <c r="BE46" s="12">
        <v>894260.09</v>
      </c>
      <c r="BF46" s="16">
        <v>43688.779999999992</v>
      </c>
      <c r="BG46" s="17">
        <v>532522.27</v>
      </c>
      <c r="BH46" s="17">
        <v>0</v>
      </c>
      <c r="BI46" s="17">
        <v>0</v>
      </c>
      <c r="BJ46" s="17">
        <v>0</v>
      </c>
      <c r="BK46" s="17">
        <v>0</v>
      </c>
      <c r="BL46" s="17">
        <v>17333.3</v>
      </c>
      <c r="BM46" s="12">
        <v>593544.35000000009</v>
      </c>
      <c r="BN46" s="16">
        <v>38232.759999999995</v>
      </c>
      <c r="BO46" s="17">
        <v>0</v>
      </c>
      <c r="BP46" s="17">
        <v>0</v>
      </c>
      <c r="BQ46" s="17">
        <v>0</v>
      </c>
      <c r="BR46" s="17">
        <v>0</v>
      </c>
      <c r="BS46" s="17">
        <v>0</v>
      </c>
      <c r="BT46" s="17">
        <v>54.55</v>
      </c>
      <c r="BU46" s="12">
        <v>38287.31</v>
      </c>
      <c r="BV46" s="16">
        <v>32248.01</v>
      </c>
      <c r="BW46" s="17">
        <v>30000</v>
      </c>
      <c r="BX46" s="17">
        <v>0</v>
      </c>
      <c r="BY46" s="17">
        <v>10000</v>
      </c>
      <c r="BZ46" s="17">
        <v>0</v>
      </c>
      <c r="CA46" s="17">
        <v>0</v>
      </c>
      <c r="CB46" s="17">
        <v>58244.88</v>
      </c>
      <c r="CC46" s="12">
        <v>130492.88999999998</v>
      </c>
      <c r="CD46" s="16">
        <v>0</v>
      </c>
      <c r="CE46" s="17">
        <v>0</v>
      </c>
      <c r="CF46" s="17">
        <v>0</v>
      </c>
      <c r="CG46" s="17">
        <v>0</v>
      </c>
      <c r="CH46" s="17">
        <v>0</v>
      </c>
      <c r="CI46" s="17">
        <v>0</v>
      </c>
      <c r="CJ46" s="17">
        <v>5422.17</v>
      </c>
      <c r="CK46" s="12">
        <v>5422.17</v>
      </c>
    </row>
    <row r="47" spans="1:89" x14ac:dyDescent="0.3">
      <c r="A47" s="4" t="s">
        <v>37</v>
      </c>
      <c r="B47" s="92">
        <v>520.9</v>
      </c>
      <c r="C47" s="87">
        <v>11750</v>
      </c>
      <c r="D47" s="87">
        <v>3939273.1</v>
      </c>
      <c r="E47" s="87">
        <v>0</v>
      </c>
      <c r="F47" s="87">
        <v>0</v>
      </c>
      <c r="G47" s="87">
        <v>35298</v>
      </c>
      <c r="H47" s="87">
        <v>0</v>
      </c>
      <c r="I47" s="93">
        <v>3986842</v>
      </c>
      <c r="J47" s="16">
        <v>0</v>
      </c>
      <c r="K47" s="17">
        <v>0</v>
      </c>
      <c r="L47" s="17">
        <v>3737773.1</v>
      </c>
      <c r="M47" s="17">
        <v>0</v>
      </c>
      <c r="N47" s="17">
        <v>0</v>
      </c>
      <c r="O47" s="17">
        <v>30000</v>
      </c>
      <c r="P47" s="17">
        <v>0</v>
      </c>
      <c r="Q47" s="12">
        <v>3767773.1</v>
      </c>
      <c r="R47" s="16">
        <v>0</v>
      </c>
      <c r="S47" s="17">
        <v>0</v>
      </c>
      <c r="T47" s="17">
        <v>0</v>
      </c>
      <c r="U47" s="17">
        <v>0</v>
      </c>
      <c r="V47" s="17">
        <v>0</v>
      </c>
      <c r="W47" s="17">
        <v>0</v>
      </c>
      <c r="X47" s="17">
        <v>0</v>
      </c>
      <c r="Y47" s="12">
        <v>0</v>
      </c>
      <c r="Z47" s="16">
        <v>0</v>
      </c>
      <c r="AA47" s="17">
        <v>11750</v>
      </c>
      <c r="AB47" s="17">
        <v>0</v>
      </c>
      <c r="AC47" s="17">
        <v>0</v>
      </c>
      <c r="AD47" s="17">
        <v>0</v>
      </c>
      <c r="AE47" s="17">
        <v>0</v>
      </c>
      <c r="AF47" s="17">
        <v>0</v>
      </c>
      <c r="AG47" s="12">
        <v>11750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520.9</v>
      </c>
      <c r="BO47" s="17">
        <v>0</v>
      </c>
      <c r="BP47" s="17">
        <v>0</v>
      </c>
      <c r="BQ47" s="17">
        <v>0</v>
      </c>
      <c r="BR47" s="17">
        <v>0</v>
      </c>
      <c r="BS47" s="17">
        <v>0</v>
      </c>
      <c r="BT47" s="17">
        <v>0</v>
      </c>
      <c r="BU47" s="12">
        <v>520.9</v>
      </c>
      <c r="BV47" s="16">
        <v>0</v>
      </c>
      <c r="BW47" s="17">
        <v>0</v>
      </c>
      <c r="BX47" s="17">
        <v>0</v>
      </c>
      <c r="BY47" s="17">
        <v>0</v>
      </c>
      <c r="BZ47" s="17">
        <v>0</v>
      </c>
      <c r="CA47" s="17">
        <v>0</v>
      </c>
      <c r="CB47" s="17">
        <v>0</v>
      </c>
      <c r="CC47" s="12">
        <v>0</v>
      </c>
      <c r="CD47" s="16">
        <v>0</v>
      </c>
      <c r="CE47" s="17">
        <v>0</v>
      </c>
      <c r="CF47" s="17">
        <v>201500</v>
      </c>
      <c r="CG47" s="17">
        <v>0</v>
      </c>
      <c r="CH47" s="17">
        <v>0</v>
      </c>
      <c r="CI47" s="17">
        <v>5298</v>
      </c>
      <c r="CJ47" s="17">
        <v>0</v>
      </c>
      <c r="CK47" s="12">
        <v>206798</v>
      </c>
    </row>
    <row r="48" spans="1:89" x14ac:dyDescent="0.3">
      <c r="A48" s="4" t="s">
        <v>38</v>
      </c>
      <c r="B48" s="92">
        <v>4932920</v>
      </c>
      <c r="C48" s="87">
        <v>60000</v>
      </c>
      <c r="D48" s="87">
        <v>8611379</v>
      </c>
      <c r="E48" s="87">
        <v>0</v>
      </c>
      <c r="F48" s="87">
        <v>548043</v>
      </c>
      <c r="G48" s="87">
        <v>104591</v>
      </c>
      <c r="H48" s="87">
        <v>389531</v>
      </c>
      <c r="I48" s="93">
        <v>14646464</v>
      </c>
      <c r="J48" s="16">
        <v>4105660</v>
      </c>
      <c r="K48" s="17">
        <v>0</v>
      </c>
      <c r="L48" s="17">
        <v>8569962</v>
      </c>
      <c r="M48" s="17">
        <v>0</v>
      </c>
      <c r="N48" s="17">
        <v>362929</v>
      </c>
      <c r="O48" s="17">
        <v>54762</v>
      </c>
      <c r="P48" s="17">
        <v>278750</v>
      </c>
      <c r="Q48" s="12">
        <v>13372063</v>
      </c>
      <c r="R48" s="16">
        <v>568128</v>
      </c>
      <c r="S48" s="17">
        <v>0</v>
      </c>
      <c r="T48" s="17">
        <v>11740</v>
      </c>
      <c r="U48" s="17">
        <v>0</v>
      </c>
      <c r="V48" s="17">
        <v>0</v>
      </c>
      <c r="W48" s="17">
        <v>41488</v>
      </c>
      <c r="X48" s="17">
        <v>95927</v>
      </c>
      <c r="Y48" s="12">
        <v>717283</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10910</v>
      </c>
      <c r="AQ48" s="17">
        <v>0</v>
      </c>
      <c r="AR48" s="17">
        <v>29677</v>
      </c>
      <c r="AS48" s="17">
        <v>0</v>
      </c>
      <c r="AT48" s="17">
        <v>0</v>
      </c>
      <c r="AU48" s="17">
        <v>3841</v>
      </c>
      <c r="AV48" s="17">
        <v>0</v>
      </c>
      <c r="AW48" s="12">
        <v>44428</v>
      </c>
      <c r="AX48" s="16">
        <v>26148</v>
      </c>
      <c r="AY48" s="17">
        <v>60000</v>
      </c>
      <c r="AZ48" s="17">
        <v>0</v>
      </c>
      <c r="BA48" s="17">
        <v>0</v>
      </c>
      <c r="BB48" s="17">
        <v>115750</v>
      </c>
      <c r="BC48" s="17">
        <v>3000</v>
      </c>
      <c r="BD48" s="17">
        <v>14207</v>
      </c>
      <c r="BE48" s="12">
        <v>219105</v>
      </c>
      <c r="BF48" s="16">
        <v>0</v>
      </c>
      <c r="BG48" s="17">
        <v>0</v>
      </c>
      <c r="BH48" s="17">
        <v>0</v>
      </c>
      <c r="BI48" s="17">
        <v>0</v>
      </c>
      <c r="BJ48" s="17">
        <v>0</v>
      </c>
      <c r="BK48" s="17">
        <v>0</v>
      </c>
      <c r="BL48" s="17">
        <v>73</v>
      </c>
      <c r="BM48" s="12">
        <v>73</v>
      </c>
      <c r="BN48" s="16">
        <v>222074</v>
      </c>
      <c r="BO48" s="17">
        <v>0</v>
      </c>
      <c r="BP48" s="17">
        <v>0</v>
      </c>
      <c r="BQ48" s="17">
        <v>0</v>
      </c>
      <c r="BR48" s="17">
        <v>69364</v>
      </c>
      <c r="BS48" s="17">
        <v>0</v>
      </c>
      <c r="BT48" s="17">
        <v>0</v>
      </c>
      <c r="BU48" s="12">
        <v>291438</v>
      </c>
      <c r="BV48" s="16">
        <v>0</v>
      </c>
      <c r="BW48" s="17">
        <v>0</v>
      </c>
      <c r="BX48" s="17">
        <v>0</v>
      </c>
      <c r="BY48" s="17">
        <v>0</v>
      </c>
      <c r="BZ48" s="17">
        <v>0</v>
      </c>
      <c r="CA48" s="17">
        <v>1500</v>
      </c>
      <c r="CB48" s="17">
        <v>0</v>
      </c>
      <c r="CC48" s="12">
        <v>1500</v>
      </c>
      <c r="CD48" s="16">
        <v>0</v>
      </c>
      <c r="CE48" s="17">
        <v>0</v>
      </c>
      <c r="CF48" s="17">
        <v>0</v>
      </c>
      <c r="CG48" s="17">
        <v>0</v>
      </c>
      <c r="CH48" s="17">
        <v>0</v>
      </c>
      <c r="CI48" s="17">
        <v>0</v>
      </c>
      <c r="CJ48" s="17">
        <v>574</v>
      </c>
      <c r="CK48" s="12">
        <v>574</v>
      </c>
    </row>
    <row r="49" spans="1:89" x14ac:dyDescent="0.3">
      <c r="A49" s="4" t="s">
        <v>39</v>
      </c>
      <c r="B49" s="92">
        <v>920576.8</v>
      </c>
      <c r="C49" s="87">
        <v>138805</v>
      </c>
      <c r="D49" s="87">
        <v>0</v>
      </c>
      <c r="E49" s="87">
        <v>0</v>
      </c>
      <c r="F49" s="87">
        <v>11318.43</v>
      </c>
      <c r="G49" s="87">
        <v>362155</v>
      </c>
      <c r="H49" s="87">
        <v>871194</v>
      </c>
      <c r="I49" s="93">
        <v>2304049.23</v>
      </c>
      <c r="J49" s="16">
        <v>0</v>
      </c>
      <c r="K49" s="17">
        <v>0</v>
      </c>
      <c r="L49" s="17">
        <v>0</v>
      </c>
      <c r="M49" s="17">
        <v>0</v>
      </c>
      <c r="N49" s="17">
        <v>0</v>
      </c>
      <c r="O49" s="17">
        <v>0</v>
      </c>
      <c r="P49" s="17">
        <v>0</v>
      </c>
      <c r="Q49" s="12">
        <v>0</v>
      </c>
      <c r="R49" s="16">
        <v>4927.55</v>
      </c>
      <c r="S49" s="17">
        <v>138805</v>
      </c>
      <c r="T49" s="17">
        <v>0</v>
      </c>
      <c r="U49" s="17">
        <v>0</v>
      </c>
      <c r="V49" s="17">
        <v>11318.43</v>
      </c>
      <c r="W49" s="17">
        <v>55597</v>
      </c>
      <c r="X49" s="17">
        <v>353974</v>
      </c>
      <c r="Y49" s="12">
        <v>564621.98</v>
      </c>
      <c r="Z49" s="16">
        <v>0</v>
      </c>
      <c r="AA49" s="17">
        <v>0</v>
      </c>
      <c r="AB49" s="17">
        <v>0</v>
      </c>
      <c r="AC49" s="17">
        <v>0</v>
      </c>
      <c r="AD49" s="17">
        <v>0</v>
      </c>
      <c r="AE49" s="17">
        <v>0</v>
      </c>
      <c r="AF49" s="17">
        <v>0</v>
      </c>
      <c r="AG49" s="12">
        <v>0</v>
      </c>
      <c r="AH49" s="16">
        <v>270378.62</v>
      </c>
      <c r="AI49" s="17">
        <v>0</v>
      </c>
      <c r="AJ49" s="17">
        <v>0</v>
      </c>
      <c r="AK49" s="17">
        <v>0</v>
      </c>
      <c r="AL49" s="17">
        <v>0</v>
      </c>
      <c r="AM49" s="17">
        <v>0</v>
      </c>
      <c r="AN49" s="17">
        <v>0</v>
      </c>
      <c r="AO49" s="12">
        <v>270378.62</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615337.13</v>
      </c>
      <c r="BO49" s="17">
        <v>0</v>
      </c>
      <c r="BP49" s="17">
        <v>0</v>
      </c>
      <c r="BQ49" s="17">
        <v>0</v>
      </c>
      <c r="BR49" s="17">
        <v>0</v>
      </c>
      <c r="BS49" s="17">
        <v>306558</v>
      </c>
      <c r="BT49" s="17">
        <v>13964</v>
      </c>
      <c r="BU49" s="12">
        <v>935859.13</v>
      </c>
      <c r="BV49" s="16">
        <v>29323.68</v>
      </c>
      <c r="BW49" s="17">
        <v>0</v>
      </c>
      <c r="BX49" s="17">
        <v>0</v>
      </c>
      <c r="BY49" s="17">
        <v>0</v>
      </c>
      <c r="BZ49" s="17">
        <v>0</v>
      </c>
      <c r="CA49" s="17">
        <v>0</v>
      </c>
      <c r="CB49" s="17">
        <v>0</v>
      </c>
      <c r="CC49" s="12">
        <v>29323.68</v>
      </c>
      <c r="CD49" s="16">
        <v>609.82000000000005</v>
      </c>
      <c r="CE49" s="17">
        <v>0</v>
      </c>
      <c r="CF49" s="17">
        <v>0</v>
      </c>
      <c r="CG49" s="17">
        <v>0</v>
      </c>
      <c r="CH49" s="17">
        <v>0</v>
      </c>
      <c r="CI49" s="17">
        <v>0</v>
      </c>
      <c r="CJ49" s="17">
        <v>503256</v>
      </c>
      <c r="CK49" s="12">
        <v>503865.82</v>
      </c>
    </row>
    <row r="50" spans="1:89" x14ac:dyDescent="0.3">
      <c r="A50" s="4" t="s">
        <v>40</v>
      </c>
      <c r="B50" s="92">
        <v>5418.9499999999989</v>
      </c>
      <c r="C50" s="87">
        <v>137380</v>
      </c>
      <c r="D50" s="87">
        <v>18500</v>
      </c>
      <c r="E50" s="87">
        <v>813944</v>
      </c>
      <c r="F50" s="87">
        <v>199800</v>
      </c>
      <c r="G50" s="87">
        <v>0</v>
      </c>
      <c r="H50" s="87">
        <v>159952.12999999998</v>
      </c>
      <c r="I50" s="93">
        <v>1334995.08</v>
      </c>
      <c r="J50" s="16">
        <v>1395.03</v>
      </c>
      <c r="K50" s="17">
        <v>0</v>
      </c>
      <c r="L50" s="17">
        <v>0</v>
      </c>
      <c r="M50" s="17">
        <v>0</v>
      </c>
      <c r="N50" s="17">
        <v>199800</v>
      </c>
      <c r="O50" s="17">
        <v>0</v>
      </c>
      <c r="P50" s="17">
        <v>142887.99999999997</v>
      </c>
      <c r="Q50" s="12">
        <v>344083.02999999997</v>
      </c>
      <c r="R50" s="16">
        <v>0</v>
      </c>
      <c r="S50" s="17">
        <v>0</v>
      </c>
      <c r="T50" s="17">
        <v>0</v>
      </c>
      <c r="U50" s="17">
        <v>813944</v>
      </c>
      <c r="V50" s="17">
        <v>0</v>
      </c>
      <c r="W50" s="17">
        <v>0</v>
      </c>
      <c r="X50" s="17">
        <v>8000</v>
      </c>
      <c r="Y50" s="12">
        <v>821944</v>
      </c>
      <c r="Z50" s="16">
        <v>0</v>
      </c>
      <c r="AA50" s="17">
        <v>0</v>
      </c>
      <c r="AB50" s="17">
        <v>18500</v>
      </c>
      <c r="AC50" s="17">
        <v>0</v>
      </c>
      <c r="AD50" s="17">
        <v>0</v>
      </c>
      <c r="AE50" s="17">
        <v>0</v>
      </c>
      <c r="AF50" s="17">
        <v>0</v>
      </c>
      <c r="AG50" s="12">
        <v>18500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100</v>
      </c>
      <c r="BE50" s="12">
        <v>100</v>
      </c>
      <c r="BF50" s="16">
        <v>3465.6099999999997</v>
      </c>
      <c r="BG50" s="17">
        <v>137380</v>
      </c>
      <c r="BH50" s="17">
        <v>0</v>
      </c>
      <c r="BI50" s="17">
        <v>0</v>
      </c>
      <c r="BJ50" s="17">
        <v>0</v>
      </c>
      <c r="BK50" s="17">
        <v>0</v>
      </c>
      <c r="BL50" s="17">
        <v>7944.68</v>
      </c>
      <c r="BM50" s="12">
        <v>148790.28999999998</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558.30999999999995</v>
      </c>
      <c r="CE50" s="17">
        <v>0</v>
      </c>
      <c r="CF50" s="17">
        <v>0</v>
      </c>
      <c r="CG50" s="17">
        <v>0</v>
      </c>
      <c r="CH50" s="17">
        <v>0</v>
      </c>
      <c r="CI50" s="17">
        <v>0</v>
      </c>
      <c r="CJ50" s="17">
        <v>1019.45</v>
      </c>
      <c r="CK50" s="12">
        <v>1577.76</v>
      </c>
    </row>
    <row r="51" spans="1:89" x14ac:dyDescent="0.3">
      <c r="A51" s="4" t="s">
        <v>41</v>
      </c>
      <c r="B51" s="92">
        <v>5517844</v>
      </c>
      <c r="C51" s="87">
        <v>649795</v>
      </c>
      <c r="D51" s="87">
        <v>2683840.2000000002</v>
      </c>
      <c r="E51" s="87">
        <v>7357.76</v>
      </c>
      <c r="F51" s="87">
        <v>2500</v>
      </c>
      <c r="G51" s="87">
        <v>2630802</v>
      </c>
      <c r="H51" s="87">
        <v>379469</v>
      </c>
      <c r="I51" s="93">
        <v>11871607.959999999</v>
      </c>
      <c r="J51" s="16">
        <v>5160630</v>
      </c>
      <c r="K51" s="17">
        <v>0</v>
      </c>
      <c r="L51" s="17">
        <v>1075848.2</v>
      </c>
      <c r="M51" s="17">
        <v>0</v>
      </c>
      <c r="N51" s="17">
        <v>0</v>
      </c>
      <c r="O51" s="17">
        <v>0</v>
      </c>
      <c r="P51" s="17">
        <v>100772</v>
      </c>
      <c r="Q51" s="12">
        <v>6337250.2000000002</v>
      </c>
      <c r="R51" s="16">
        <v>0</v>
      </c>
      <c r="S51" s="17">
        <v>0</v>
      </c>
      <c r="T51" s="17">
        <v>1395992</v>
      </c>
      <c r="U51" s="17">
        <v>0</v>
      </c>
      <c r="V51" s="17">
        <v>0</v>
      </c>
      <c r="W51" s="17">
        <v>2608111</v>
      </c>
      <c r="X51" s="17">
        <v>36507</v>
      </c>
      <c r="Y51" s="12">
        <v>4040610</v>
      </c>
      <c r="Z51" s="16">
        <v>0</v>
      </c>
      <c r="AA51" s="17">
        <v>0</v>
      </c>
      <c r="AB51" s="17">
        <v>0</v>
      </c>
      <c r="AC51" s="17">
        <v>0</v>
      </c>
      <c r="AD51" s="17">
        <v>0</v>
      </c>
      <c r="AE51" s="17">
        <v>0</v>
      </c>
      <c r="AF51" s="17">
        <v>0</v>
      </c>
      <c r="AG51" s="12">
        <v>0</v>
      </c>
      <c r="AH51" s="16">
        <v>0</v>
      </c>
      <c r="AI51" s="17">
        <v>0</v>
      </c>
      <c r="AJ51" s="17">
        <v>200000</v>
      </c>
      <c r="AK51" s="17">
        <v>0</v>
      </c>
      <c r="AL51" s="17">
        <v>0</v>
      </c>
      <c r="AM51" s="17">
        <v>5809</v>
      </c>
      <c r="AN51" s="17">
        <v>0</v>
      </c>
      <c r="AO51" s="12">
        <v>205809</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59276</v>
      </c>
      <c r="BG51" s="17">
        <v>649795</v>
      </c>
      <c r="BH51" s="17">
        <v>0</v>
      </c>
      <c r="BI51" s="17">
        <v>0</v>
      </c>
      <c r="BJ51" s="17">
        <v>2500</v>
      </c>
      <c r="BK51" s="17">
        <v>0</v>
      </c>
      <c r="BL51" s="17">
        <v>82827</v>
      </c>
      <c r="BM51" s="12">
        <v>794398</v>
      </c>
      <c r="BN51" s="16">
        <v>173477</v>
      </c>
      <c r="BO51" s="17">
        <v>0</v>
      </c>
      <c r="BP51" s="17">
        <v>12000</v>
      </c>
      <c r="BQ51" s="17">
        <v>7357.76</v>
      </c>
      <c r="BR51" s="17">
        <v>0</v>
      </c>
      <c r="BS51" s="17">
        <v>909</v>
      </c>
      <c r="BT51" s="17">
        <v>54884</v>
      </c>
      <c r="BU51" s="12">
        <v>248627.76</v>
      </c>
      <c r="BV51" s="16">
        <v>124461</v>
      </c>
      <c r="BW51" s="17">
        <v>0</v>
      </c>
      <c r="BX51" s="17">
        <v>0</v>
      </c>
      <c r="BY51" s="17">
        <v>0</v>
      </c>
      <c r="BZ51" s="17">
        <v>0</v>
      </c>
      <c r="CA51" s="17">
        <v>15973</v>
      </c>
      <c r="CB51" s="17">
        <v>89445</v>
      </c>
      <c r="CC51" s="12">
        <v>229879</v>
      </c>
      <c r="CD51" s="16">
        <v>0</v>
      </c>
      <c r="CE51" s="17">
        <v>0</v>
      </c>
      <c r="CF51" s="17">
        <v>0</v>
      </c>
      <c r="CG51" s="17">
        <v>0</v>
      </c>
      <c r="CH51" s="17">
        <v>0</v>
      </c>
      <c r="CI51" s="17">
        <v>0</v>
      </c>
      <c r="CJ51" s="17">
        <v>15034</v>
      </c>
      <c r="CK51" s="12">
        <v>15034</v>
      </c>
    </row>
    <row r="52" spans="1:89" x14ac:dyDescent="0.3">
      <c r="A52" s="4" t="s">
        <v>42</v>
      </c>
      <c r="B52" s="92">
        <v>28334390.43</v>
      </c>
      <c r="C52" s="87">
        <v>0</v>
      </c>
      <c r="D52" s="87">
        <v>199820.84</v>
      </c>
      <c r="E52" s="87">
        <v>0</v>
      </c>
      <c r="F52" s="87">
        <v>2000</v>
      </c>
      <c r="G52" s="87">
        <v>5724443.2799999984</v>
      </c>
      <c r="H52" s="87">
        <v>291250.2</v>
      </c>
      <c r="I52" s="93">
        <v>34551904.750000007</v>
      </c>
      <c r="J52" s="16">
        <v>23531210.595000003</v>
      </c>
      <c r="K52" s="17">
        <v>0</v>
      </c>
      <c r="L52" s="17">
        <v>108316.84</v>
      </c>
      <c r="M52" s="17">
        <v>0</v>
      </c>
      <c r="N52" s="17">
        <v>0</v>
      </c>
      <c r="O52" s="17">
        <v>143911.06</v>
      </c>
      <c r="P52" s="17">
        <v>265841.14</v>
      </c>
      <c r="Q52" s="12">
        <v>24049279.635000002</v>
      </c>
      <c r="R52" s="16">
        <v>76631.274999999994</v>
      </c>
      <c r="S52" s="17">
        <v>0</v>
      </c>
      <c r="T52" s="17">
        <v>50000</v>
      </c>
      <c r="U52" s="17">
        <v>0</v>
      </c>
      <c r="V52" s="17">
        <v>0</v>
      </c>
      <c r="W52" s="17">
        <v>5530141.2899999991</v>
      </c>
      <c r="X52" s="17">
        <v>0</v>
      </c>
      <c r="Y52" s="12">
        <v>5656772.5649999995</v>
      </c>
      <c r="Z52" s="16">
        <v>0</v>
      </c>
      <c r="AA52" s="17">
        <v>0</v>
      </c>
      <c r="AB52" s="17">
        <v>0</v>
      </c>
      <c r="AC52" s="17">
        <v>0</v>
      </c>
      <c r="AD52" s="17">
        <v>0</v>
      </c>
      <c r="AE52" s="17">
        <v>0</v>
      </c>
      <c r="AF52" s="17">
        <v>0</v>
      </c>
      <c r="AG52" s="12">
        <v>0</v>
      </c>
      <c r="AH52" s="16">
        <v>7310.19</v>
      </c>
      <c r="AI52" s="17">
        <v>0</v>
      </c>
      <c r="AJ52" s="17">
        <v>0</v>
      </c>
      <c r="AK52" s="17">
        <v>0</v>
      </c>
      <c r="AL52" s="17">
        <v>0</v>
      </c>
      <c r="AM52" s="17">
        <v>0</v>
      </c>
      <c r="AN52" s="17">
        <v>0</v>
      </c>
      <c r="AO52" s="12">
        <v>7310.19</v>
      </c>
      <c r="AP52" s="16">
        <v>0</v>
      </c>
      <c r="AQ52" s="17">
        <v>0</v>
      </c>
      <c r="AR52" s="17">
        <v>0</v>
      </c>
      <c r="AS52" s="17">
        <v>0</v>
      </c>
      <c r="AT52" s="17">
        <v>0</v>
      </c>
      <c r="AU52" s="17">
        <v>0</v>
      </c>
      <c r="AV52" s="17">
        <v>0</v>
      </c>
      <c r="AW52" s="12">
        <v>0</v>
      </c>
      <c r="AX52" s="16">
        <v>2470614.9500000002</v>
      </c>
      <c r="AY52" s="17">
        <v>0</v>
      </c>
      <c r="AZ52" s="17">
        <v>0</v>
      </c>
      <c r="BA52" s="17">
        <v>0</v>
      </c>
      <c r="BB52" s="17">
        <v>0</v>
      </c>
      <c r="BC52" s="17">
        <v>0</v>
      </c>
      <c r="BD52" s="17">
        <v>0</v>
      </c>
      <c r="BE52" s="12">
        <v>2470614.9500000002</v>
      </c>
      <c r="BF52" s="16">
        <v>0</v>
      </c>
      <c r="BG52" s="17">
        <v>0</v>
      </c>
      <c r="BH52" s="17">
        <v>0</v>
      </c>
      <c r="BI52" s="17">
        <v>0</v>
      </c>
      <c r="BJ52" s="17">
        <v>0</v>
      </c>
      <c r="BK52" s="17">
        <v>0</v>
      </c>
      <c r="BL52" s="17">
        <v>0</v>
      </c>
      <c r="BM52" s="12">
        <v>0</v>
      </c>
      <c r="BN52" s="16">
        <v>1603532.9500000002</v>
      </c>
      <c r="BO52" s="17">
        <v>0</v>
      </c>
      <c r="BP52" s="17">
        <v>0</v>
      </c>
      <c r="BQ52" s="17">
        <v>0</v>
      </c>
      <c r="BR52" s="17">
        <v>0</v>
      </c>
      <c r="BS52" s="17">
        <v>0</v>
      </c>
      <c r="BT52" s="17">
        <v>0</v>
      </c>
      <c r="BU52" s="12">
        <v>1603532.9500000002</v>
      </c>
      <c r="BV52" s="16">
        <v>645090.47000000009</v>
      </c>
      <c r="BW52" s="17">
        <v>0</v>
      </c>
      <c r="BX52" s="17">
        <v>41504</v>
      </c>
      <c r="BY52" s="17">
        <v>0</v>
      </c>
      <c r="BZ52" s="17">
        <v>2000</v>
      </c>
      <c r="CA52" s="17">
        <v>50390.93</v>
      </c>
      <c r="CB52" s="17">
        <v>25409.06</v>
      </c>
      <c r="CC52" s="12">
        <v>764394.4600000002</v>
      </c>
      <c r="CD52" s="16">
        <v>0</v>
      </c>
      <c r="CE52" s="17">
        <v>0</v>
      </c>
      <c r="CF52" s="17">
        <v>0</v>
      </c>
      <c r="CG52" s="17">
        <v>0</v>
      </c>
      <c r="CH52" s="17">
        <v>0</v>
      </c>
      <c r="CI52" s="17">
        <v>0</v>
      </c>
      <c r="CJ52" s="17">
        <v>0</v>
      </c>
      <c r="CK52" s="12">
        <v>0</v>
      </c>
    </row>
    <row r="53" spans="1:89" x14ac:dyDescent="0.3">
      <c r="A53" s="4" t="s">
        <v>43</v>
      </c>
      <c r="B53" s="92">
        <v>6015000</v>
      </c>
      <c r="C53" s="87">
        <v>1201000</v>
      </c>
      <c r="D53" s="87">
        <v>3612000</v>
      </c>
      <c r="E53" s="87">
        <v>39000</v>
      </c>
      <c r="F53" s="87">
        <v>0</v>
      </c>
      <c r="G53" s="87">
        <v>117000</v>
      </c>
      <c r="H53" s="87">
        <v>1129000</v>
      </c>
      <c r="I53" s="93">
        <v>12113000</v>
      </c>
      <c r="J53" s="16">
        <v>339000</v>
      </c>
      <c r="K53" s="17">
        <v>0</v>
      </c>
      <c r="L53" s="17">
        <v>250000</v>
      </c>
      <c r="M53" s="17">
        <v>0</v>
      </c>
      <c r="N53" s="17">
        <v>0</v>
      </c>
      <c r="O53" s="17">
        <v>0</v>
      </c>
      <c r="P53" s="17">
        <v>0</v>
      </c>
      <c r="Q53" s="12">
        <v>589000</v>
      </c>
      <c r="R53" s="16">
        <v>3486000</v>
      </c>
      <c r="S53" s="17">
        <v>0</v>
      </c>
      <c r="T53" s="17">
        <v>1882000</v>
      </c>
      <c r="U53" s="17">
        <v>0</v>
      </c>
      <c r="V53" s="17">
        <v>0</v>
      </c>
      <c r="W53" s="17">
        <v>117000</v>
      </c>
      <c r="X53" s="17">
        <v>1128000</v>
      </c>
      <c r="Y53" s="12">
        <v>6613000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97000</v>
      </c>
      <c r="BG53" s="17">
        <v>1121000</v>
      </c>
      <c r="BH53" s="17">
        <v>0</v>
      </c>
      <c r="BI53" s="17">
        <v>0</v>
      </c>
      <c r="BJ53" s="17">
        <v>0</v>
      </c>
      <c r="BK53" s="17">
        <v>0</v>
      </c>
      <c r="BL53" s="17">
        <v>1000</v>
      </c>
      <c r="BM53" s="12">
        <v>1219000</v>
      </c>
      <c r="BN53" s="16">
        <v>1233000</v>
      </c>
      <c r="BO53" s="17">
        <v>0</v>
      </c>
      <c r="BP53" s="17">
        <v>0</v>
      </c>
      <c r="BQ53" s="17">
        <v>0</v>
      </c>
      <c r="BR53" s="17">
        <v>0</v>
      </c>
      <c r="BS53" s="17">
        <v>0</v>
      </c>
      <c r="BT53" s="17">
        <v>0</v>
      </c>
      <c r="BU53" s="12">
        <v>1233000</v>
      </c>
      <c r="BV53" s="16">
        <v>860000</v>
      </c>
      <c r="BW53" s="17">
        <v>80000</v>
      </c>
      <c r="BX53" s="17">
        <v>1480000</v>
      </c>
      <c r="BY53" s="17">
        <v>39000</v>
      </c>
      <c r="BZ53" s="17">
        <v>0</v>
      </c>
      <c r="CA53" s="17">
        <v>0</v>
      </c>
      <c r="CB53" s="17">
        <v>0</v>
      </c>
      <c r="CC53" s="12">
        <v>2459000</v>
      </c>
      <c r="CD53" s="16">
        <v>0</v>
      </c>
      <c r="CE53" s="17">
        <v>0</v>
      </c>
      <c r="CF53" s="17">
        <v>0</v>
      </c>
      <c r="CG53" s="17">
        <v>0</v>
      </c>
      <c r="CH53" s="17">
        <v>0</v>
      </c>
      <c r="CI53" s="17">
        <v>0</v>
      </c>
      <c r="CJ53" s="17">
        <v>0</v>
      </c>
      <c r="CK53" s="12">
        <v>0</v>
      </c>
    </row>
    <row r="54" spans="1:89" x14ac:dyDescent="0.3">
      <c r="A54" s="4" t="s">
        <v>262</v>
      </c>
      <c r="B54" s="92">
        <v>2536223.2000000002</v>
      </c>
      <c r="C54" s="87">
        <v>1137262.8899999999</v>
      </c>
      <c r="D54" s="87">
        <v>7331132.1600000001</v>
      </c>
      <c r="E54" s="87">
        <v>0</v>
      </c>
      <c r="F54" s="87">
        <v>728547</v>
      </c>
      <c r="G54" s="87">
        <v>0</v>
      </c>
      <c r="H54" s="87">
        <v>514051.24999999994</v>
      </c>
      <c r="I54" s="93">
        <v>12247216.499999998</v>
      </c>
      <c r="J54" s="16">
        <v>555806.55999999994</v>
      </c>
      <c r="K54" s="17">
        <v>0</v>
      </c>
      <c r="L54" s="17">
        <v>2000</v>
      </c>
      <c r="M54" s="17">
        <v>0</v>
      </c>
      <c r="N54" s="17">
        <v>0</v>
      </c>
      <c r="O54" s="17">
        <v>0</v>
      </c>
      <c r="P54" s="17">
        <v>190818.62</v>
      </c>
      <c r="Q54" s="12">
        <v>748625.17999999993</v>
      </c>
      <c r="R54" s="16">
        <v>684561.1100000001</v>
      </c>
      <c r="S54" s="17">
        <v>105146.89</v>
      </c>
      <c r="T54" s="17">
        <v>594729.69999999995</v>
      </c>
      <c r="U54" s="17">
        <v>0</v>
      </c>
      <c r="V54" s="17">
        <v>728547</v>
      </c>
      <c r="W54" s="17">
        <v>0</v>
      </c>
      <c r="X54" s="17">
        <v>112442.92</v>
      </c>
      <c r="Y54" s="12">
        <v>2225427.62</v>
      </c>
      <c r="Z54" s="16">
        <v>0</v>
      </c>
      <c r="AA54" s="17">
        <v>0</v>
      </c>
      <c r="AB54" s="17">
        <v>0</v>
      </c>
      <c r="AC54" s="17">
        <v>0</v>
      </c>
      <c r="AD54" s="17">
        <v>0</v>
      </c>
      <c r="AE54" s="17">
        <v>0</v>
      </c>
      <c r="AF54" s="17">
        <v>0</v>
      </c>
      <c r="AG54" s="12">
        <v>0</v>
      </c>
      <c r="AH54" s="16">
        <v>0</v>
      </c>
      <c r="AI54" s="17">
        <v>0</v>
      </c>
      <c r="AJ54" s="17">
        <v>36200</v>
      </c>
      <c r="AK54" s="17">
        <v>0</v>
      </c>
      <c r="AL54" s="17">
        <v>0</v>
      </c>
      <c r="AM54" s="17">
        <v>0</v>
      </c>
      <c r="AN54" s="17">
        <v>0</v>
      </c>
      <c r="AO54" s="12">
        <v>36200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236268.27</v>
      </c>
      <c r="BG54" s="17">
        <v>1032116</v>
      </c>
      <c r="BH54" s="17">
        <v>39746.25</v>
      </c>
      <c r="BI54" s="17">
        <v>0</v>
      </c>
      <c r="BJ54" s="17">
        <v>0</v>
      </c>
      <c r="BK54" s="17">
        <v>0</v>
      </c>
      <c r="BL54" s="17">
        <v>3036.36</v>
      </c>
      <c r="BM54" s="12">
        <v>1311166.8800000001</v>
      </c>
      <c r="BN54" s="16">
        <v>851159.83000000007</v>
      </c>
      <c r="BO54" s="17">
        <v>0</v>
      </c>
      <c r="BP54" s="17">
        <v>6111238.1399999997</v>
      </c>
      <c r="BQ54" s="17">
        <v>0</v>
      </c>
      <c r="BR54" s="17">
        <v>0</v>
      </c>
      <c r="BS54" s="17">
        <v>0</v>
      </c>
      <c r="BT54" s="17">
        <v>0</v>
      </c>
      <c r="BU54" s="12">
        <v>6962397.9699999997</v>
      </c>
      <c r="BV54" s="16">
        <v>208427.43</v>
      </c>
      <c r="BW54" s="17">
        <v>0</v>
      </c>
      <c r="BX54" s="17">
        <v>547218.07000000007</v>
      </c>
      <c r="BY54" s="17">
        <v>0</v>
      </c>
      <c r="BZ54" s="17">
        <v>0</v>
      </c>
      <c r="CA54" s="17">
        <v>0</v>
      </c>
      <c r="CB54" s="17">
        <v>202983.56</v>
      </c>
      <c r="CC54" s="12">
        <v>958629.06</v>
      </c>
      <c r="CD54" s="16">
        <v>0</v>
      </c>
      <c r="CE54" s="17">
        <v>0</v>
      </c>
      <c r="CF54" s="17">
        <v>0</v>
      </c>
      <c r="CG54" s="17">
        <v>0</v>
      </c>
      <c r="CH54" s="17">
        <v>0</v>
      </c>
      <c r="CI54" s="17">
        <v>0</v>
      </c>
      <c r="CJ54" s="17">
        <v>4769.79</v>
      </c>
      <c r="CK54" s="12">
        <v>4769.79</v>
      </c>
    </row>
    <row r="55" spans="1:89" x14ac:dyDescent="0.3">
      <c r="A55" s="4" t="s">
        <v>324</v>
      </c>
      <c r="B55" s="92">
        <v>1561554.4100000001</v>
      </c>
      <c r="C55" s="87">
        <v>1183451</v>
      </c>
      <c r="D55" s="87">
        <v>793845.45</v>
      </c>
      <c r="E55" s="87">
        <v>0</v>
      </c>
      <c r="F55" s="87">
        <v>336830.61999999994</v>
      </c>
      <c r="G55" s="87">
        <v>100567.59</v>
      </c>
      <c r="H55" s="87">
        <v>554333.45000000007</v>
      </c>
      <c r="I55" s="93">
        <v>4530582.5200000005</v>
      </c>
      <c r="J55" s="16">
        <v>750596.84</v>
      </c>
      <c r="K55" s="17">
        <v>0</v>
      </c>
      <c r="L55" s="17">
        <v>20469.689999999944</v>
      </c>
      <c r="M55" s="17">
        <v>0</v>
      </c>
      <c r="N55" s="17">
        <v>0</v>
      </c>
      <c r="O55" s="17">
        <v>25429.88</v>
      </c>
      <c r="P55" s="17">
        <v>350613.88000000006</v>
      </c>
      <c r="Q55" s="12">
        <v>1147110.29</v>
      </c>
      <c r="R55" s="16">
        <v>355982.18</v>
      </c>
      <c r="S55" s="17">
        <v>0</v>
      </c>
      <c r="T55" s="17">
        <v>126462.76000000001</v>
      </c>
      <c r="U55" s="17">
        <v>0</v>
      </c>
      <c r="V55" s="17">
        <v>336830.61999999994</v>
      </c>
      <c r="W55" s="17">
        <v>36007.199999999997</v>
      </c>
      <c r="X55" s="17">
        <v>-3503.2</v>
      </c>
      <c r="Y55" s="12">
        <v>851779.55999999994</v>
      </c>
      <c r="Z55" s="16">
        <v>0</v>
      </c>
      <c r="AA55" s="17">
        <v>0</v>
      </c>
      <c r="AB55" s="17">
        <v>0</v>
      </c>
      <c r="AC55" s="17">
        <v>0</v>
      </c>
      <c r="AD55" s="17">
        <v>0</v>
      </c>
      <c r="AE55" s="17">
        <v>0</v>
      </c>
      <c r="AF55" s="17">
        <v>0</v>
      </c>
      <c r="AG55" s="12">
        <v>0</v>
      </c>
      <c r="AH55" s="16">
        <v>0</v>
      </c>
      <c r="AI55" s="17">
        <v>0</v>
      </c>
      <c r="AJ55" s="17">
        <v>0</v>
      </c>
      <c r="AK55" s="17">
        <v>0</v>
      </c>
      <c r="AL55" s="17">
        <v>0</v>
      </c>
      <c r="AM55" s="17">
        <v>0</v>
      </c>
      <c r="AN55" s="17">
        <v>49059.58</v>
      </c>
      <c r="AO55" s="12">
        <v>49059.58</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85666.53</v>
      </c>
      <c r="BG55" s="17">
        <v>1183451</v>
      </c>
      <c r="BH55" s="17">
        <v>80563</v>
      </c>
      <c r="BI55" s="17">
        <v>0</v>
      </c>
      <c r="BJ55" s="17">
        <v>0</v>
      </c>
      <c r="BK55" s="17">
        <v>0</v>
      </c>
      <c r="BL55" s="17">
        <v>44924.23</v>
      </c>
      <c r="BM55" s="12">
        <v>1394604.76</v>
      </c>
      <c r="BN55" s="16">
        <v>142000</v>
      </c>
      <c r="BO55" s="17">
        <v>0</v>
      </c>
      <c r="BP55" s="17">
        <v>524225.00000000006</v>
      </c>
      <c r="BQ55" s="17">
        <v>0</v>
      </c>
      <c r="BR55" s="17">
        <v>0</v>
      </c>
      <c r="BS55" s="17">
        <v>0</v>
      </c>
      <c r="BT55" s="17">
        <v>92875.05</v>
      </c>
      <c r="BU55" s="12">
        <v>759100.05</v>
      </c>
      <c r="BV55" s="16">
        <v>227308.86000000002</v>
      </c>
      <c r="BW55" s="17">
        <v>0</v>
      </c>
      <c r="BX55" s="17">
        <v>42125</v>
      </c>
      <c r="BY55" s="17">
        <v>0</v>
      </c>
      <c r="BZ55" s="17">
        <v>0</v>
      </c>
      <c r="CA55" s="17">
        <v>39130.51</v>
      </c>
      <c r="CB55" s="17">
        <v>20363.91</v>
      </c>
      <c r="CC55" s="12">
        <v>328928.27999999997</v>
      </c>
      <c r="CD55" s="16">
        <v>0</v>
      </c>
      <c r="CE55" s="17">
        <v>0</v>
      </c>
      <c r="CF55" s="17">
        <v>0</v>
      </c>
      <c r="CG55" s="17">
        <v>0</v>
      </c>
      <c r="CH55" s="17">
        <v>0</v>
      </c>
      <c r="CI55" s="17">
        <v>0</v>
      </c>
      <c r="CJ55" s="17">
        <v>0</v>
      </c>
      <c r="CK55" s="12">
        <v>0</v>
      </c>
    </row>
    <row r="56" spans="1:89" x14ac:dyDescent="0.3">
      <c r="A56" s="4" t="s">
        <v>44</v>
      </c>
      <c r="B56" s="92">
        <v>2202000</v>
      </c>
      <c r="C56" s="87">
        <v>647000</v>
      </c>
      <c r="D56" s="87">
        <v>218000</v>
      </c>
      <c r="E56" s="87">
        <v>0</v>
      </c>
      <c r="F56" s="87">
        <v>1795000</v>
      </c>
      <c r="G56" s="87">
        <v>631000</v>
      </c>
      <c r="H56" s="87">
        <v>424000</v>
      </c>
      <c r="I56" s="93">
        <v>5917000</v>
      </c>
      <c r="J56" s="16">
        <v>153000</v>
      </c>
      <c r="K56" s="17">
        <v>14000</v>
      </c>
      <c r="L56" s="17">
        <v>102000</v>
      </c>
      <c r="M56" s="17">
        <v>0</v>
      </c>
      <c r="N56" s="17">
        <v>1287000</v>
      </c>
      <c r="O56" s="17">
        <v>227000</v>
      </c>
      <c r="P56" s="17">
        <v>14000</v>
      </c>
      <c r="Q56" s="12">
        <v>1797000</v>
      </c>
      <c r="R56" s="16">
        <v>17000</v>
      </c>
      <c r="S56" s="17">
        <v>0</v>
      </c>
      <c r="T56" s="17">
        <v>138000</v>
      </c>
      <c r="U56" s="17">
        <v>0</v>
      </c>
      <c r="V56" s="17">
        <v>0</v>
      </c>
      <c r="W56" s="17">
        <v>92000</v>
      </c>
      <c r="X56" s="17">
        <v>0</v>
      </c>
      <c r="Y56" s="12">
        <v>247000</v>
      </c>
      <c r="Z56" s="16">
        <v>0</v>
      </c>
      <c r="AA56" s="17">
        <v>0</v>
      </c>
      <c r="AB56" s="17">
        <v>0</v>
      </c>
      <c r="AC56" s="17">
        <v>0</v>
      </c>
      <c r="AD56" s="17">
        <v>0</v>
      </c>
      <c r="AE56" s="17">
        <v>0</v>
      </c>
      <c r="AF56" s="17">
        <v>0</v>
      </c>
      <c r="AG56" s="12">
        <v>0</v>
      </c>
      <c r="AH56" s="16">
        <v>0</v>
      </c>
      <c r="AI56" s="17">
        <v>95000</v>
      </c>
      <c r="AJ56" s="17">
        <v>0</v>
      </c>
      <c r="AK56" s="17">
        <v>0</v>
      </c>
      <c r="AL56" s="17">
        <v>0</v>
      </c>
      <c r="AM56" s="17">
        <v>1000</v>
      </c>
      <c r="AN56" s="17">
        <v>35000</v>
      </c>
      <c r="AO56" s="12">
        <v>131000</v>
      </c>
      <c r="AP56" s="16">
        <v>10000</v>
      </c>
      <c r="AQ56" s="17">
        <v>0</v>
      </c>
      <c r="AR56" s="17">
        <v>0</v>
      </c>
      <c r="AS56" s="17">
        <v>0</v>
      </c>
      <c r="AT56" s="17">
        <v>0</v>
      </c>
      <c r="AU56" s="17">
        <v>3000</v>
      </c>
      <c r="AV56" s="17">
        <v>0</v>
      </c>
      <c r="AW56" s="12">
        <v>13000</v>
      </c>
      <c r="AX56" s="16">
        <v>1213000</v>
      </c>
      <c r="AY56" s="17">
        <v>95000</v>
      </c>
      <c r="AZ56" s="17">
        <v>0</v>
      </c>
      <c r="BA56" s="17">
        <v>0</v>
      </c>
      <c r="BB56" s="17">
        <v>0</v>
      </c>
      <c r="BC56" s="17">
        <v>0</v>
      </c>
      <c r="BD56" s="17">
        <v>364000</v>
      </c>
      <c r="BE56" s="12">
        <v>1672000</v>
      </c>
      <c r="BF56" s="16">
        <v>18000</v>
      </c>
      <c r="BG56" s="17">
        <v>443000</v>
      </c>
      <c r="BH56" s="17">
        <v>5000</v>
      </c>
      <c r="BI56" s="17">
        <v>0</v>
      </c>
      <c r="BJ56" s="17">
        <v>0</v>
      </c>
      <c r="BK56" s="17">
        <v>0</v>
      </c>
      <c r="BL56" s="17">
        <v>11000</v>
      </c>
      <c r="BM56" s="12">
        <v>477000</v>
      </c>
      <c r="BN56" s="16">
        <v>374000</v>
      </c>
      <c r="BO56" s="17">
        <v>0</v>
      </c>
      <c r="BP56" s="17">
        <v>0</v>
      </c>
      <c r="BQ56" s="17">
        <v>0</v>
      </c>
      <c r="BR56" s="17">
        <v>508000</v>
      </c>
      <c r="BS56" s="17">
        <v>271000</v>
      </c>
      <c r="BT56" s="17">
        <v>0</v>
      </c>
      <c r="BU56" s="12">
        <v>1153000</v>
      </c>
      <c r="BV56" s="16">
        <v>10000</v>
      </c>
      <c r="BW56" s="17">
        <v>0</v>
      </c>
      <c r="BX56" s="17">
        <v>8000</v>
      </c>
      <c r="BY56" s="17">
        <v>0</v>
      </c>
      <c r="BZ56" s="17">
        <v>0</v>
      </c>
      <c r="CA56" s="17">
        <v>7000</v>
      </c>
      <c r="CB56" s="17">
        <v>0</v>
      </c>
      <c r="CC56" s="12">
        <v>25000</v>
      </c>
      <c r="CD56" s="16">
        <v>407000</v>
      </c>
      <c r="CE56" s="17">
        <v>0</v>
      </c>
      <c r="CF56" s="17">
        <v>-35000</v>
      </c>
      <c r="CG56" s="17">
        <v>0</v>
      </c>
      <c r="CH56" s="17">
        <v>0</v>
      </c>
      <c r="CI56" s="17">
        <v>30000</v>
      </c>
      <c r="CJ56" s="17">
        <v>0</v>
      </c>
      <c r="CK56" s="12">
        <v>402000</v>
      </c>
    </row>
    <row r="57" spans="1:89" x14ac:dyDescent="0.3">
      <c r="A57" s="4" t="s">
        <v>45</v>
      </c>
      <c r="B57" s="92">
        <v>3136163.43</v>
      </c>
      <c r="C57" s="87">
        <v>352472</v>
      </c>
      <c r="D57" s="87">
        <v>2641065.48</v>
      </c>
      <c r="E57" s="87">
        <v>0</v>
      </c>
      <c r="F57" s="87">
        <v>515000</v>
      </c>
      <c r="G57" s="87">
        <v>498412.54</v>
      </c>
      <c r="H57" s="87">
        <v>44597.45</v>
      </c>
      <c r="I57" s="93">
        <v>7187710.9000000004</v>
      </c>
      <c r="J57" s="16">
        <v>2762124.72</v>
      </c>
      <c r="K57" s="17">
        <v>0</v>
      </c>
      <c r="L57" s="17">
        <v>197301.56</v>
      </c>
      <c r="M57" s="17">
        <v>0</v>
      </c>
      <c r="N57" s="17">
        <v>0</v>
      </c>
      <c r="O57" s="17">
        <v>360245.14</v>
      </c>
      <c r="P57" s="17">
        <v>0</v>
      </c>
      <c r="Q57" s="12">
        <v>3319671.4200000004</v>
      </c>
      <c r="R57" s="16">
        <v>27141.37</v>
      </c>
      <c r="S57" s="17">
        <v>0</v>
      </c>
      <c r="T57" s="17">
        <v>1216166</v>
      </c>
      <c r="U57" s="17">
        <v>0</v>
      </c>
      <c r="V57" s="17">
        <v>515000</v>
      </c>
      <c r="W57" s="17">
        <v>0</v>
      </c>
      <c r="X57" s="17">
        <v>0</v>
      </c>
      <c r="Y57" s="12">
        <v>1758307.37</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136400</v>
      </c>
      <c r="AS57" s="17">
        <v>0</v>
      </c>
      <c r="AT57" s="17">
        <v>0</v>
      </c>
      <c r="AU57" s="17">
        <v>0</v>
      </c>
      <c r="AV57" s="17">
        <v>0</v>
      </c>
      <c r="AW57" s="12">
        <v>136400</v>
      </c>
      <c r="AX57" s="16">
        <v>0</v>
      </c>
      <c r="AY57" s="17">
        <v>0</v>
      </c>
      <c r="AZ57" s="17">
        <v>0</v>
      </c>
      <c r="BA57" s="17">
        <v>0</v>
      </c>
      <c r="BB57" s="17">
        <v>0</v>
      </c>
      <c r="BC57" s="17">
        <v>0</v>
      </c>
      <c r="BD57" s="17">
        <v>0</v>
      </c>
      <c r="BE57" s="12">
        <v>0</v>
      </c>
      <c r="BF57" s="16">
        <v>79490.559999999998</v>
      </c>
      <c r="BG57" s="17">
        <v>352472</v>
      </c>
      <c r="BH57" s="17">
        <v>17819</v>
      </c>
      <c r="BI57" s="17">
        <v>0</v>
      </c>
      <c r="BJ57" s="17">
        <v>0</v>
      </c>
      <c r="BK57" s="17">
        <v>79707.95</v>
      </c>
      <c r="BL57" s="17">
        <v>0</v>
      </c>
      <c r="BM57" s="12">
        <v>529489.51</v>
      </c>
      <c r="BN57" s="16">
        <v>105640.28</v>
      </c>
      <c r="BO57" s="17">
        <v>0</v>
      </c>
      <c r="BP57" s="17">
        <v>912628.92</v>
      </c>
      <c r="BQ57" s="17">
        <v>0</v>
      </c>
      <c r="BR57" s="17">
        <v>0</v>
      </c>
      <c r="BS57" s="17">
        <v>26510.91</v>
      </c>
      <c r="BT57" s="17">
        <v>19040.400000000001</v>
      </c>
      <c r="BU57" s="12">
        <v>1063820.51</v>
      </c>
      <c r="BV57" s="16">
        <v>0</v>
      </c>
      <c r="BW57" s="17">
        <v>0</v>
      </c>
      <c r="BX57" s="17">
        <v>0</v>
      </c>
      <c r="BY57" s="17">
        <v>0</v>
      </c>
      <c r="BZ57" s="17">
        <v>0</v>
      </c>
      <c r="CA57" s="17">
        <v>0</v>
      </c>
      <c r="CB57" s="17">
        <v>0</v>
      </c>
      <c r="CC57" s="12">
        <v>0</v>
      </c>
      <c r="CD57" s="16">
        <v>161766.5</v>
      </c>
      <c r="CE57" s="17">
        <v>0</v>
      </c>
      <c r="CF57" s="17">
        <v>160750</v>
      </c>
      <c r="CG57" s="17">
        <v>0</v>
      </c>
      <c r="CH57" s="17">
        <v>0</v>
      </c>
      <c r="CI57" s="17">
        <v>31948.54</v>
      </c>
      <c r="CJ57" s="17">
        <v>25557.05</v>
      </c>
      <c r="CK57" s="12">
        <v>380022.08999999997</v>
      </c>
    </row>
    <row r="58" spans="1:89" x14ac:dyDescent="0.3">
      <c r="A58" s="4" t="s">
        <v>46</v>
      </c>
      <c r="B58" s="92">
        <v>226556</v>
      </c>
      <c r="C58" s="87">
        <v>35500</v>
      </c>
      <c r="D58" s="87">
        <v>433868</v>
      </c>
      <c r="E58" s="87">
        <v>0</v>
      </c>
      <c r="F58" s="87">
        <v>2210825</v>
      </c>
      <c r="G58" s="87">
        <v>53957</v>
      </c>
      <c r="H58" s="87">
        <v>337114</v>
      </c>
      <c r="I58" s="93">
        <v>3297820</v>
      </c>
      <c r="J58" s="16">
        <v>22100</v>
      </c>
      <c r="K58" s="17">
        <v>0</v>
      </c>
      <c r="L58" s="17">
        <v>233459</v>
      </c>
      <c r="M58" s="17">
        <v>0</v>
      </c>
      <c r="N58" s="17">
        <v>1210560</v>
      </c>
      <c r="O58" s="17">
        <v>52500</v>
      </c>
      <c r="P58" s="17">
        <v>0</v>
      </c>
      <c r="Q58" s="12">
        <v>1518619</v>
      </c>
      <c r="R58" s="16">
        <v>5486</v>
      </c>
      <c r="S58" s="17">
        <v>0</v>
      </c>
      <c r="T58" s="17">
        <v>0</v>
      </c>
      <c r="U58" s="17">
        <v>0</v>
      </c>
      <c r="V58" s="17">
        <v>250175</v>
      </c>
      <c r="W58" s="17">
        <v>0</v>
      </c>
      <c r="X58" s="17">
        <v>0</v>
      </c>
      <c r="Y58" s="12">
        <v>255661</v>
      </c>
      <c r="Z58" s="16">
        <v>0</v>
      </c>
      <c r="AA58" s="17">
        <v>0</v>
      </c>
      <c r="AB58" s="17">
        <v>200000</v>
      </c>
      <c r="AC58" s="17">
        <v>0</v>
      </c>
      <c r="AD58" s="17">
        <v>750090</v>
      </c>
      <c r="AE58" s="17">
        <v>0</v>
      </c>
      <c r="AF58" s="17">
        <v>0</v>
      </c>
      <c r="AG58" s="12">
        <v>950090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6410</v>
      </c>
      <c r="BO58" s="17">
        <v>0</v>
      </c>
      <c r="BP58" s="17">
        <v>0</v>
      </c>
      <c r="BQ58" s="17">
        <v>0</v>
      </c>
      <c r="BR58" s="17">
        <v>0</v>
      </c>
      <c r="BS58" s="17">
        <v>0</v>
      </c>
      <c r="BT58" s="17">
        <v>0</v>
      </c>
      <c r="BU58" s="12">
        <v>6410</v>
      </c>
      <c r="BV58" s="16">
        <v>116</v>
      </c>
      <c r="BW58" s="17">
        <v>35500</v>
      </c>
      <c r="BX58" s="17">
        <v>409</v>
      </c>
      <c r="BY58" s="17">
        <v>0</v>
      </c>
      <c r="BZ58" s="17">
        <v>0</v>
      </c>
      <c r="CA58" s="17">
        <v>1457</v>
      </c>
      <c r="CB58" s="17">
        <v>0</v>
      </c>
      <c r="CC58" s="12">
        <v>37482</v>
      </c>
      <c r="CD58" s="16">
        <v>192444</v>
      </c>
      <c r="CE58" s="17">
        <v>0</v>
      </c>
      <c r="CF58" s="17">
        <v>0</v>
      </c>
      <c r="CG58" s="17">
        <v>0</v>
      </c>
      <c r="CH58" s="17">
        <v>0</v>
      </c>
      <c r="CI58" s="17">
        <v>0</v>
      </c>
      <c r="CJ58" s="17">
        <v>337114</v>
      </c>
      <c r="CK58" s="12">
        <v>529558</v>
      </c>
    </row>
    <row r="59" spans="1:89" x14ac:dyDescent="0.3">
      <c r="A59" s="4" t="s">
        <v>47</v>
      </c>
      <c r="B59" s="92">
        <v>13729719</v>
      </c>
      <c r="C59" s="87">
        <v>1486000</v>
      </c>
      <c r="D59" s="87">
        <v>17766000</v>
      </c>
      <c r="E59" s="87">
        <v>0</v>
      </c>
      <c r="F59" s="87">
        <v>0</v>
      </c>
      <c r="G59" s="87">
        <v>4562114</v>
      </c>
      <c r="H59" s="87">
        <v>1235770</v>
      </c>
      <c r="I59" s="93">
        <v>38779603</v>
      </c>
      <c r="J59" s="16">
        <v>12744770</v>
      </c>
      <c r="K59" s="17">
        <v>0</v>
      </c>
      <c r="L59" s="17">
        <v>16535000</v>
      </c>
      <c r="M59" s="17">
        <v>0</v>
      </c>
      <c r="N59" s="17">
        <v>0</v>
      </c>
      <c r="O59" s="17">
        <v>0</v>
      </c>
      <c r="P59" s="17">
        <v>33921</v>
      </c>
      <c r="Q59" s="12">
        <v>29313691</v>
      </c>
      <c r="R59" s="16">
        <v>2180</v>
      </c>
      <c r="S59" s="17">
        <v>0</v>
      </c>
      <c r="T59" s="17">
        <v>1231000</v>
      </c>
      <c r="U59" s="17">
        <v>0</v>
      </c>
      <c r="V59" s="17">
        <v>0</v>
      </c>
      <c r="W59" s="17">
        <v>4460194</v>
      </c>
      <c r="X59" s="17">
        <v>552640</v>
      </c>
      <c r="Y59" s="12">
        <v>6246014</v>
      </c>
      <c r="Z59" s="16">
        <v>0</v>
      </c>
      <c r="AA59" s="17">
        <v>0</v>
      </c>
      <c r="AB59" s="17">
        <v>0</v>
      </c>
      <c r="AC59" s="17">
        <v>0</v>
      </c>
      <c r="AD59" s="17">
        <v>0</v>
      </c>
      <c r="AE59" s="17">
        <v>0</v>
      </c>
      <c r="AF59" s="17">
        <v>0</v>
      </c>
      <c r="AG59" s="12">
        <v>0</v>
      </c>
      <c r="AH59" s="16">
        <v>6584</v>
      </c>
      <c r="AI59" s="17">
        <v>115000</v>
      </c>
      <c r="AJ59" s="17">
        <v>0</v>
      </c>
      <c r="AK59" s="17">
        <v>0</v>
      </c>
      <c r="AL59" s="17">
        <v>0</v>
      </c>
      <c r="AM59" s="17">
        <v>101920</v>
      </c>
      <c r="AN59" s="17">
        <v>496022</v>
      </c>
      <c r="AO59" s="12">
        <v>719526</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65845</v>
      </c>
      <c r="BG59" s="17">
        <v>1371000</v>
      </c>
      <c r="BH59" s="17">
        <v>0</v>
      </c>
      <c r="BI59" s="17">
        <v>0</v>
      </c>
      <c r="BJ59" s="17">
        <v>0</v>
      </c>
      <c r="BK59" s="17">
        <v>0</v>
      </c>
      <c r="BL59" s="17">
        <v>5081</v>
      </c>
      <c r="BM59" s="12">
        <v>1441926</v>
      </c>
      <c r="BN59" s="16">
        <v>902841</v>
      </c>
      <c r="BO59" s="17">
        <v>0</v>
      </c>
      <c r="BP59" s="17">
        <v>0</v>
      </c>
      <c r="BQ59" s="17">
        <v>0</v>
      </c>
      <c r="BR59" s="17">
        <v>0</v>
      </c>
      <c r="BS59" s="17">
        <v>0</v>
      </c>
      <c r="BT59" s="17">
        <v>42544</v>
      </c>
      <c r="BU59" s="12">
        <v>945385</v>
      </c>
      <c r="BV59" s="16">
        <v>7499</v>
      </c>
      <c r="BW59" s="17">
        <v>0</v>
      </c>
      <c r="BX59" s="17">
        <v>0</v>
      </c>
      <c r="BY59" s="17">
        <v>0</v>
      </c>
      <c r="BZ59" s="17">
        <v>0</v>
      </c>
      <c r="CA59" s="17">
        <v>0</v>
      </c>
      <c r="CB59" s="17">
        <v>20315</v>
      </c>
      <c r="CC59" s="12">
        <v>27814</v>
      </c>
      <c r="CD59" s="16">
        <v>0</v>
      </c>
      <c r="CE59" s="17">
        <v>0</v>
      </c>
      <c r="CF59" s="17">
        <v>0</v>
      </c>
      <c r="CG59" s="17">
        <v>0</v>
      </c>
      <c r="CH59" s="17">
        <v>0</v>
      </c>
      <c r="CI59" s="17">
        <v>0</v>
      </c>
      <c r="CJ59" s="17">
        <v>85247</v>
      </c>
      <c r="CK59" s="12">
        <v>85247</v>
      </c>
    </row>
    <row r="60" spans="1:89" x14ac:dyDescent="0.3">
      <c r="A60" s="4" t="s">
        <v>48</v>
      </c>
      <c r="B60" s="92">
        <v>15437128.4</v>
      </c>
      <c r="C60" s="87">
        <v>971110</v>
      </c>
      <c r="D60" s="87">
        <v>1627099.81</v>
      </c>
      <c r="E60" s="87">
        <v>0</v>
      </c>
      <c r="F60" s="87">
        <v>365000</v>
      </c>
      <c r="G60" s="87">
        <v>871048.41361317737</v>
      </c>
      <c r="H60" s="87">
        <v>1250</v>
      </c>
      <c r="I60" s="93">
        <v>19272636.623613182</v>
      </c>
      <c r="J60" s="16">
        <v>13364443.84</v>
      </c>
      <c r="K60" s="17">
        <v>0</v>
      </c>
      <c r="L60" s="17">
        <v>1050306.5999999999</v>
      </c>
      <c r="M60" s="17">
        <v>0</v>
      </c>
      <c r="N60" s="17">
        <v>190000</v>
      </c>
      <c r="O60" s="17">
        <v>0</v>
      </c>
      <c r="P60" s="17">
        <v>0</v>
      </c>
      <c r="Q60" s="12">
        <v>14604750.439999999</v>
      </c>
      <c r="R60" s="16">
        <v>71227.539999999994</v>
      </c>
      <c r="S60" s="17">
        <v>170000</v>
      </c>
      <c r="T60" s="17">
        <v>2314.0100000000002</v>
      </c>
      <c r="U60" s="17">
        <v>0</v>
      </c>
      <c r="V60" s="17">
        <v>175000</v>
      </c>
      <c r="W60" s="17">
        <v>0</v>
      </c>
      <c r="X60" s="17">
        <v>0</v>
      </c>
      <c r="Y60" s="12">
        <v>418541.55</v>
      </c>
      <c r="Z60" s="16">
        <v>0</v>
      </c>
      <c r="AA60" s="17">
        <v>0</v>
      </c>
      <c r="AB60" s="17">
        <v>0</v>
      </c>
      <c r="AC60" s="17">
        <v>0</v>
      </c>
      <c r="AD60" s="17">
        <v>0</v>
      </c>
      <c r="AE60" s="17">
        <v>0</v>
      </c>
      <c r="AF60" s="17">
        <v>0</v>
      </c>
      <c r="AG60" s="12">
        <v>0</v>
      </c>
      <c r="AH60" s="16">
        <v>32418.309999999998</v>
      </c>
      <c r="AI60" s="17">
        <v>0</v>
      </c>
      <c r="AJ60" s="17">
        <v>27542.61</v>
      </c>
      <c r="AK60" s="17">
        <v>0</v>
      </c>
      <c r="AL60" s="17">
        <v>0</v>
      </c>
      <c r="AM60" s="17">
        <v>0</v>
      </c>
      <c r="AN60" s="17">
        <v>0</v>
      </c>
      <c r="AO60" s="12">
        <v>59960.92</v>
      </c>
      <c r="AP60" s="16">
        <v>0</v>
      </c>
      <c r="AQ60" s="17">
        <v>0</v>
      </c>
      <c r="AR60" s="17">
        <v>0</v>
      </c>
      <c r="AS60" s="17">
        <v>0</v>
      </c>
      <c r="AT60" s="17">
        <v>0</v>
      </c>
      <c r="AU60" s="17">
        <v>0</v>
      </c>
      <c r="AV60" s="17">
        <v>0</v>
      </c>
      <c r="AW60" s="12">
        <v>0</v>
      </c>
      <c r="AX60" s="16">
        <v>1046037.5400000002</v>
      </c>
      <c r="AY60" s="17">
        <v>0</v>
      </c>
      <c r="AZ60" s="17">
        <v>0</v>
      </c>
      <c r="BA60" s="17">
        <v>0</v>
      </c>
      <c r="BB60" s="17">
        <v>0</v>
      </c>
      <c r="BC60" s="17">
        <v>0</v>
      </c>
      <c r="BD60" s="17">
        <v>1250</v>
      </c>
      <c r="BE60" s="12">
        <v>1047287.5400000002</v>
      </c>
      <c r="BF60" s="16">
        <v>167035.87999999998</v>
      </c>
      <c r="BG60" s="17">
        <v>801110</v>
      </c>
      <c r="BH60" s="17">
        <v>496936.58999999997</v>
      </c>
      <c r="BI60" s="17">
        <v>0</v>
      </c>
      <c r="BJ60" s="17">
        <v>0</v>
      </c>
      <c r="BK60" s="17">
        <v>0</v>
      </c>
      <c r="BL60" s="17">
        <v>0</v>
      </c>
      <c r="BM60" s="12">
        <v>1465082.47</v>
      </c>
      <c r="BN60" s="16">
        <v>439152.51</v>
      </c>
      <c r="BO60" s="17">
        <v>0</v>
      </c>
      <c r="BP60" s="17">
        <v>50000</v>
      </c>
      <c r="BQ60" s="17">
        <v>0</v>
      </c>
      <c r="BR60" s="17">
        <v>0</v>
      </c>
      <c r="BS60" s="17">
        <v>0</v>
      </c>
      <c r="BT60" s="17">
        <v>0</v>
      </c>
      <c r="BU60" s="12">
        <v>489152.51</v>
      </c>
      <c r="BV60" s="16">
        <v>316812.77999999997</v>
      </c>
      <c r="BW60" s="17">
        <v>0</v>
      </c>
      <c r="BX60" s="17">
        <v>0</v>
      </c>
      <c r="BY60" s="17">
        <v>0</v>
      </c>
      <c r="BZ60" s="17">
        <v>0</v>
      </c>
      <c r="CA60" s="17">
        <v>0</v>
      </c>
      <c r="CB60" s="17">
        <v>0</v>
      </c>
      <c r="CC60" s="12">
        <v>316812.77999999997</v>
      </c>
      <c r="CD60" s="16">
        <v>0</v>
      </c>
      <c r="CE60" s="17">
        <v>0</v>
      </c>
      <c r="CF60" s="17">
        <v>0</v>
      </c>
      <c r="CG60" s="17">
        <v>0</v>
      </c>
      <c r="CH60" s="17">
        <v>0</v>
      </c>
      <c r="CI60" s="17">
        <v>871048.41361317737</v>
      </c>
      <c r="CJ60" s="17">
        <v>0</v>
      </c>
      <c r="CK60" s="12">
        <v>871048.41361317737</v>
      </c>
    </row>
    <row r="61" spans="1:89" x14ac:dyDescent="0.3">
      <c r="A61" s="4" t="s">
        <v>49</v>
      </c>
      <c r="B61" s="92">
        <v>264388.91000000003</v>
      </c>
      <c r="C61" s="87">
        <v>305801.53999999998</v>
      </c>
      <c r="D61" s="87">
        <v>3998706.2399999998</v>
      </c>
      <c r="E61" s="87">
        <v>0</v>
      </c>
      <c r="F61" s="87">
        <v>0</v>
      </c>
      <c r="G61" s="87">
        <v>906270</v>
      </c>
      <c r="H61" s="87">
        <v>84315.209999999992</v>
      </c>
      <c r="I61" s="93">
        <v>5559481.9000000004</v>
      </c>
      <c r="J61" s="16">
        <v>230746.64</v>
      </c>
      <c r="K61" s="17">
        <v>0</v>
      </c>
      <c r="L61" s="17">
        <v>3714821.69</v>
      </c>
      <c r="M61" s="17">
        <v>0</v>
      </c>
      <c r="N61" s="17">
        <v>0</v>
      </c>
      <c r="O61" s="17">
        <v>73700</v>
      </c>
      <c r="P61" s="17">
        <v>64033.84</v>
      </c>
      <c r="Q61" s="12">
        <v>4083302.17</v>
      </c>
      <c r="R61" s="16">
        <v>12646.27</v>
      </c>
      <c r="S61" s="17">
        <v>0</v>
      </c>
      <c r="T61" s="17">
        <v>65570</v>
      </c>
      <c r="U61" s="17">
        <v>0</v>
      </c>
      <c r="V61" s="17">
        <v>0</v>
      </c>
      <c r="W61" s="17">
        <v>806900</v>
      </c>
      <c r="X61" s="17">
        <v>15767.01</v>
      </c>
      <c r="Y61" s="12">
        <v>900883.28</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20996</v>
      </c>
      <c r="BG61" s="17">
        <v>305801.53999999998</v>
      </c>
      <c r="BH61" s="17">
        <v>0</v>
      </c>
      <c r="BI61" s="17">
        <v>0</v>
      </c>
      <c r="BJ61" s="17">
        <v>0</v>
      </c>
      <c r="BK61" s="17">
        <v>0</v>
      </c>
      <c r="BL61" s="17">
        <v>4514.3599999999997</v>
      </c>
      <c r="BM61" s="12">
        <v>331311.89999999997</v>
      </c>
      <c r="BN61" s="16">
        <v>0</v>
      </c>
      <c r="BO61" s="17">
        <v>0</v>
      </c>
      <c r="BP61" s="17">
        <v>218314.55</v>
      </c>
      <c r="BQ61" s="17">
        <v>0</v>
      </c>
      <c r="BR61" s="17">
        <v>0</v>
      </c>
      <c r="BS61" s="17">
        <v>25670</v>
      </c>
      <c r="BT61" s="17">
        <v>0</v>
      </c>
      <c r="BU61" s="12">
        <v>243984.55</v>
      </c>
      <c r="BV61" s="16">
        <v>0</v>
      </c>
      <c r="BW61" s="17">
        <v>0</v>
      </c>
      <c r="BX61" s="17">
        <v>0</v>
      </c>
      <c r="BY61" s="17">
        <v>0</v>
      </c>
      <c r="BZ61" s="17">
        <v>0</v>
      </c>
      <c r="CA61" s="17">
        <v>0</v>
      </c>
      <c r="CB61" s="17">
        <v>0</v>
      </c>
      <c r="CC61" s="12">
        <v>0</v>
      </c>
      <c r="CD61" s="16">
        <v>0</v>
      </c>
      <c r="CE61" s="17">
        <v>0</v>
      </c>
      <c r="CF61" s="17">
        <v>0</v>
      </c>
      <c r="CG61" s="17">
        <v>0</v>
      </c>
      <c r="CH61" s="17">
        <v>0</v>
      </c>
      <c r="CI61" s="17">
        <v>0</v>
      </c>
      <c r="CJ61" s="17">
        <v>0</v>
      </c>
      <c r="CK61" s="12">
        <v>0</v>
      </c>
    </row>
    <row r="62" spans="1:89" x14ac:dyDescent="0.3">
      <c r="A62" s="4" t="s">
        <v>50</v>
      </c>
      <c r="B62" s="92">
        <v>2919425.49</v>
      </c>
      <c r="C62" s="87">
        <v>1190322</v>
      </c>
      <c r="D62" s="87">
        <v>5245120.68</v>
      </c>
      <c r="E62" s="87">
        <v>0</v>
      </c>
      <c r="F62" s="87">
        <v>2664036</v>
      </c>
      <c r="G62" s="87">
        <v>2228880.06</v>
      </c>
      <c r="H62" s="87">
        <v>3046729.96</v>
      </c>
      <c r="I62" s="93">
        <v>17294514.190000001</v>
      </c>
      <c r="J62" s="16">
        <v>1559585.69</v>
      </c>
      <c r="K62" s="17">
        <v>0</v>
      </c>
      <c r="L62" s="17">
        <v>0</v>
      </c>
      <c r="M62" s="17">
        <v>0</v>
      </c>
      <c r="N62" s="17">
        <v>0</v>
      </c>
      <c r="O62" s="17">
        <v>4331.34</v>
      </c>
      <c r="P62" s="17">
        <v>2478073.58</v>
      </c>
      <c r="Q62" s="12">
        <v>4041990.6100000003</v>
      </c>
      <c r="R62" s="16">
        <v>107150.34</v>
      </c>
      <c r="S62" s="17">
        <v>0</v>
      </c>
      <c r="T62" s="17">
        <v>109673.1</v>
      </c>
      <c r="U62" s="17">
        <v>0</v>
      </c>
      <c r="V62" s="17">
        <v>0</v>
      </c>
      <c r="W62" s="17">
        <v>27467.02</v>
      </c>
      <c r="X62" s="17">
        <v>257338.46</v>
      </c>
      <c r="Y62" s="12">
        <v>501628.92</v>
      </c>
      <c r="Z62" s="16">
        <v>0</v>
      </c>
      <c r="AA62" s="17">
        <v>0</v>
      </c>
      <c r="AB62" s="17">
        <v>0</v>
      </c>
      <c r="AC62" s="17">
        <v>0</v>
      </c>
      <c r="AD62" s="17">
        <v>0</v>
      </c>
      <c r="AE62" s="17">
        <v>0</v>
      </c>
      <c r="AF62" s="17">
        <v>0</v>
      </c>
      <c r="AG62" s="12">
        <v>0</v>
      </c>
      <c r="AH62" s="16">
        <v>788563.42</v>
      </c>
      <c r="AI62" s="17">
        <v>95000</v>
      </c>
      <c r="AJ62" s="17">
        <v>52722.5</v>
      </c>
      <c r="AK62" s="17">
        <v>0</v>
      </c>
      <c r="AL62" s="17">
        <v>0</v>
      </c>
      <c r="AM62" s="17">
        <v>1970</v>
      </c>
      <c r="AN62" s="17">
        <v>253421.31</v>
      </c>
      <c r="AO62" s="12">
        <v>1191677.23</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13427.3</v>
      </c>
      <c r="BG62" s="17">
        <v>1095322</v>
      </c>
      <c r="BH62" s="17">
        <v>21014</v>
      </c>
      <c r="BI62" s="17">
        <v>0</v>
      </c>
      <c r="BJ62" s="17">
        <v>0</v>
      </c>
      <c r="BK62" s="17">
        <v>0</v>
      </c>
      <c r="BL62" s="17">
        <v>57896.61</v>
      </c>
      <c r="BM62" s="12">
        <v>1187659.9100000001</v>
      </c>
      <c r="BN62" s="16">
        <v>375563.41</v>
      </c>
      <c r="BO62" s="17">
        <v>0</v>
      </c>
      <c r="BP62" s="17">
        <v>0</v>
      </c>
      <c r="BQ62" s="17">
        <v>0</v>
      </c>
      <c r="BR62" s="17">
        <v>1609639</v>
      </c>
      <c r="BS62" s="17">
        <v>0</v>
      </c>
      <c r="BT62" s="17">
        <v>0</v>
      </c>
      <c r="BU62" s="12">
        <v>1985202.41</v>
      </c>
      <c r="BV62" s="16">
        <v>75135.33</v>
      </c>
      <c r="BW62" s="17">
        <v>0</v>
      </c>
      <c r="BX62" s="17">
        <v>0</v>
      </c>
      <c r="BY62" s="17">
        <v>0</v>
      </c>
      <c r="BZ62" s="17">
        <v>0</v>
      </c>
      <c r="CA62" s="17">
        <v>0</v>
      </c>
      <c r="CB62" s="17">
        <v>0</v>
      </c>
      <c r="CC62" s="12">
        <v>75135.33</v>
      </c>
      <c r="CD62" s="16">
        <v>0</v>
      </c>
      <c r="CE62" s="17">
        <v>0</v>
      </c>
      <c r="CF62" s="17">
        <v>5061711.08</v>
      </c>
      <c r="CG62" s="17">
        <v>0</v>
      </c>
      <c r="CH62" s="17">
        <v>1054397</v>
      </c>
      <c r="CI62" s="17">
        <v>2195111.7000000002</v>
      </c>
      <c r="CJ62" s="17">
        <v>0</v>
      </c>
      <c r="CK62" s="12">
        <v>8311219.7800000003</v>
      </c>
    </row>
    <row r="63" spans="1:89" x14ac:dyDescent="0.3">
      <c r="A63" s="4" t="s">
        <v>51</v>
      </c>
      <c r="B63" s="92">
        <v>50668</v>
      </c>
      <c r="C63" s="87">
        <v>0</v>
      </c>
      <c r="D63" s="87">
        <v>1659300</v>
      </c>
      <c r="E63" s="87">
        <v>12000</v>
      </c>
      <c r="F63" s="87">
        <v>760244</v>
      </c>
      <c r="G63" s="87">
        <v>165102</v>
      </c>
      <c r="H63" s="87">
        <v>3000</v>
      </c>
      <c r="I63" s="93">
        <v>2650314</v>
      </c>
      <c r="J63" s="16">
        <v>13685</v>
      </c>
      <c r="K63" s="17">
        <v>0</v>
      </c>
      <c r="L63" s="17">
        <v>1289896</v>
      </c>
      <c r="M63" s="17">
        <v>0</v>
      </c>
      <c r="N63" s="17">
        <v>558464</v>
      </c>
      <c r="O63" s="17">
        <v>155325</v>
      </c>
      <c r="P63" s="17">
        <v>0</v>
      </c>
      <c r="Q63" s="12">
        <v>2017370</v>
      </c>
      <c r="R63" s="16">
        <v>4673</v>
      </c>
      <c r="S63" s="17">
        <v>0</v>
      </c>
      <c r="T63" s="17">
        <v>285499</v>
      </c>
      <c r="U63" s="17">
        <v>0</v>
      </c>
      <c r="V63" s="17">
        <v>58669</v>
      </c>
      <c r="W63" s="17">
        <v>639</v>
      </c>
      <c r="X63" s="17">
        <v>0</v>
      </c>
      <c r="Y63" s="12">
        <v>349480</v>
      </c>
      <c r="Z63" s="16">
        <v>0</v>
      </c>
      <c r="AA63" s="17">
        <v>0</v>
      </c>
      <c r="AB63" s="17">
        <v>0</v>
      </c>
      <c r="AC63" s="17">
        <v>0</v>
      </c>
      <c r="AD63" s="17">
        <v>0</v>
      </c>
      <c r="AE63" s="17">
        <v>0</v>
      </c>
      <c r="AF63" s="17">
        <v>0</v>
      </c>
      <c r="AG63" s="12">
        <v>0</v>
      </c>
      <c r="AH63" s="16">
        <v>0</v>
      </c>
      <c r="AI63" s="17">
        <v>0</v>
      </c>
      <c r="AJ63" s="17">
        <v>0</v>
      </c>
      <c r="AK63" s="17">
        <v>0</v>
      </c>
      <c r="AL63" s="17">
        <v>0</v>
      </c>
      <c r="AM63" s="17">
        <v>4854</v>
      </c>
      <c r="AN63" s="17">
        <v>0</v>
      </c>
      <c r="AO63" s="12">
        <v>4854</v>
      </c>
      <c r="AP63" s="16">
        <v>0</v>
      </c>
      <c r="AQ63" s="17">
        <v>0</v>
      </c>
      <c r="AR63" s="17">
        <v>0</v>
      </c>
      <c r="AS63" s="17">
        <v>0</v>
      </c>
      <c r="AT63" s="17">
        <v>0</v>
      </c>
      <c r="AU63" s="17">
        <v>0</v>
      </c>
      <c r="AV63" s="17">
        <v>0</v>
      </c>
      <c r="AW63" s="12">
        <v>0</v>
      </c>
      <c r="AX63" s="16">
        <v>12281</v>
      </c>
      <c r="AY63" s="17">
        <v>0</v>
      </c>
      <c r="AZ63" s="17">
        <v>0</v>
      </c>
      <c r="BA63" s="17">
        <v>0</v>
      </c>
      <c r="BB63" s="17">
        <v>0</v>
      </c>
      <c r="BC63" s="17">
        <v>0</v>
      </c>
      <c r="BD63" s="17">
        <v>0</v>
      </c>
      <c r="BE63" s="12">
        <v>12281</v>
      </c>
      <c r="BF63" s="16">
        <v>0</v>
      </c>
      <c r="BG63" s="17">
        <v>0</v>
      </c>
      <c r="BH63" s="17">
        <v>0</v>
      </c>
      <c r="BI63" s="17">
        <v>0</v>
      </c>
      <c r="BJ63" s="17">
        <v>0</v>
      </c>
      <c r="BK63" s="17">
        <v>0</v>
      </c>
      <c r="BL63" s="17">
        <v>0</v>
      </c>
      <c r="BM63" s="12">
        <v>0</v>
      </c>
      <c r="BN63" s="16">
        <v>20029</v>
      </c>
      <c r="BO63" s="17">
        <v>0</v>
      </c>
      <c r="BP63" s="17">
        <v>83905</v>
      </c>
      <c r="BQ63" s="17">
        <v>0</v>
      </c>
      <c r="BR63" s="17">
        <v>143111</v>
      </c>
      <c r="BS63" s="17">
        <v>4284</v>
      </c>
      <c r="BT63" s="17">
        <v>0</v>
      </c>
      <c r="BU63" s="12">
        <v>251329</v>
      </c>
      <c r="BV63" s="16">
        <v>0</v>
      </c>
      <c r="BW63" s="17">
        <v>0</v>
      </c>
      <c r="BX63" s="17">
        <v>0</v>
      </c>
      <c r="BY63" s="17">
        <v>12000</v>
      </c>
      <c r="BZ63" s="17">
        <v>0</v>
      </c>
      <c r="CA63" s="17">
        <v>0</v>
      </c>
      <c r="CB63" s="17">
        <v>3000</v>
      </c>
      <c r="CC63" s="12">
        <v>15000</v>
      </c>
      <c r="CD63" s="16">
        <v>0</v>
      </c>
      <c r="CE63" s="17">
        <v>0</v>
      </c>
      <c r="CF63" s="17">
        <v>0</v>
      </c>
      <c r="CG63" s="17">
        <v>0</v>
      </c>
      <c r="CH63" s="17">
        <v>0</v>
      </c>
      <c r="CI63" s="17">
        <v>0</v>
      </c>
      <c r="CJ63" s="17">
        <v>0</v>
      </c>
      <c r="CK63" s="12">
        <v>0</v>
      </c>
    </row>
    <row r="64" spans="1:89" x14ac:dyDescent="0.3">
      <c r="A64" s="4" t="s">
        <v>52</v>
      </c>
      <c r="B64" s="92">
        <v>87003</v>
      </c>
      <c r="C64" s="87">
        <v>0</v>
      </c>
      <c r="D64" s="87">
        <v>835134</v>
      </c>
      <c r="E64" s="87">
        <v>0</v>
      </c>
      <c r="F64" s="87">
        <v>13036</v>
      </c>
      <c r="G64" s="87">
        <v>654742</v>
      </c>
      <c r="H64" s="87">
        <v>114</v>
      </c>
      <c r="I64" s="93">
        <v>1590029</v>
      </c>
      <c r="J64" s="16">
        <v>0</v>
      </c>
      <c r="K64" s="17">
        <v>0</v>
      </c>
      <c r="L64" s="17">
        <v>225000</v>
      </c>
      <c r="M64" s="17">
        <v>0</v>
      </c>
      <c r="N64" s="17">
        <v>0</v>
      </c>
      <c r="O64" s="17">
        <v>387181</v>
      </c>
      <c r="P64" s="17">
        <v>0</v>
      </c>
      <c r="Q64" s="12">
        <v>612181</v>
      </c>
      <c r="R64" s="16">
        <v>62811</v>
      </c>
      <c r="S64" s="17">
        <v>0</v>
      </c>
      <c r="T64" s="17">
        <v>18485</v>
      </c>
      <c r="U64" s="17">
        <v>0</v>
      </c>
      <c r="V64" s="17">
        <v>0</v>
      </c>
      <c r="W64" s="17">
        <v>10341</v>
      </c>
      <c r="X64" s="17">
        <v>0</v>
      </c>
      <c r="Y64" s="12">
        <v>91637</v>
      </c>
      <c r="Z64" s="16">
        <v>0</v>
      </c>
      <c r="AA64" s="17">
        <v>0</v>
      </c>
      <c r="AB64" s="17">
        <v>222000</v>
      </c>
      <c r="AC64" s="17">
        <v>0</v>
      </c>
      <c r="AD64" s="17">
        <v>0</v>
      </c>
      <c r="AE64" s="17">
        <v>0</v>
      </c>
      <c r="AF64" s="17">
        <v>0</v>
      </c>
      <c r="AG64" s="12">
        <v>222000</v>
      </c>
      <c r="AH64" s="16">
        <v>0</v>
      </c>
      <c r="AI64" s="17">
        <v>0</v>
      </c>
      <c r="AJ64" s="17">
        <v>0</v>
      </c>
      <c r="AK64" s="17">
        <v>0</v>
      </c>
      <c r="AL64" s="17">
        <v>0</v>
      </c>
      <c r="AM64" s="17">
        <v>0</v>
      </c>
      <c r="AN64" s="17">
        <v>0</v>
      </c>
      <c r="AO64" s="12">
        <v>0</v>
      </c>
      <c r="AP64" s="16">
        <v>0</v>
      </c>
      <c r="AQ64" s="17">
        <v>0</v>
      </c>
      <c r="AR64" s="17">
        <v>42368</v>
      </c>
      <c r="AS64" s="17">
        <v>0</v>
      </c>
      <c r="AT64" s="17">
        <v>0</v>
      </c>
      <c r="AU64" s="17">
        <v>0</v>
      </c>
      <c r="AV64" s="17">
        <v>0</v>
      </c>
      <c r="AW64" s="12">
        <v>42368</v>
      </c>
      <c r="AX64" s="16">
        <v>0</v>
      </c>
      <c r="AY64" s="17">
        <v>0</v>
      </c>
      <c r="AZ64" s="17">
        <v>25000</v>
      </c>
      <c r="BA64" s="17">
        <v>0</v>
      </c>
      <c r="BB64" s="17">
        <v>0</v>
      </c>
      <c r="BC64" s="17">
        <v>0</v>
      </c>
      <c r="BD64" s="17">
        <v>0</v>
      </c>
      <c r="BE64" s="12">
        <v>25000</v>
      </c>
      <c r="BF64" s="16">
        <v>15056</v>
      </c>
      <c r="BG64" s="17">
        <v>0</v>
      </c>
      <c r="BH64" s="17">
        <v>187871</v>
      </c>
      <c r="BI64" s="17">
        <v>0</v>
      </c>
      <c r="BJ64" s="17">
        <v>0</v>
      </c>
      <c r="BK64" s="17">
        <v>256270</v>
      </c>
      <c r="BL64" s="17">
        <v>114</v>
      </c>
      <c r="BM64" s="12">
        <v>459311</v>
      </c>
      <c r="BN64" s="16">
        <v>9136</v>
      </c>
      <c r="BO64" s="17">
        <v>0</v>
      </c>
      <c r="BP64" s="17">
        <v>40000</v>
      </c>
      <c r="BQ64" s="17">
        <v>0</v>
      </c>
      <c r="BR64" s="17">
        <v>0</v>
      </c>
      <c r="BS64" s="17">
        <v>950</v>
      </c>
      <c r="BT64" s="17">
        <v>0</v>
      </c>
      <c r="BU64" s="12">
        <v>50086</v>
      </c>
      <c r="BV64" s="16">
        <v>0</v>
      </c>
      <c r="BW64" s="17">
        <v>0</v>
      </c>
      <c r="BX64" s="17">
        <v>74410</v>
      </c>
      <c r="BY64" s="17">
        <v>0</v>
      </c>
      <c r="BZ64" s="17">
        <v>13036</v>
      </c>
      <c r="CA64" s="17">
        <v>0</v>
      </c>
      <c r="CB64" s="17">
        <v>0</v>
      </c>
      <c r="CC64" s="12">
        <v>87446</v>
      </c>
      <c r="CD64" s="16">
        <v>0</v>
      </c>
      <c r="CE64" s="17">
        <v>0</v>
      </c>
      <c r="CF64" s="17">
        <v>0</v>
      </c>
      <c r="CG64" s="17">
        <v>0</v>
      </c>
      <c r="CH64" s="17">
        <v>0</v>
      </c>
      <c r="CI64" s="17">
        <v>0</v>
      </c>
      <c r="CJ64" s="17">
        <v>0</v>
      </c>
      <c r="CK64" s="12">
        <v>0</v>
      </c>
    </row>
    <row r="65" spans="1:89" x14ac:dyDescent="0.3">
      <c r="A65" s="4" t="s">
        <v>53</v>
      </c>
      <c r="B65" s="92">
        <v>72016</v>
      </c>
      <c r="C65" s="87">
        <v>172060</v>
      </c>
      <c r="D65" s="87">
        <v>2782393</v>
      </c>
      <c r="E65" s="87">
        <v>0</v>
      </c>
      <c r="F65" s="87">
        <v>20775</v>
      </c>
      <c r="G65" s="87">
        <v>19454</v>
      </c>
      <c r="H65" s="87">
        <v>16849</v>
      </c>
      <c r="I65" s="93">
        <v>3083547</v>
      </c>
      <c r="J65" s="16">
        <v>19061</v>
      </c>
      <c r="K65" s="17">
        <v>0</v>
      </c>
      <c r="L65" s="17">
        <v>69308</v>
      </c>
      <c r="M65" s="17">
        <v>0</v>
      </c>
      <c r="N65" s="17">
        <v>0</v>
      </c>
      <c r="O65" s="17">
        <v>15189</v>
      </c>
      <c r="P65" s="17">
        <v>15700</v>
      </c>
      <c r="Q65" s="12">
        <v>119258</v>
      </c>
      <c r="R65" s="16">
        <v>377</v>
      </c>
      <c r="S65" s="17">
        <v>0</v>
      </c>
      <c r="T65" s="17">
        <v>2713085</v>
      </c>
      <c r="U65" s="17">
        <v>0</v>
      </c>
      <c r="V65" s="17">
        <v>0</v>
      </c>
      <c r="W65" s="17">
        <v>1960</v>
      </c>
      <c r="X65" s="17">
        <v>0</v>
      </c>
      <c r="Y65" s="12">
        <v>2715422</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104</v>
      </c>
      <c r="AW65" s="12">
        <v>104</v>
      </c>
      <c r="AX65" s="16">
        <v>0</v>
      </c>
      <c r="AY65" s="17">
        <v>0</v>
      </c>
      <c r="AZ65" s="17">
        <v>0</v>
      </c>
      <c r="BA65" s="17">
        <v>0</v>
      </c>
      <c r="BB65" s="17">
        <v>0</v>
      </c>
      <c r="BC65" s="17">
        <v>0</v>
      </c>
      <c r="BD65" s="17">
        <v>0</v>
      </c>
      <c r="BE65" s="12">
        <v>0</v>
      </c>
      <c r="BF65" s="16">
        <v>14186</v>
      </c>
      <c r="BG65" s="17">
        <v>172060</v>
      </c>
      <c r="BH65" s="17">
        <v>0</v>
      </c>
      <c r="BI65" s="17">
        <v>0</v>
      </c>
      <c r="BJ65" s="17">
        <v>20775</v>
      </c>
      <c r="BK65" s="17">
        <v>430</v>
      </c>
      <c r="BL65" s="17">
        <v>0</v>
      </c>
      <c r="BM65" s="12">
        <v>207451</v>
      </c>
      <c r="BN65" s="16">
        <v>38392</v>
      </c>
      <c r="BO65" s="17">
        <v>0</v>
      </c>
      <c r="BP65" s="17">
        <v>0</v>
      </c>
      <c r="BQ65" s="17">
        <v>0</v>
      </c>
      <c r="BR65" s="17">
        <v>0</v>
      </c>
      <c r="BS65" s="17">
        <v>1875</v>
      </c>
      <c r="BT65" s="17">
        <v>1045</v>
      </c>
      <c r="BU65" s="12">
        <v>41312</v>
      </c>
      <c r="BV65" s="16">
        <v>0</v>
      </c>
      <c r="BW65" s="17">
        <v>0</v>
      </c>
      <c r="BX65" s="17">
        <v>0</v>
      </c>
      <c r="BY65" s="17">
        <v>0</v>
      </c>
      <c r="BZ65" s="17">
        <v>0</v>
      </c>
      <c r="CA65" s="17">
        <v>0</v>
      </c>
      <c r="CB65" s="17">
        <v>0</v>
      </c>
      <c r="CC65" s="12">
        <v>0</v>
      </c>
      <c r="CD65" s="16">
        <v>0</v>
      </c>
      <c r="CE65" s="17">
        <v>0</v>
      </c>
      <c r="CF65" s="17">
        <v>0</v>
      </c>
      <c r="CG65" s="17">
        <v>0</v>
      </c>
      <c r="CH65" s="17">
        <v>0</v>
      </c>
      <c r="CI65" s="17">
        <v>0</v>
      </c>
      <c r="CJ65" s="17">
        <v>0</v>
      </c>
      <c r="CK65" s="12">
        <v>0</v>
      </c>
    </row>
    <row r="66" spans="1:89" x14ac:dyDescent="0.3">
      <c r="A66" s="4" t="s">
        <v>54</v>
      </c>
      <c r="B66" s="92">
        <v>14801000</v>
      </c>
      <c r="C66" s="87">
        <v>20000</v>
      </c>
      <c r="D66" s="87">
        <v>2238000</v>
      </c>
      <c r="E66" s="87">
        <v>0</v>
      </c>
      <c r="F66" s="87">
        <v>0</v>
      </c>
      <c r="G66" s="87">
        <v>1379000</v>
      </c>
      <c r="H66" s="87">
        <v>109000</v>
      </c>
      <c r="I66" s="93">
        <v>18547000</v>
      </c>
      <c r="J66" s="16">
        <v>13434000</v>
      </c>
      <c r="K66" s="17">
        <v>0</v>
      </c>
      <c r="L66" s="17">
        <v>1091000</v>
      </c>
      <c r="M66" s="17">
        <v>0</v>
      </c>
      <c r="N66" s="17">
        <v>0</v>
      </c>
      <c r="O66" s="17">
        <v>94000</v>
      </c>
      <c r="P66" s="17">
        <v>14000</v>
      </c>
      <c r="Q66" s="12">
        <v>14633000</v>
      </c>
      <c r="R66" s="16">
        <v>411000</v>
      </c>
      <c r="S66" s="17">
        <v>18000</v>
      </c>
      <c r="T66" s="17">
        <v>1146000</v>
      </c>
      <c r="U66" s="17">
        <v>0</v>
      </c>
      <c r="V66" s="17">
        <v>0</v>
      </c>
      <c r="W66" s="17">
        <v>1275000</v>
      </c>
      <c r="X66" s="17">
        <v>18000</v>
      </c>
      <c r="Y66" s="12">
        <v>2868000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33000</v>
      </c>
      <c r="AY66" s="17">
        <v>0</v>
      </c>
      <c r="AZ66" s="17">
        <v>0</v>
      </c>
      <c r="BA66" s="17">
        <v>0</v>
      </c>
      <c r="BB66" s="17">
        <v>0</v>
      </c>
      <c r="BC66" s="17">
        <v>0</v>
      </c>
      <c r="BD66" s="17">
        <v>0</v>
      </c>
      <c r="BE66" s="12">
        <v>33000</v>
      </c>
      <c r="BF66" s="16">
        <v>18000</v>
      </c>
      <c r="BG66" s="17">
        <v>0</v>
      </c>
      <c r="BH66" s="17">
        <v>0</v>
      </c>
      <c r="BI66" s="17">
        <v>0</v>
      </c>
      <c r="BJ66" s="17">
        <v>0</v>
      </c>
      <c r="BK66" s="17">
        <v>0</v>
      </c>
      <c r="BL66" s="17">
        <v>0</v>
      </c>
      <c r="BM66" s="12">
        <v>18000</v>
      </c>
      <c r="BN66" s="16">
        <v>896000</v>
      </c>
      <c r="BO66" s="17">
        <v>0</v>
      </c>
      <c r="BP66" s="17">
        <v>0</v>
      </c>
      <c r="BQ66" s="17">
        <v>0</v>
      </c>
      <c r="BR66" s="17">
        <v>0</v>
      </c>
      <c r="BS66" s="17">
        <v>0</v>
      </c>
      <c r="BT66" s="17">
        <v>7000</v>
      </c>
      <c r="BU66" s="12">
        <v>903000</v>
      </c>
      <c r="BV66" s="16">
        <v>7000</v>
      </c>
      <c r="BW66" s="17">
        <v>0</v>
      </c>
      <c r="BX66" s="17">
        <v>0</v>
      </c>
      <c r="BY66" s="17">
        <v>0</v>
      </c>
      <c r="BZ66" s="17">
        <v>0</v>
      </c>
      <c r="CA66" s="17">
        <v>0</v>
      </c>
      <c r="CB66" s="17">
        <v>0</v>
      </c>
      <c r="CC66" s="12">
        <v>7000</v>
      </c>
      <c r="CD66" s="16">
        <v>2000</v>
      </c>
      <c r="CE66" s="17">
        <v>2000</v>
      </c>
      <c r="CF66" s="17">
        <v>1000</v>
      </c>
      <c r="CG66" s="17">
        <v>0</v>
      </c>
      <c r="CH66" s="17">
        <v>0</v>
      </c>
      <c r="CI66" s="17">
        <v>10000</v>
      </c>
      <c r="CJ66" s="17">
        <v>70000</v>
      </c>
      <c r="CK66" s="12">
        <v>85000</v>
      </c>
    </row>
    <row r="67" spans="1:89" x14ac:dyDescent="0.3">
      <c r="A67" s="4" t="s">
        <v>55</v>
      </c>
      <c r="B67" s="92">
        <v>789023.52000000118</v>
      </c>
      <c r="C67" s="87">
        <v>178198</v>
      </c>
      <c r="D67" s="87">
        <v>1363956.75</v>
      </c>
      <c r="E67" s="87">
        <v>0</v>
      </c>
      <c r="F67" s="87">
        <v>48985</v>
      </c>
      <c r="G67" s="87">
        <v>410698.89</v>
      </c>
      <c r="H67" s="87">
        <v>160542.37999999995</v>
      </c>
      <c r="I67" s="93">
        <v>2951404.540000001</v>
      </c>
      <c r="J67" s="16">
        <v>749145.92000000109</v>
      </c>
      <c r="K67" s="17">
        <v>0</v>
      </c>
      <c r="L67" s="17">
        <v>1286874.75</v>
      </c>
      <c r="M67" s="17">
        <v>0</v>
      </c>
      <c r="N67" s="17">
        <v>0</v>
      </c>
      <c r="O67" s="17">
        <v>410698.89</v>
      </c>
      <c r="P67" s="17">
        <v>1.01</v>
      </c>
      <c r="Q67" s="12">
        <v>2446720.5700000008</v>
      </c>
      <c r="R67" s="16">
        <v>10614.55</v>
      </c>
      <c r="S67" s="17">
        <v>25000</v>
      </c>
      <c r="T67" s="17">
        <v>70000</v>
      </c>
      <c r="U67" s="17">
        <v>0</v>
      </c>
      <c r="V67" s="17">
        <v>48985</v>
      </c>
      <c r="W67" s="17">
        <v>0</v>
      </c>
      <c r="X67" s="17">
        <v>0</v>
      </c>
      <c r="Y67" s="12">
        <v>154599.54999999999</v>
      </c>
      <c r="Z67" s="16">
        <v>8537.27</v>
      </c>
      <c r="AA67" s="17">
        <v>0</v>
      </c>
      <c r="AB67" s="17">
        <v>0</v>
      </c>
      <c r="AC67" s="17">
        <v>0</v>
      </c>
      <c r="AD67" s="17">
        <v>0</v>
      </c>
      <c r="AE67" s="17">
        <v>0</v>
      </c>
      <c r="AF67" s="17">
        <v>0</v>
      </c>
      <c r="AG67" s="12">
        <v>8537.27</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9789.89</v>
      </c>
      <c r="AY67" s="17">
        <v>0</v>
      </c>
      <c r="AZ67" s="17">
        <v>0</v>
      </c>
      <c r="BA67" s="17">
        <v>0</v>
      </c>
      <c r="BB67" s="17">
        <v>0</v>
      </c>
      <c r="BC67" s="17">
        <v>0</v>
      </c>
      <c r="BD67" s="17">
        <v>0</v>
      </c>
      <c r="BE67" s="12">
        <v>9789.89</v>
      </c>
      <c r="BF67" s="16">
        <v>7728.92</v>
      </c>
      <c r="BG67" s="17">
        <v>153198</v>
      </c>
      <c r="BH67" s="17">
        <v>7082</v>
      </c>
      <c r="BI67" s="17">
        <v>0</v>
      </c>
      <c r="BJ67" s="17">
        <v>0</v>
      </c>
      <c r="BK67" s="17">
        <v>0</v>
      </c>
      <c r="BL67" s="17">
        <v>32110.55</v>
      </c>
      <c r="BM67" s="12">
        <v>200119.47</v>
      </c>
      <c r="BN67" s="16">
        <v>0</v>
      </c>
      <c r="BO67" s="17">
        <v>0</v>
      </c>
      <c r="BP67" s="17">
        <v>0</v>
      </c>
      <c r="BQ67" s="17">
        <v>0</v>
      </c>
      <c r="BR67" s="17">
        <v>0</v>
      </c>
      <c r="BS67" s="17">
        <v>0</v>
      </c>
      <c r="BT67" s="17">
        <v>0</v>
      </c>
      <c r="BU67" s="12">
        <v>0</v>
      </c>
      <c r="BV67" s="16">
        <v>0</v>
      </c>
      <c r="BW67" s="17">
        <v>0</v>
      </c>
      <c r="BX67" s="17">
        <v>0</v>
      </c>
      <c r="BY67" s="17">
        <v>0</v>
      </c>
      <c r="BZ67" s="17">
        <v>0</v>
      </c>
      <c r="CA67" s="17">
        <v>0</v>
      </c>
      <c r="CB67" s="17" t="s">
        <v>283</v>
      </c>
      <c r="CC67" s="12">
        <v>0</v>
      </c>
      <c r="CD67" s="16">
        <v>3206.97</v>
      </c>
      <c r="CE67" s="17">
        <v>0</v>
      </c>
      <c r="CF67" s="17">
        <v>0</v>
      </c>
      <c r="CG67" s="17">
        <v>0</v>
      </c>
      <c r="CH67" s="17">
        <v>0</v>
      </c>
      <c r="CI67" s="17">
        <v>0</v>
      </c>
      <c r="CJ67" s="17">
        <v>128430.81999999996</v>
      </c>
      <c r="CK67" s="12">
        <v>131637.78999999995</v>
      </c>
    </row>
    <row r="68" spans="1:89" x14ac:dyDescent="0.3">
      <c r="A68" s="4" t="s">
        <v>56</v>
      </c>
      <c r="B68" s="92">
        <v>1709794.32</v>
      </c>
      <c r="C68" s="87">
        <v>1024087</v>
      </c>
      <c r="D68" s="87">
        <v>3444763</v>
      </c>
      <c r="E68" s="87">
        <v>44000</v>
      </c>
      <c r="F68" s="87">
        <v>173098</v>
      </c>
      <c r="G68" s="87">
        <v>2179250</v>
      </c>
      <c r="H68" s="87">
        <v>1895344.5</v>
      </c>
      <c r="I68" s="93">
        <v>10470336.819999998</v>
      </c>
      <c r="J68" s="16">
        <v>226064.42</v>
      </c>
      <c r="K68" s="17">
        <v>0</v>
      </c>
      <c r="L68" s="17">
        <v>0</v>
      </c>
      <c r="M68" s="17">
        <v>0</v>
      </c>
      <c r="N68" s="17">
        <v>0</v>
      </c>
      <c r="O68" s="17">
        <v>0</v>
      </c>
      <c r="P68" s="17">
        <v>-138.24</v>
      </c>
      <c r="Q68" s="12">
        <v>225926.18000000002</v>
      </c>
      <c r="R68" s="16">
        <v>72536.41</v>
      </c>
      <c r="S68" s="17">
        <v>192864</v>
      </c>
      <c r="T68" s="17">
        <v>3371095</v>
      </c>
      <c r="U68" s="17">
        <v>0</v>
      </c>
      <c r="V68" s="17">
        <v>173098</v>
      </c>
      <c r="W68" s="17">
        <v>2179250</v>
      </c>
      <c r="X68" s="17">
        <v>270608</v>
      </c>
      <c r="Y68" s="12">
        <v>6259451.4100000001</v>
      </c>
      <c r="Z68" s="16">
        <v>0</v>
      </c>
      <c r="AA68" s="17">
        <v>76000</v>
      </c>
      <c r="AB68" s="17">
        <v>26200</v>
      </c>
      <c r="AC68" s="17">
        <v>44000</v>
      </c>
      <c r="AD68" s="17">
        <v>0</v>
      </c>
      <c r="AE68" s="17">
        <v>0</v>
      </c>
      <c r="AF68" s="17">
        <v>133999.92000000001</v>
      </c>
      <c r="AG68" s="12">
        <v>280199.92000000004</v>
      </c>
      <c r="AH68" s="16">
        <v>0</v>
      </c>
      <c r="AI68" s="17">
        <v>0</v>
      </c>
      <c r="AJ68" s="17">
        <v>0</v>
      </c>
      <c r="AK68" s="17">
        <v>0</v>
      </c>
      <c r="AL68" s="17">
        <v>0</v>
      </c>
      <c r="AM68" s="17">
        <v>0</v>
      </c>
      <c r="AN68" s="17">
        <v>18325.919999999998</v>
      </c>
      <c r="AO68" s="12">
        <v>18325.919999999998</v>
      </c>
      <c r="AP68" s="16">
        <v>0</v>
      </c>
      <c r="AQ68" s="17">
        <v>0</v>
      </c>
      <c r="AR68" s="17">
        <v>0</v>
      </c>
      <c r="AS68" s="17">
        <v>0</v>
      </c>
      <c r="AT68" s="17">
        <v>0</v>
      </c>
      <c r="AU68" s="17">
        <v>0</v>
      </c>
      <c r="AV68" s="17">
        <v>0</v>
      </c>
      <c r="AW68" s="12">
        <v>0</v>
      </c>
      <c r="AX68" s="16">
        <v>0</v>
      </c>
      <c r="AY68" s="17">
        <v>0</v>
      </c>
      <c r="AZ68" s="17">
        <v>0</v>
      </c>
      <c r="BA68" s="17">
        <v>0</v>
      </c>
      <c r="BB68" s="17">
        <v>0</v>
      </c>
      <c r="BC68" s="17">
        <v>0</v>
      </c>
      <c r="BD68" s="17">
        <v>997337.94</v>
      </c>
      <c r="BE68" s="12">
        <v>997337.94</v>
      </c>
      <c r="BF68" s="16">
        <v>39633.22</v>
      </c>
      <c r="BG68" s="17">
        <v>755223</v>
      </c>
      <c r="BH68" s="17">
        <v>11468</v>
      </c>
      <c r="BI68" s="17">
        <v>0</v>
      </c>
      <c r="BJ68" s="17">
        <v>0</v>
      </c>
      <c r="BK68" s="17">
        <v>0</v>
      </c>
      <c r="BL68" s="17">
        <v>13142.93</v>
      </c>
      <c r="BM68" s="12">
        <v>819467.15</v>
      </c>
      <c r="BN68" s="16">
        <v>598589.62</v>
      </c>
      <c r="BO68" s="17">
        <v>0</v>
      </c>
      <c r="BP68" s="17">
        <v>0</v>
      </c>
      <c r="BQ68" s="17">
        <v>0</v>
      </c>
      <c r="BR68" s="17">
        <v>0</v>
      </c>
      <c r="BS68" s="17">
        <v>0</v>
      </c>
      <c r="BT68" s="17">
        <v>0</v>
      </c>
      <c r="BU68" s="12">
        <v>598589.62</v>
      </c>
      <c r="BV68" s="16">
        <v>772970.65</v>
      </c>
      <c r="BW68" s="17">
        <v>0</v>
      </c>
      <c r="BX68" s="17">
        <v>36000</v>
      </c>
      <c r="BY68" s="17">
        <v>0</v>
      </c>
      <c r="BZ68" s="17">
        <v>0</v>
      </c>
      <c r="CA68" s="17">
        <v>0</v>
      </c>
      <c r="CB68" s="17">
        <v>462068.03</v>
      </c>
      <c r="CC68" s="12">
        <v>1271038.6800000002</v>
      </c>
      <c r="CD68" s="16">
        <v>0</v>
      </c>
      <c r="CE68" s="17">
        <v>0</v>
      </c>
      <c r="CF68" s="17">
        <v>0</v>
      </c>
      <c r="CG68" s="17">
        <v>0</v>
      </c>
      <c r="CH68" s="17">
        <v>0</v>
      </c>
      <c r="CI68" s="17">
        <v>0</v>
      </c>
      <c r="CJ68" s="17">
        <v>0</v>
      </c>
      <c r="CK68" s="12">
        <v>0</v>
      </c>
    </row>
    <row r="69" spans="1:89" x14ac:dyDescent="0.3">
      <c r="A69" s="4" t="s">
        <v>57</v>
      </c>
      <c r="B69" s="92">
        <v>28066</v>
      </c>
      <c r="C69" s="87">
        <v>0</v>
      </c>
      <c r="D69" s="87">
        <v>377565</v>
      </c>
      <c r="E69" s="87">
        <v>0</v>
      </c>
      <c r="F69" s="87">
        <v>574384</v>
      </c>
      <c r="G69" s="87">
        <v>53000</v>
      </c>
      <c r="H69" s="87">
        <v>0</v>
      </c>
      <c r="I69" s="93">
        <v>1033015</v>
      </c>
      <c r="J69" s="16">
        <v>0</v>
      </c>
      <c r="K69" s="17">
        <v>0</v>
      </c>
      <c r="L69" s="17">
        <v>119476</v>
      </c>
      <c r="M69" s="17">
        <v>0</v>
      </c>
      <c r="N69" s="17">
        <v>319438</v>
      </c>
      <c r="O69" s="17">
        <v>53000</v>
      </c>
      <c r="P69" s="17">
        <v>0</v>
      </c>
      <c r="Q69" s="12">
        <v>491914</v>
      </c>
      <c r="R69" s="16">
        <v>0</v>
      </c>
      <c r="S69" s="17">
        <v>0</v>
      </c>
      <c r="T69" s="17">
        <v>0</v>
      </c>
      <c r="U69" s="17">
        <v>0</v>
      </c>
      <c r="V69" s="17">
        <v>225000</v>
      </c>
      <c r="W69" s="17">
        <v>0</v>
      </c>
      <c r="X69" s="17">
        <v>0</v>
      </c>
      <c r="Y69" s="12">
        <v>225000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541</v>
      </c>
      <c r="BG69" s="17">
        <v>0</v>
      </c>
      <c r="BH69" s="17">
        <v>18384</v>
      </c>
      <c r="BI69" s="17">
        <v>0</v>
      </c>
      <c r="BJ69" s="17">
        <v>29946</v>
      </c>
      <c r="BK69" s="17">
        <v>0</v>
      </c>
      <c r="BL69" s="17">
        <v>0</v>
      </c>
      <c r="BM69" s="12">
        <v>48871</v>
      </c>
      <c r="BN69" s="16">
        <v>27525</v>
      </c>
      <c r="BO69" s="17">
        <v>0</v>
      </c>
      <c r="BP69" s="17">
        <v>0</v>
      </c>
      <c r="BQ69" s="17">
        <v>0</v>
      </c>
      <c r="BR69" s="17">
        <v>0</v>
      </c>
      <c r="BS69" s="17">
        <v>0</v>
      </c>
      <c r="BT69" s="17">
        <v>0</v>
      </c>
      <c r="BU69" s="12">
        <v>27525</v>
      </c>
      <c r="BV69" s="16">
        <v>0</v>
      </c>
      <c r="BW69" s="17">
        <v>0</v>
      </c>
      <c r="BX69" s="17">
        <v>239705</v>
      </c>
      <c r="BY69" s="17">
        <v>0</v>
      </c>
      <c r="BZ69" s="17">
        <v>0</v>
      </c>
      <c r="CA69" s="17">
        <v>0</v>
      </c>
      <c r="CB69" s="17">
        <v>0</v>
      </c>
      <c r="CC69" s="12">
        <v>239705</v>
      </c>
      <c r="CD69" s="16">
        <v>0</v>
      </c>
      <c r="CE69" s="17">
        <v>0</v>
      </c>
      <c r="CF69" s="17">
        <v>0</v>
      </c>
      <c r="CG69" s="17">
        <v>0</v>
      </c>
      <c r="CH69" s="17">
        <v>0</v>
      </c>
      <c r="CI69" s="17">
        <v>0</v>
      </c>
      <c r="CJ69" s="17">
        <v>0</v>
      </c>
      <c r="CK69" s="12">
        <v>0</v>
      </c>
    </row>
    <row r="70" spans="1:89" x14ac:dyDescent="0.3">
      <c r="A70" s="4" t="s">
        <v>58</v>
      </c>
      <c r="B70" s="92">
        <v>16016</v>
      </c>
      <c r="C70" s="87">
        <v>160140</v>
      </c>
      <c r="D70" s="87">
        <v>924435.65666974883</v>
      </c>
      <c r="E70" s="87">
        <v>0</v>
      </c>
      <c r="F70" s="87">
        <v>0</v>
      </c>
      <c r="G70" s="87">
        <v>0</v>
      </c>
      <c r="H70" s="87">
        <v>6340</v>
      </c>
      <c r="I70" s="93">
        <v>1106931.6566697487</v>
      </c>
      <c r="J70" s="16">
        <v>13871</v>
      </c>
      <c r="K70" s="17">
        <v>0</v>
      </c>
      <c r="L70" s="17">
        <v>0</v>
      </c>
      <c r="M70" s="17">
        <v>0</v>
      </c>
      <c r="N70" s="17">
        <v>0</v>
      </c>
      <c r="O70" s="17">
        <v>0</v>
      </c>
      <c r="P70" s="17">
        <v>3140</v>
      </c>
      <c r="Q70" s="12">
        <v>17011</v>
      </c>
      <c r="R70" s="16">
        <v>0</v>
      </c>
      <c r="S70" s="17">
        <v>0</v>
      </c>
      <c r="T70" s="17">
        <v>0</v>
      </c>
      <c r="U70" s="17">
        <v>0</v>
      </c>
      <c r="V70" s="17">
        <v>0</v>
      </c>
      <c r="W70" s="17">
        <v>0</v>
      </c>
      <c r="X70" s="17">
        <v>0</v>
      </c>
      <c r="Y70" s="12">
        <v>0</v>
      </c>
      <c r="Z70" s="16">
        <v>0</v>
      </c>
      <c r="AA70" s="17">
        <v>134259</v>
      </c>
      <c r="AB70" s="17">
        <v>9139.5522914799149</v>
      </c>
      <c r="AC70" s="17">
        <v>0</v>
      </c>
      <c r="AD70" s="17">
        <v>0</v>
      </c>
      <c r="AE70" s="17">
        <v>0</v>
      </c>
      <c r="AF70" s="17">
        <v>0</v>
      </c>
      <c r="AG70" s="12">
        <v>143398.55229147992</v>
      </c>
      <c r="AH70" s="16">
        <v>0</v>
      </c>
      <c r="AI70" s="17">
        <v>0</v>
      </c>
      <c r="AJ70" s="17">
        <v>0</v>
      </c>
      <c r="AK70" s="17">
        <v>0</v>
      </c>
      <c r="AL70" s="17">
        <v>0</v>
      </c>
      <c r="AM70" s="17">
        <v>0</v>
      </c>
      <c r="AN70" s="17">
        <v>0</v>
      </c>
      <c r="AO70" s="12">
        <v>0</v>
      </c>
      <c r="AP70" s="16">
        <v>0</v>
      </c>
      <c r="AQ70" s="17">
        <v>0</v>
      </c>
      <c r="AR70" s="17">
        <v>89186.543052153836</v>
      </c>
      <c r="AS70" s="17">
        <v>0</v>
      </c>
      <c r="AT70" s="17">
        <v>0</v>
      </c>
      <c r="AU70" s="17">
        <v>0</v>
      </c>
      <c r="AV70" s="17">
        <v>0</v>
      </c>
      <c r="AW70" s="12">
        <v>89186.543052153836</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236</v>
      </c>
      <c r="BO70" s="17">
        <v>0</v>
      </c>
      <c r="BP70" s="17">
        <v>826109.56132611504</v>
      </c>
      <c r="BQ70" s="17">
        <v>0</v>
      </c>
      <c r="BR70" s="17">
        <v>0</v>
      </c>
      <c r="BS70" s="17">
        <v>0</v>
      </c>
      <c r="BT70" s="17">
        <v>0</v>
      </c>
      <c r="BU70" s="12">
        <v>826345.56132611504</v>
      </c>
      <c r="BV70" s="16">
        <v>0</v>
      </c>
      <c r="BW70" s="17">
        <v>25881</v>
      </c>
      <c r="BX70" s="17">
        <v>0</v>
      </c>
      <c r="BY70" s="17">
        <v>0</v>
      </c>
      <c r="BZ70" s="17">
        <v>0</v>
      </c>
      <c r="CA70" s="17">
        <v>0</v>
      </c>
      <c r="CB70" s="17">
        <v>3200</v>
      </c>
      <c r="CC70" s="12">
        <v>29081</v>
      </c>
      <c r="CD70" s="16">
        <v>1909</v>
      </c>
      <c r="CE70" s="17">
        <v>0</v>
      </c>
      <c r="CF70" s="17">
        <v>0</v>
      </c>
      <c r="CG70" s="17">
        <v>0</v>
      </c>
      <c r="CH70" s="17">
        <v>0</v>
      </c>
      <c r="CI70" s="17">
        <v>0</v>
      </c>
      <c r="CJ70" s="17">
        <v>0</v>
      </c>
      <c r="CK70" s="12">
        <v>1909</v>
      </c>
    </row>
    <row r="71" spans="1:89" x14ac:dyDescent="0.3">
      <c r="A71" s="4" t="s">
        <v>59</v>
      </c>
      <c r="B71" s="92">
        <v>24195</v>
      </c>
      <c r="C71" s="87">
        <v>26489</v>
      </c>
      <c r="D71" s="87">
        <v>2019012</v>
      </c>
      <c r="E71" s="87">
        <v>0</v>
      </c>
      <c r="F71" s="87">
        <v>0</v>
      </c>
      <c r="G71" s="87">
        <v>207238</v>
      </c>
      <c r="H71" s="87">
        <v>34122</v>
      </c>
      <c r="I71" s="93">
        <v>2311056</v>
      </c>
      <c r="J71" s="16">
        <v>0</v>
      </c>
      <c r="K71" s="17">
        <v>0</v>
      </c>
      <c r="L71" s="17">
        <v>959454</v>
      </c>
      <c r="M71" s="17">
        <v>0</v>
      </c>
      <c r="N71" s="17">
        <v>0</v>
      </c>
      <c r="O71" s="17">
        <v>0</v>
      </c>
      <c r="P71" s="17">
        <v>0</v>
      </c>
      <c r="Q71" s="12">
        <v>959454</v>
      </c>
      <c r="R71" s="16">
        <v>0</v>
      </c>
      <c r="S71" s="17">
        <v>0</v>
      </c>
      <c r="T71" s="17">
        <v>703069</v>
      </c>
      <c r="U71" s="17">
        <v>0</v>
      </c>
      <c r="V71" s="17">
        <v>0</v>
      </c>
      <c r="W71" s="17">
        <v>111481</v>
      </c>
      <c r="X71" s="17">
        <v>0</v>
      </c>
      <c r="Y71" s="12">
        <v>814550</v>
      </c>
      <c r="Z71" s="16">
        <v>0</v>
      </c>
      <c r="AA71" s="17">
        <v>0</v>
      </c>
      <c r="AB71" s="17">
        <v>23818</v>
      </c>
      <c r="AC71" s="17">
        <v>0</v>
      </c>
      <c r="AD71" s="17">
        <v>0</v>
      </c>
      <c r="AE71" s="17">
        <v>0</v>
      </c>
      <c r="AF71" s="17">
        <v>0</v>
      </c>
      <c r="AG71" s="12">
        <v>23818</v>
      </c>
      <c r="AH71" s="16">
        <v>0</v>
      </c>
      <c r="AI71" s="17">
        <v>0</v>
      </c>
      <c r="AJ71" s="17">
        <v>38050</v>
      </c>
      <c r="AK71" s="17">
        <v>0</v>
      </c>
      <c r="AL71" s="17">
        <v>0</v>
      </c>
      <c r="AM71" s="17">
        <v>0</v>
      </c>
      <c r="AN71" s="17">
        <v>11127</v>
      </c>
      <c r="AO71" s="12">
        <v>49177</v>
      </c>
      <c r="AP71" s="16">
        <v>0</v>
      </c>
      <c r="AQ71" s="17">
        <v>0</v>
      </c>
      <c r="AR71" s="17">
        <v>0</v>
      </c>
      <c r="AS71" s="17">
        <v>0</v>
      </c>
      <c r="AT71" s="17">
        <v>0</v>
      </c>
      <c r="AU71" s="17">
        <v>0</v>
      </c>
      <c r="AV71" s="17">
        <v>475</v>
      </c>
      <c r="AW71" s="12">
        <v>475</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294621</v>
      </c>
      <c r="BQ71" s="17">
        <v>0</v>
      </c>
      <c r="BR71" s="17">
        <v>0</v>
      </c>
      <c r="BS71" s="17">
        <v>95757</v>
      </c>
      <c r="BT71" s="17">
        <v>0</v>
      </c>
      <c r="BU71" s="12">
        <v>390378</v>
      </c>
      <c r="BV71" s="16">
        <v>24004</v>
      </c>
      <c r="BW71" s="17">
        <v>26489</v>
      </c>
      <c r="BX71" s="17">
        <v>0</v>
      </c>
      <c r="BY71" s="17">
        <v>0</v>
      </c>
      <c r="BZ71" s="17">
        <v>0</v>
      </c>
      <c r="CA71" s="17">
        <v>0</v>
      </c>
      <c r="CB71" s="17">
        <v>16541</v>
      </c>
      <c r="CC71" s="12">
        <v>67034</v>
      </c>
      <c r="CD71" s="16">
        <v>191</v>
      </c>
      <c r="CE71" s="17">
        <v>0</v>
      </c>
      <c r="CF71" s="17">
        <v>0</v>
      </c>
      <c r="CG71" s="17">
        <v>0</v>
      </c>
      <c r="CH71" s="17">
        <v>0</v>
      </c>
      <c r="CI71" s="17">
        <v>0</v>
      </c>
      <c r="CJ71" s="17">
        <v>5979</v>
      </c>
      <c r="CK71" s="12">
        <v>6170</v>
      </c>
    </row>
    <row r="72" spans="1:89" x14ac:dyDescent="0.3">
      <c r="A72" s="4" t="s">
        <v>60</v>
      </c>
      <c r="B72" s="92">
        <v>1918863.9900000002</v>
      </c>
      <c r="C72" s="87">
        <v>373992</v>
      </c>
      <c r="D72" s="87">
        <v>134105</v>
      </c>
      <c r="E72" s="87">
        <v>1252258</v>
      </c>
      <c r="F72" s="87">
        <v>1800000</v>
      </c>
      <c r="G72" s="87">
        <v>171535.4</v>
      </c>
      <c r="H72" s="87">
        <v>41158.29</v>
      </c>
      <c r="I72" s="93">
        <v>5691912.6799999997</v>
      </c>
      <c r="J72" s="16">
        <v>1361522.85</v>
      </c>
      <c r="K72" s="17">
        <v>0</v>
      </c>
      <c r="L72" s="17">
        <v>0</v>
      </c>
      <c r="M72" s="17">
        <v>1252258</v>
      </c>
      <c r="N72" s="17">
        <v>1800000</v>
      </c>
      <c r="O72" s="17">
        <v>115000</v>
      </c>
      <c r="P72" s="17">
        <v>132.31</v>
      </c>
      <c r="Q72" s="12">
        <v>4528913.1599999992</v>
      </c>
      <c r="R72" s="16">
        <v>9883.06</v>
      </c>
      <c r="S72" s="17">
        <v>0</v>
      </c>
      <c r="T72" s="17">
        <v>0</v>
      </c>
      <c r="U72" s="17">
        <v>0</v>
      </c>
      <c r="V72" s="17">
        <v>0</v>
      </c>
      <c r="W72" s="17">
        <v>0</v>
      </c>
      <c r="X72" s="17">
        <v>1591.16</v>
      </c>
      <c r="Y72" s="12">
        <v>11474.22</v>
      </c>
      <c r="Z72" s="16">
        <v>1182.82</v>
      </c>
      <c r="AA72" s="17">
        <v>0</v>
      </c>
      <c r="AB72" s="17">
        <v>0</v>
      </c>
      <c r="AC72" s="17">
        <v>0</v>
      </c>
      <c r="AD72" s="17">
        <v>0</v>
      </c>
      <c r="AE72" s="17">
        <v>0</v>
      </c>
      <c r="AF72" s="17">
        <v>0</v>
      </c>
      <c r="AG72" s="12">
        <v>1182.82</v>
      </c>
      <c r="AH72" s="16">
        <v>126293.53</v>
      </c>
      <c r="AI72" s="17">
        <v>110000</v>
      </c>
      <c r="AJ72" s="17">
        <v>132605</v>
      </c>
      <c r="AK72" s="17">
        <v>0</v>
      </c>
      <c r="AL72" s="17">
        <v>0</v>
      </c>
      <c r="AM72" s="17">
        <v>56535.4</v>
      </c>
      <c r="AN72" s="17">
        <v>24.03</v>
      </c>
      <c r="AO72" s="12">
        <v>425457.96000000008</v>
      </c>
      <c r="AP72" s="16">
        <v>0</v>
      </c>
      <c r="AQ72" s="17">
        <v>0</v>
      </c>
      <c r="AR72" s="17">
        <v>0</v>
      </c>
      <c r="AS72" s="17">
        <v>0</v>
      </c>
      <c r="AT72" s="17">
        <v>0</v>
      </c>
      <c r="AU72" s="17">
        <v>0</v>
      </c>
      <c r="AV72" s="17">
        <v>0</v>
      </c>
      <c r="AW72" s="12">
        <v>0</v>
      </c>
      <c r="AX72" s="16">
        <v>405950.96</v>
      </c>
      <c r="AY72" s="17">
        <v>80000</v>
      </c>
      <c r="AZ72" s="17">
        <v>0</v>
      </c>
      <c r="BA72" s="17">
        <v>0</v>
      </c>
      <c r="BB72" s="17">
        <v>0</v>
      </c>
      <c r="BC72" s="17">
        <v>0</v>
      </c>
      <c r="BD72" s="17">
        <v>12850.24</v>
      </c>
      <c r="BE72" s="12">
        <v>498801.2</v>
      </c>
      <c r="BF72" s="16">
        <v>14030.77</v>
      </c>
      <c r="BG72" s="17">
        <v>183992</v>
      </c>
      <c r="BH72" s="17">
        <v>1500</v>
      </c>
      <c r="BI72" s="17">
        <v>0</v>
      </c>
      <c r="BJ72" s="17">
        <v>0</v>
      </c>
      <c r="BK72" s="17">
        <v>0</v>
      </c>
      <c r="BL72" s="17">
        <v>26560.55</v>
      </c>
      <c r="BM72" s="12">
        <v>226083.31999999998</v>
      </c>
      <c r="BN72" s="16">
        <v>0</v>
      </c>
      <c r="BO72" s="17">
        <v>0</v>
      </c>
      <c r="BP72" s="17">
        <v>0</v>
      </c>
      <c r="BQ72" s="17">
        <v>0</v>
      </c>
      <c r="BR72" s="17">
        <v>0</v>
      </c>
      <c r="BS72" s="17">
        <v>0</v>
      </c>
      <c r="BT72" s="17">
        <v>0</v>
      </c>
      <c r="BU72" s="12">
        <v>0</v>
      </c>
      <c r="BV72" s="16">
        <v>0</v>
      </c>
      <c r="BW72" s="17">
        <v>0</v>
      </c>
      <c r="BX72" s="17">
        <v>0</v>
      </c>
      <c r="BY72" s="17">
        <v>0</v>
      </c>
      <c r="BZ72" s="17">
        <v>0</v>
      </c>
      <c r="CA72" s="17">
        <v>0</v>
      </c>
      <c r="CB72" s="17">
        <v>0</v>
      </c>
      <c r="CC72" s="12">
        <v>0</v>
      </c>
      <c r="CD72" s="16">
        <v>0</v>
      </c>
      <c r="CE72" s="17">
        <v>0</v>
      </c>
      <c r="CF72" s="17">
        <v>0</v>
      </c>
      <c r="CG72" s="17">
        <v>0</v>
      </c>
      <c r="CH72" s="17">
        <v>0</v>
      </c>
      <c r="CI72" s="17">
        <v>0</v>
      </c>
      <c r="CJ72" s="17">
        <v>0</v>
      </c>
      <c r="CK72" s="12">
        <v>0</v>
      </c>
    </row>
    <row r="73" spans="1:89" x14ac:dyDescent="0.3">
      <c r="A73" s="4" t="s">
        <v>61</v>
      </c>
      <c r="B73" s="92">
        <v>9001128</v>
      </c>
      <c r="C73" s="87">
        <v>790228</v>
      </c>
      <c r="D73" s="87">
        <v>3641116</v>
      </c>
      <c r="E73" s="87">
        <v>0</v>
      </c>
      <c r="F73" s="87">
        <v>0</v>
      </c>
      <c r="G73" s="87">
        <v>232522</v>
      </c>
      <c r="H73" s="87">
        <v>1773636</v>
      </c>
      <c r="I73" s="93">
        <v>15438630</v>
      </c>
      <c r="J73" s="16">
        <v>8550241</v>
      </c>
      <c r="K73" s="17">
        <v>0</v>
      </c>
      <c r="L73" s="17">
        <v>16538</v>
      </c>
      <c r="M73" s="17">
        <v>0</v>
      </c>
      <c r="N73" s="17">
        <v>0</v>
      </c>
      <c r="O73" s="17">
        <v>85674</v>
      </c>
      <c r="P73" s="17">
        <v>722154</v>
      </c>
      <c r="Q73" s="12">
        <v>9374607</v>
      </c>
      <c r="R73" s="16">
        <v>61111</v>
      </c>
      <c r="S73" s="17">
        <v>0</v>
      </c>
      <c r="T73" s="17">
        <v>3624578</v>
      </c>
      <c r="U73" s="17">
        <v>0</v>
      </c>
      <c r="V73" s="17">
        <v>0</v>
      </c>
      <c r="W73" s="17">
        <v>40297</v>
      </c>
      <c r="X73" s="17">
        <v>0</v>
      </c>
      <c r="Y73" s="12">
        <v>3725986</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337833</v>
      </c>
      <c r="AY73" s="17">
        <v>0</v>
      </c>
      <c r="AZ73" s="17">
        <v>0</v>
      </c>
      <c r="BA73" s="17">
        <v>0</v>
      </c>
      <c r="BB73" s="17">
        <v>0</v>
      </c>
      <c r="BC73" s="17">
        <v>53220</v>
      </c>
      <c r="BD73" s="17">
        <v>229245</v>
      </c>
      <c r="BE73" s="12">
        <v>620298</v>
      </c>
      <c r="BF73" s="16">
        <v>2312</v>
      </c>
      <c r="BG73" s="17">
        <v>790228</v>
      </c>
      <c r="BH73" s="17">
        <v>0</v>
      </c>
      <c r="BI73" s="17">
        <v>0</v>
      </c>
      <c r="BJ73" s="17">
        <v>0</v>
      </c>
      <c r="BK73" s="17">
        <v>0</v>
      </c>
      <c r="BL73" s="17">
        <v>64972</v>
      </c>
      <c r="BM73" s="12">
        <v>857512</v>
      </c>
      <c r="BN73" s="16">
        <v>0</v>
      </c>
      <c r="BO73" s="17">
        <v>0</v>
      </c>
      <c r="BP73" s="17">
        <v>0</v>
      </c>
      <c r="BQ73" s="17">
        <v>0</v>
      </c>
      <c r="BR73" s="17">
        <v>0</v>
      </c>
      <c r="BS73" s="17">
        <v>36331</v>
      </c>
      <c r="BT73" s="17">
        <v>589775</v>
      </c>
      <c r="BU73" s="12">
        <v>626106</v>
      </c>
      <c r="BV73" s="16">
        <v>49631</v>
      </c>
      <c r="BW73" s="17">
        <v>0</v>
      </c>
      <c r="BX73" s="17">
        <v>0</v>
      </c>
      <c r="BY73" s="17">
        <v>0</v>
      </c>
      <c r="BZ73" s="17">
        <v>0</v>
      </c>
      <c r="CA73" s="17">
        <v>17000</v>
      </c>
      <c r="CB73" s="17">
        <v>167490</v>
      </c>
      <c r="CC73" s="12">
        <v>234121</v>
      </c>
      <c r="CD73" s="16">
        <v>0</v>
      </c>
      <c r="CE73" s="17">
        <v>0</v>
      </c>
      <c r="CF73" s="17">
        <v>0</v>
      </c>
      <c r="CG73" s="17">
        <v>0</v>
      </c>
      <c r="CH73" s="17">
        <v>0</v>
      </c>
      <c r="CI73" s="17">
        <v>0</v>
      </c>
      <c r="CJ73" s="17">
        <v>0</v>
      </c>
      <c r="CK73" s="12">
        <v>0</v>
      </c>
    </row>
    <row r="74" spans="1:89" x14ac:dyDescent="0.3">
      <c r="A74" s="4" t="s">
        <v>62</v>
      </c>
      <c r="B74" s="92">
        <v>267380.87</v>
      </c>
      <c r="C74" s="87">
        <v>9100</v>
      </c>
      <c r="D74" s="87">
        <v>0</v>
      </c>
      <c r="E74" s="87">
        <v>0</v>
      </c>
      <c r="F74" s="87">
        <v>0</v>
      </c>
      <c r="G74" s="87">
        <v>164462.43</v>
      </c>
      <c r="H74" s="87">
        <v>139106</v>
      </c>
      <c r="I74" s="93">
        <v>580049.29999999993</v>
      </c>
      <c r="J74" s="16">
        <v>21638.18</v>
      </c>
      <c r="K74" s="17">
        <v>0</v>
      </c>
      <c r="L74" s="17">
        <v>0</v>
      </c>
      <c r="M74" s="17">
        <v>0</v>
      </c>
      <c r="N74" s="17">
        <v>0</v>
      </c>
      <c r="O74" s="17">
        <v>0</v>
      </c>
      <c r="P74" s="17">
        <v>0</v>
      </c>
      <c r="Q74" s="12">
        <v>21638.18</v>
      </c>
      <c r="R74" s="16">
        <v>0</v>
      </c>
      <c r="S74" s="17">
        <v>0</v>
      </c>
      <c r="T74" s="17">
        <v>0</v>
      </c>
      <c r="U74" s="17">
        <v>0</v>
      </c>
      <c r="V74" s="17">
        <v>0</v>
      </c>
      <c r="W74" s="17">
        <v>0</v>
      </c>
      <c r="X74" s="17">
        <v>100</v>
      </c>
      <c r="Y74" s="12">
        <v>100</v>
      </c>
      <c r="Z74" s="16">
        <v>29748.51</v>
      </c>
      <c r="AA74" s="17">
        <v>9100</v>
      </c>
      <c r="AB74" s="17">
        <v>0</v>
      </c>
      <c r="AC74" s="17">
        <v>0</v>
      </c>
      <c r="AD74" s="17">
        <v>0</v>
      </c>
      <c r="AE74" s="17">
        <v>0</v>
      </c>
      <c r="AF74" s="17">
        <v>0</v>
      </c>
      <c r="AG74" s="12">
        <v>38848.509999999995</v>
      </c>
      <c r="AH74" s="16">
        <v>0</v>
      </c>
      <c r="AI74" s="17">
        <v>0</v>
      </c>
      <c r="AJ74" s="17">
        <v>0</v>
      </c>
      <c r="AK74" s="17">
        <v>0</v>
      </c>
      <c r="AL74" s="17">
        <v>0</v>
      </c>
      <c r="AM74" s="17">
        <v>0</v>
      </c>
      <c r="AN74" s="17">
        <v>0</v>
      </c>
      <c r="AO74" s="12">
        <v>0</v>
      </c>
      <c r="AP74" s="16">
        <v>0</v>
      </c>
      <c r="AQ74" s="17">
        <v>0</v>
      </c>
      <c r="AR74" s="17">
        <v>0</v>
      </c>
      <c r="AS74" s="17">
        <v>0</v>
      </c>
      <c r="AT74" s="17">
        <v>0</v>
      </c>
      <c r="AU74" s="17">
        <v>0</v>
      </c>
      <c r="AV74" s="17">
        <v>1075</v>
      </c>
      <c r="AW74" s="12">
        <v>1075</v>
      </c>
      <c r="AX74" s="16">
        <v>42743.38</v>
      </c>
      <c r="AY74" s="17">
        <v>0</v>
      </c>
      <c r="AZ74" s="17">
        <v>0</v>
      </c>
      <c r="BA74" s="17">
        <v>0</v>
      </c>
      <c r="BB74" s="17">
        <v>0</v>
      </c>
      <c r="BC74" s="17">
        <v>0</v>
      </c>
      <c r="BD74" s="17">
        <v>0</v>
      </c>
      <c r="BE74" s="12">
        <v>42743.38</v>
      </c>
      <c r="BF74" s="16">
        <v>0</v>
      </c>
      <c r="BG74" s="17">
        <v>0</v>
      </c>
      <c r="BH74" s="17">
        <v>0</v>
      </c>
      <c r="BI74" s="17">
        <v>0</v>
      </c>
      <c r="BJ74" s="17">
        <v>0</v>
      </c>
      <c r="BK74" s="17">
        <v>0</v>
      </c>
      <c r="BL74" s="17">
        <v>0</v>
      </c>
      <c r="BM74" s="12">
        <v>0</v>
      </c>
      <c r="BN74" s="16">
        <v>173250.8</v>
      </c>
      <c r="BO74" s="17">
        <v>0</v>
      </c>
      <c r="BP74" s="17">
        <v>0</v>
      </c>
      <c r="BQ74" s="17">
        <v>0</v>
      </c>
      <c r="BR74" s="17">
        <v>0</v>
      </c>
      <c r="BS74" s="17">
        <v>164462.43</v>
      </c>
      <c r="BT74" s="17">
        <v>137931</v>
      </c>
      <c r="BU74" s="12">
        <v>475644.23</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3">
      <c r="A75" s="4" t="s">
        <v>63</v>
      </c>
      <c r="B75" s="92">
        <v>831285.84</v>
      </c>
      <c r="C75" s="87">
        <v>0</v>
      </c>
      <c r="D75" s="87">
        <v>210936.81</v>
      </c>
      <c r="E75" s="87">
        <v>0</v>
      </c>
      <c r="F75" s="87">
        <v>2994177.8400000003</v>
      </c>
      <c r="G75" s="87">
        <v>226101.36000000002</v>
      </c>
      <c r="H75" s="87">
        <v>361694.61</v>
      </c>
      <c r="I75" s="93">
        <v>4624196.46</v>
      </c>
      <c r="J75" s="16">
        <v>635515.90999999992</v>
      </c>
      <c r="K75" s="17">
        <v>0</v>
      </c>
      <c r="L75" s="17">
        <v>102701</v>
      </c>
      <c r="M75" s="17">
        <v>0</v>
      </c>
      <c r="N75" s="17">
        <v>2848473.31</v>
      </c>
      <c r="O75" s="17">
        <v>149274.70000000001</v>
      </c>
      <c r="P75" s="17">
        <v>0</v>
      </c>
      <c r="Q75" s="12">
        <v>3735964.92</v>
      </c>
      <c r="R75" s="16">
        <v>2732.7599999999998</v>
      </c>
      <c r="S75" s="17">
        <v>0</v>
      </c>
      <c r="T75" s="17">
        <v>108235.81</v>
      </c>
      <c r="U75" s="17">
        <v>0</v>
      </c>
      <c r="V75" s="17">
        <v>21586</v>
      </c>
      <c r="W75" s="17">
        <v>17041</v>
      </c>
      <c r="X75" s="17">
        <v>4920.5</v>
      </c>
      <c r="Y75" s="12">
        <v>154516.07</v>
      </c>
      <c r="Z75" s="16">
        <v>0</v>
      </c>
      <c r="AA75" s="17">
        <v>0</v>
      </c>
      <c r="AB75" s="17">
        <v>0</v>
      </c>
      <c r="AC75" s="17">
        <v>0</v>
      </c>
      <c r="AD75" s="17">
        <v>0</v>
      </c>
      <c r="AE75" s="17">
        <v>0</v>
      </c>
      <c r="AF75" s="17">
        <v>0</v>
      </c>
      <c r="AG75" s="12">
        <v>0</v>
      </c>
      <c r="AH75" s="16">
        <v>22842.9</v>
      </c>
      <c r="AI75" s="17">
        <v>0</v>
      </c>
      <c r="AJ75" s="17">
        <v>0</v>
      </c>
      <c r="AK75" s="17">
        <v>0</v>
      </c>
      <c r="AL75" s="17">
        <v>0</v>
      </c>
      <c r="AM75" s="17">
        <v>368.18</v>
      </c>
      <c r="AN75" s="17">
        <v>0</v>
      </c>
      <c r="AO75" s="12">
        <v>23211.08</v>
      </c>
      <c r="AP75" s="16">
        <v>119953.43</v>
      </c>
      <c r="AQ75" s="17">
        <v>0</v>
      </c>
      <c r="AR75" s="17">
        <v>0</v>
      </c>
      <c r="AS75" s="17">
        <v>0</v>
      </c>
      <c r="AT75" s="17">
        <v>0</v>
      </c>
      <c r="AU75" s="17">
        <v>3583.7400000000002</v>
      </c>
      <c r="AV75" s="17">
        <v>0</v>
      </c>
      <c r="AW75" s="12">
        <v>123537.17</v>
      </c>
      <c r="AX75" s="16">
        <v>0</v>
      </c>
      <c r="AY75" s="17">
        <v>0</v>
      </c>
      <c r="AZ75" s="17">
        <v>0</v>
      </c>
      <c r="BA75" s="17">
        <v>0</v>
      </c>
      <c r="BB75" s="17">
        <v>90027.62</v>
      </c>
      <c r="BC75" s="17">
        <v>0</v>
      </c>
      <c r="BD75" s="17">
        <v>0</v>
      </c>
      <c r="BE75" s="12">
        <v>90027.62</v>
      </c>
      <c r="BF75" s="16">
        <v>0</v>
      </c>
      <c r="BG75" s="17">
        <v>0</v>
      </c>
      <c r="BH75" s="17">
        <v>0</v>
      </c>
      <c r="BI75" s="17">
        <v>0</v>
      </c>
      <c r="BJ75" s="17">
        <v>0</v>
      </c>
      <c r="BK75" s="17">
        <v>0</v>
      </c>
      <c r="BL75" s="17">
        <v>0</v>
      </c>
      <c r="BM75" s="12">
        <v>0</v>
      </c>
      <c r="BN75" s="16">
        <v>43458.85</v>
      </c>
      <c r="BO75" s="17">
        <v>0</v>
      </c>
      <c r="BP75" s="17">
        <v>0</v>
      </c>
      <c r="BQ75" s="17">
        <v>0</v>
      </c>
      <c r="BR75" s="17">
        <v>0</v>
      </c>
      <c r="BS75" s="17">
        <v>20568.23</v>
      </c>
      <c r="BT75" s="17">
        <v>0</v>
      </c>
      <c r="BU75" s="12">
        <v>64027.08</v>
      </c>
      <c r="BV75" s="16">
        <v>0</v>
      </c>
      <c r="BW75" s="17">
        <v>0</v>
      </c>
      <c r="BX75" s="17">
        <v>0</v>
      </c>
      <c r="BY75" s="17">
        <v>0</v>
      </c>
      <c r="BZ75" s="17">
        <v>34090.910000000003</v>
      </c>
      <c r="CA75" s="17">
        <v>34215.51</v>
      </c>
      <c r="CB75" s="17">
        <v>9538.2000000000007</v>
      </c>
      <c r="CC75" s="12">
        <v>77844.62000000001</v>
      </c>
      <c r="CD75" s="16">
        <v>6781.9900000000007</v>
      </c>
      <c r="CE75" s="17">
        <v>0</v>
      </c>
      <c r="CF75" s="17">
        <v>0</v>
      </c>
      <c r="CG75" s="17">
        <v>0</v>
      </c>
      <c r="CH75" s="17">
        <v>0</v>
      </c>
      <c r="CI75" s="17">
        <v>1050</v>
      </c>
      <c r="CJ75" s="17">
        <v>347235.91</v>
      </c>
      <c r="CK75" s="12">
        <v>355067.89999999997</v>
      </c>
    </row>
    <row r="76" spans="1:89" x14ac:dyDescent="0.3">
      <c r="A76" s="4" t="s">
        <v>64</v>
      </c>
      <c r="B76" s="92">
        <v>2466007.8993187635</v>
      </c>
      <c r="C76" s="87">
        <v>414639.65</v>
      </c>
      <c r="D76" s="87">
        <v>3439966</v>
      </c>
      <c r="E76" s="87">
        <v>0</v>
      </c>
      <c r="F76" s="87">
        <v>0</v>
      </c>
      <c r="G76" s="87">
        <v>214146.65000000002</v>
      </c>
      <c r="H76" s="87">
        <v>440269.00059074035</v>
      </c>
      <c r="I76" s="93">
        <v>6975029.1999095036</v>
      </c>
      <c r="J76" s="16">
        <v>256673.12868439301</v>
      </c>
      <c r="K76" s="17">
        <v>0</v>
      </c>
      <c r="L76" s="17">
        <v>1271717</v>
      </c>
      <c r="M76" s="17">
        <v>0</v>
      </c>
      <c r="N76" s="17">
        <v>0</v>
      </c>
      <c r="O76" s="17">
        <v>58761.79</v>
      </c>
      <c r="P76" s="17">
        <v>61018.954323186597</v>
      </c>
      <c r="Q76" s="12">
        <v>1648170.8730075797</v>
      </c>
      <c r="R76" s="16">
        <v>2820.9997365034601</v>
      </c>
      <c r="S76" s="17">
        <v>0</v>
      </c>
      <c r="T76" s="17">
        <v>1946434</v>
      </c>
      <c r="U76" s="17">
        <v>0</v>
      </c>
      <c r="V76" s="17">
        <v>0</v>
      </c>
      <c r="W76" s="17">
        <v>0</v>
      </c>
      <c r="X76" s="17">
        <v>0</v>
      </c>
      <c r="Y76" s="12">
        <v>1949254.9997365035</v>
      </c>
      <c r="Z76" s="16">
        <v>0</v>
      </c>
      <c r="AA76" s="17">
        <v>0</v>
      </c>
      <c r="AB76" s="17">
        <v>0</v>
      </c>
      <c r="AC76" s="17">
        <v>0</v>
      </c>
      <c r="AD76" s="17">
        <v>0</v>
      </c>
      <c r="AE76" s="17">
        <v>0</v>
      </c>
      <c r="AF76" s="17">
        <v>0</v>
      </c>
      <c r="AG76" s="12">
        <v>0</v>
      </c>
      <c r="AH76" s="16">
        <v>26508.41</v>
      </c>
      <c r="AI76" s="17">
        <v>90000</v>
      </c>
      <c r="AJ76" s="17">
        <v>48229</v>
      </c>
      <c r="AK76" s="17">
        <v>0</v>
      </c>
      <c r="AL76" s="17">
        <v>0</v>
      </c>
      <c r="AM76" s="17">
        <v>8281.09</v>
      </c>
      <c r="AN76" s="17">
        <v>4050.32</v>
      </c>
      <c r="AO76" s="12">
        <v>177068.82</v>
      </c>
      <c r="AP76" s="16">
        <v>1836779.38</v>
      </c>
      <c r="AQ76" s="17">
        <v>47182.65</v>
      </c>
      <c r="AR76" s="17">
        <v>0</v>
      </c>
      <c r="AS76" s="17">
        <v>0</v>
      </c>
      <c r="AT76" s="17">
        <v>0</v>
      </c>
      <c r="AU76" s="17">
        <v>1219.5</v>
      </c>
      <c r="AV76" s="17">
        <v>288635.59999999998</v>
      </c>
      <c r="AW76" s="12">
        <v>2173817.13</v>
      </c>
      <c r="AX76" s="16">
        <v>288208.06</v>
      </c>
      <c r="AY76" s="17">
        <v>60000</v>
      </c>
      <c r="AZ76" s="17">
        <v>85762</v>
      </c>
      <c r="BA76" s="17">
        <v>0</v>
      </c>
      <c r="BB76" s="17">
        <v>0</v>
      </c>
      <c r="BC76" s="17">
        <v>0</v>
      </c>
      <c r="BD76" s="17">
        <v>32513.51</v>
      </c>
      <c r="BE76" s="12">
        <v>466483.57</v>
      </c>
      <c r="BF76" s="16">
        <v>21965.02</v>
      </c>
      <c r="BG76" s="17">
        <v>217457</v>
      </c>
      <c r="BH76" s="17">
        <v>27824</v>
      </c>
      <c r="BI76" s="17">
        <v>0</v>
      </c>
      <c r="BJ76" s="17">
        <v>0</v>
      </c>
      <c r="BK76" s="17">
        <v>98884.27</v>
      </c>
      <c r="BL76" s="17">
        <v>49599.96</v>
      </c>
      <c r="BM76" s="12">
        <v>415730.25000000006</v>
      </c>
      <c r="BN76" s="16">
        <v>31830.01</v>
      </c>
      <c r="BO76" s="17">
        <v>0</v>
      </c>
      <c r="BP76" s="17">
        <v>0</v>
      </c>
      <c r="BQ76" s="17">
        <v>0</v>
      </c>
      <c r="BR76" s="17">
        <v>0</v>
      </c>
      <c r="BS76" s="17">
        <v>0</v>
      </c>
      <c r="BT76" s="17">
        <v>4188.8100000000004</v>
      </c>
      <c r="BU76" s="12">
        <v>36018.82</v>
      </c>
      <c r="BV76" s="16">
        <v>1048.6400000000001</v>
      </c>
      <c r="BW76" s="17">
        <v>0</v>
      </c>
      <c r="BX76" s="17">
        <v>60000</v>
      </c>
      <c r="BY76" s="17">
        <v>0</v>
      </c>
      <c r="BZ76" s="17">
        <v>0</v>
      </c>
      <c r="CA76" s="17">
        <v>47000</v>
      </c>
      <c r="CB76" s="17">
        <v>0</v>
      </c>
      <c r="CC76" s="12">
        <v>108048.64</v>
      </c>
      <c r="CD76" s="16">
        <v>174.250897867096</v>
      </c>
      <c r="CE76" s="17">
        <v>0</v>
      </c>
      <c r="CF76" s="17">
        <v>0</v>
      </c>
      <c r="CG76" s="17">
        <v>0</v>
      </c>
      <c r="CH76" s="17">
        <v>0</v>
      </c>
      <c r="CI76" s="17">
        <v>0</v>
      </c>
      <c r="CJ76" s="17">
        <v>261.84626755376001</v>
      </c>
      <c r="CK76" s="12">
        <v>436.09716542085602</v>
      </c>
    </row>
    <row r="77" spans="1:89" x14ac:dyDescent="0.3">
      <c r="A77" s="4" t="s">
        <v>65</v>
      </c>
      <c r="B77" s="92">
        <v>103546</v>
      </c>
      <c r="C77" s="87">
        <v>106688</v>
      </c>
      <c r="D77" s="87">
        <v>-223500</v>
      </c>
      <c r="E77" s="87">
        <v>0</v>
      </c>
      <c r="F77" s="87">
        <v>0</v>
      </c>
      <c r="G77" s="87">
        <v>0</v>
      </c>
      <c r="H77" s="87">
        <v>0</v>
      </c>
      <c r="I77" s="93">
        <v>-13266</v>
      </c>
      <c r="J77" s="16">
        <v>38840</v>
      </c>
      <c r="K77" s="17">
        <v>0</v>
      </c>
      <c r="L77" s="17">
        <v>0</v>
      </c>
      <c r="M77" s="17">
        <v>0</v>
      </c>
      <c r="N77" s="17">
        <v>0</v>
      </c>
      <c r="O77" s="17">
        <v>0</v>
      </c>
      <c r="P77" s="17">
        <v>0</v>
      </c>
      <c r="Q77" s="12">
        <v>38840</v>
      </c>
      <c r="R77" s="16">
        <v>64647</v>
      </c>
      <c r="S77" s="17">
        <v>0</v>
      </c>
      <c r="T77" s="17">
        <v>0</v>
      </c>
      <c r="U77" s="17">
        <v>0</v>
      </c>
      <c r="V77" s="17">
        <v>0</v>
      </c>
      <c r="W77" s="17">
        <v>0</v>
      </c>
      <c r="X77" s="17">
        <v>0</v>
      </c>
      <c r="Y77" s="12">
        <v>64647</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28</v>
      </c>
      <c r="BG77" s="17">
        <v>106688</v>
      </c>
      <c r="BH77" s="17">
        <v>0</v>
      </c>
      <c r="BI77" s="17">
        <v>0</v>
      </c>
      <c r="BJ77" s="17">
        <v>0</v>
      </c>
      <c r="BK77" s="17">
        <v>0</v>
      </c>
      <c r="BL77" s="17">
        <v>0</v>
      </c>
      <c r="BM77" s="12">
        <v>106716</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c r="CD77" s="16">
        <v>31</v>
      </c>
      <c r="CE77" s="17">
        <v>0</v>
      </c>
      <c r="CF77" s="17">
        <v>-223500</v>
      </c>
      <c r="CG77" s="17">
        <v>0</v>
      </c>
      <c r="CH77" s="17">
        <v>0</v>
      </c>
      <c r="CI77" s="17">
        <v>0</v>
      </c>
      <c r="CJ77" s="17">
        <v>0</v>
      </c>
      <c r="CK77" s="12">
        <v>-223469</v>
      </c>
    </row>
    <row r="78" spans="1:89" x14ac:dyDescent="0.3">
      <c r="A78" s="4" t="s">
        <v>66</v>
      </c>
      <c r="B78" s="92">
        <v>2964956.88</v>
      </c>
      <c r="C78" s="87">
        <v>442255.72</v>
      </c>
      <c r="D78" s="87">
        <v>1080811</v>
      </c>
      <c r="E78" s="87">
        <v>0</v>
      </c>
      <c r="F78" s="87">
        <v>1500</v>
      </c>
      <c r="G78" s="87">
        <v>14630</v>
      </c>
      <c r="H78" s="87">
        <v>7293.9400000000005</v>
      </c>
      <c r="I78" s="93">
        <v>4511447.5399999991</v>
      </c>
      <c r="J78" s="16">
        <v>2188390.0499999998</v>
      </c>
      <c r="K78" s="17">
        <v>0</v>
      </c>
      <c r="L78" s="17">
        <v>92000</v>
      </c>
      <c r="M78" s="17">
        <v>0</v>
      </c>
      <c r="N78" s="17">
        <v>0</v>
      </c>
      <c r="O78" s="17">
        <v>0</v>
      </c>
      <c r="P78" s="17">
        <v>-1866</v>
      </c>
      <c r="Q78" s="12">
        <v>2278524.0499999998</v>
      </c>
      <c r="R78" s="16">
        <v>17527.82</v>
      </c>
      <c r="S78" s="17">
        <v>0</v>
      </c>
      <c r="T78" s="17">
        <v>261000</v>
      </c>
      <c r="U78" s="17">
        <v>0</v>
      </c>
      <c r="V78" s="17">
        <v>0</v>
      </c>
      <c r="W78" s="17">
        <v>-370</v>
      </c>
      <c r="X78" s="17">
        <v>0</v>
      </c>
      <c r="Y78" s="12">
        <v>278157.82</v>
      </c>
      <c r="Z78" s="16">
        <v>0</v>
      </c>
      <c r="AA78" s="17">
        <v>0</v>
      </c>
      <c r="AB78" s="17">
        <v>0</v>
      </c>
      <c r="AC78" s="17">
        <v>0</v>
      </c>
      <c r="AD78" s="17">
        <v>0</v>
      </c>
      <c r="AE78" s="17">
        <v>0</v>
      </c>
      <c r="AF78" s="17">
        <v>0</v>
      </c>
      <c r="AG78" s="12">
        <v>0</v>
      </c>
      <c r="AH78" s="16">
        <v>0</v>
      </c>
      <c r="AI78" s="17">
        <v>0</v>
      </c>
      <c r="AJ78" s="17">
        <v>60000</v>
      </c>
      <c r="AK78" s="17">
        <v>0</v>
      </c>
      <c r="AL78" s="17">
        <v>0</v>
      </c>
      <c r="AM78" s="17">
        <v>0</v>
      </c>
      <c r="AN78" s="17">
        <v>0</v>
      </c>
      <c r="AO78" s="12">
        <v>60000</v>
      </c>
      <c r="AP78" s="16">
        <v>0</v>
      </c>
      <c r="AQ78" s="17">
        <v>0</v>
      </c>
      <c r="AR78" s="17">
        <v>300124</v>
      </c>
      <c r="AS78" s="17">
        <v>0</v>
      </c>
      <c r="AT78" s="17">
        <v>0</v>
      </c>
      <c r="AU78" s="17">
        <v>15000</v>
      </c>
      <c r="AV78" s="17">
        <v>0</v>
      </c>
      <c r="AW78" s="12">
        <v>315124</v>
      </c>
      <c r="AX78" s="16">
        <v>691658.04</v>
      </c>
      <c r="AY78" s="17">
        <v>115000</v>
      </c>
      <c r="AZ78" s="17">
        <v>0</v>
      </c>
      <c r="BA78" s="17">
        <v>0</v>
      </c>
      <c r="BB78" s="17">
        <v>0</v>
      </c>
      <c r="BC78" s="17">
        <v>0</v>
      </c>
      <c r="BD78" s="17">
        <v>0</v>
      </c>
      <c r="BE78" s="12">
        <v>806658.04</v>
      </c>
      <c r="BF78" s="16">
        <v>43996.21</v>
      </c>
      <c r="BG78" s="17">
        <v>254283</v>
      </c>
      <c r="BH78" s="17">
        <v>7793</v>
      </c>
      <c r="BI78" s="17">
        <v>0</v>
      </c>
      <c r="BJ78" s="17">
        <v>0</v>
      </c>
      <c r="BK78" s="17">
        <v>0</v>
      </c>
      <c r="BL78" s="17">
        <v>423.75</v>
      </c>
      <c r="BM78" s="12">
        <v>306495.96000000002</v>
      </c>
      <c r="BN78" s="16">
        <v>5314.89</v>
      </c>
      <c r="BO78" s="17">
        <v>72972.72</v>
      </c>
      <c r="BP78" s="17">
        <v>105844</v>
      </c>
      <c r="BQ78" s="17">
        <v>0</v>
      </c>
      <c r="BR78" s="17">
        <v>0</v>
      </c>
      <c r="BS78" s="17">
        <v>0</v>
      </c>
      <c r="BT78" s="17">
        <v>0</v>
      </c>
      <c r="BU78" s="12">
        <v>184131.61</v>
      </c>
      <c r="BV78" s="16">
        <v>4875.04</v>
      </c>
      <c r="BW78" s="17">
        <v>0</v>
      </c>
      <c r="BX78" s="17">
        <v>4050</v>
      </c>
      <c r="BY78" s="17">
        <v>0</v>
      </c>
      <c r="BZ78" s="17">
        <v>1500</v>
      </c>
      <c r="CA78" s="17">
        <v>0</v>
      </c>
      <c r="CB78" s="17">
        <v>8727.1</v>
      </c>
      <c r="CC78" s="12">
        <v>19152.14</v>
      </c>
      <c r="CD78" s="16">
        <v>13194.83</v>
      </c>
      <c r="CE78" s="17">
        <v>0</v>
      </c>
      <c r="CF78" s="17">
        <v>250000</v>
      </c>
      <c r="CG78" s="17">
        <v>0</v>
      </c>
      <c r="CH78" s="17">
        <v>0</v>
      </c>
      <c r="CI78" s="17">
        <v>0</v>
      </c>
      <c r="CJ78" s="17">
        <v>9.09</v>
      </c>
      <c r="CK78" s="12">
        <v>263203.92000000004</v>
      </c>
    </row>
    <row r="79" spans="1:89" x14ac:dyDescent="0.3">
      <c r="A79" s="4" t="s">
        <v>67</v>
      </c>
      <c r="B79" s="92">
        <v>6610305</v>
      </c>
      <c r="C79" s="87">
        <v>833660</v>
      </c>
      <c r="D79" s="87">
        <v>2144111</v>
      </c>
      <c r="E79" s="87">
        <v>0</v>
      </c>
      <c r="F79" s="87">
        <v>0</v>
      </c>
      <c r="G79" s="87">
        <v>917759</v>
      </c>
      <c r="H79" s="87">
        <v>353493</v>
      </c>
      <c r="I79" s="93">
        <v>10859328</v>
      </c>
      <c r="J79" s="16">
        <v>2496204</v>
      </c>
      <c r="K79" s="17">
        <v>0</v>
      </c>
      <c r="L79" s="17">
        <v>860027</v>
      </c>
      <c r="M79" s="17">
        <v>0</v>
      </c>
      <c r="N79" s="17">
        <v>0</v>
      </c>
      <c r="O79" s="17">
        <v>290531</v>
      </c>
      <c r="P79" s="17">
        <v>211430</v>
      </c>
      <c r="Q79" s="12">
        <v>3858192</v>
      </c>
      <c r="R79" s="16">
        <v>69691</v>
      </c>
      <c r="S79" s="17">
        <v>25082</v>
      </c>
      <c r="T79" s="17">
        <v>775330</v>
      </c>
      <c r="U79" s="17">
        <v>0</v>
      </c>
      <c r="V79" s="17">
        <v>0</v>
      </c>
      <c r="W79" s="17">
        <v>108823</v>
      </c>
      <c r="X79" s="17">
        <v>11494</v>
      </c>
      <c r="Y79" s="12">
        <v>990420</v>
      </c>
      <c r="Z79" s="16">
        <v>3047</v>
      </c>
      <c r="AA79" s="17">
        <v>96617</v>
      </c>
      <c r="AB79" s="17">
        <v>353503</v>
      </c>
      <c r="AC79" s="17">
        <v>0</v>
      </c>
      <c r="AD79" s="17">
        <v>0</v>
      </c>
      <c r="AE79" s="17">
        <v>0</v>
      </c>
      <c r="AF79" s="17">
        <v>0</v>
      </c>
      <c r="AG79" s="12">
        <v>453167</v>
      </c>
      <c r="AH79" s="16">
        <v>140723</v>
      </c>
      <c r="AI79" s="17">
        <v>166076</v>
      </c>
      <c r="AJ79" s="17">
        <v>155251</v>
      </c>
      <c r="AK79" s="17">
        <v>0</v>
      </c>
      <c r="AL79" s="17">
        <v>0</v>
      </c>
      <c r="AM79" s="17">
        <v>118892</v>
      </c>
      <c r="AN79" s="17">
        <v>0</v>
      </c>
      <c r="AO79" s="12">
        <v>580942</v>
      </c>
      <c r="AP79" s="16">
        <v>1283975</v>
      </c>
      <c r="AQ79" s="17">
        <v>108629</v>
      </c>
      <c r="AR79" s="17">
        <v>0</v>
      </c>
      <c r="AS79" s="17">
        <v>0</v>
      </c>
      <c r="AT79" s="17">
        <v>0</v>
      </c>
      <c r="AU79" s="17">
        <v>0</v>
      </c>
      <c r="AV79" s="17">
        <v>0</v>
      </c>
      <c r="AW79" s="12">
        <v>1392604</v>
      </c>
      <c r="AX79" s="16">
        <v>2580467</v>
      </c>
      <c r="AY79" s="17">
        <v>125000</v>
      </c>
      <c r="AZ79" s="17">
        <v>0</v>
      </c>
      <c r="BA79" s="17">
        <v>0</v>
      </c>
      <c r="BB79" s="17">
        <v>0</v>
      </c>
      <c r="BC79" s="17">
        <v>10909</v>
      </c>
      <c r="BD79" s="17">
        <v>130569</v>
      </c>
      <c r="BE79" s="12">
        <v>2846945</v>
      </c>
      <c r="BF79" s="16">
        <v>36148</v>
      </c>
      <c r="BG79" s="17">
        <v>312256</v>
      </c>
      <c r="BH79" s="17">
        <v>0</v>
      </c>
      <c r="BI79" s="17">
        <v>0</v>
      </c>
      <c r="BJ79" s="17">
        <v>0</v>
      </c>
      <c r="BK79" s="17">
        <v>388604</v>
      </c>
      <c r="BL79" s="17">
        <v>0</v>
      </c>
      <c r="BM79" s="12">
        <v>737008</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50</v>
      </c>
      <c r="CE79" s="17">
        <v>0</v>
      </c>
      <c r="CF79" s="17">
        <v>0</v>
      </c>
      <c r="CG79" s="17">
        <v>0</v>
      </c>
      <c r="CH79" s="17">
        <v>0</v>
      </c>
      <c r="CI79" s="17">
        <v>0</v>
      </c>
      <c r="CJ79" s="17">
        <v>0</v>
      </c>
      <c r="CK79" s="12">
        <v>50</v>
      </c>
    </row>
    <row r="80" spans="1:89" x14ac:dyDescent="0.3">
      <c r="A80" s="4" t="s">
        <v>68</v>
      </c>
      <c r="B80" s="92">
        <v>3935705.7500000009</v>
      </c>
      <c r="C80" s="87">
        <v>591471.30000000005</v>
      </c>
      <c r="D80" s="87">
        <v>2425320.5500000003</v>
      </c>
      <c r="E80" s="87">
        <v>0</v>
      </c>
      <c r="F80" s="87">
        <v>4003345.63</v>
      </c>
      <c r="G80" s="87">
        <v>357094.6</v>
      </c>
      <c r="H80" s="87">
        <v>208124</v>
      </c>
      <c r="I80" s="93">
        <v>11521061.83</v>
      </c>
      <c r="J80" s="16">
        <v>2029751.2500000007</v>
      </c>
      <c r="K80" s="17">
        <v>0</v>
      </c>
      <c r="L80" s="17">
        <v>2084214.78</v>
      </c>
      <c r="M80" s="17">
        <v>0</v>
      </c>
      <c r="N80" s="17">
        <v>3401689.68</v>
      </c>
      <c r="O80" s="17">
        <v>115196.75</v>
      </c>
      <c r="P80" s="17">
        <v>0</v>
      </c>
      <c r="Q80" s="12">
        <v>7630852.4600000009</v>
      </c>
      <c r="R80" s="16">
        <v>41541.11</v>
      </c>
      <c r="S80" s="17">
        <v>0</v>
      </c>
      <c r="T80" s="17">
        <v>72241</v>
      </c>
      <c r="U80" s="17">
        <v>0</v>
      </c>
      <c r="V80" s="17">
        <v>534205.94999999995</v>
      </c>
      <c r="W80" s="17">
        <v>200000</v>
      </c>
      <c r="X80" s="17">
        <v>0</v>
      </c>
      <c r="Y80" s="12">
        <v>847988.05999999994</v>
      </c>
      <c r="Z80" s="16">
        <v>0</v>
      </c>
      <c r="AA80" s="17">
        <v>0</v>
      </c>
      <c r="AB80" s="17">
        <v>0</v>
      </c>
      <c r="AC80" s="17">
        <v>0</v>
      </c>
      <c r="AD80" s="17">
        <v>0</v>
      </c>
      <c r="AE80" s="17">
        <v>0</v>
      </c>
      <c r="AF80" s="17">
        <v>0</v>
      </c>
      <c r="AG80" s="12">
        <v>0</v>
      </c>
      <c r="AH80" s="16">
        <v>1198676.03</v>
      </c>
      <c r="AI80" s="17">
        <v>134459.70000000001</v>
      </c>
      <c r="AJ80" s="17">
        <v>0</v>
      </c>
      <c r="AK80" s="17">
        <v>0</v>
      </c>
      <c r="AL80" s="17">
        <v>0</v>
      </c>
      <c r="AM80" s="17">
        <v>0</v>
      </c>
      <c r="AN80" s="17">
        <v>132942.5</v>
      </c>
      <c r="AO80" s="12">
        <v>1466078.23</v>
      </c>
      <c r="AP80" s="16">
        <v>0</v>
      </c>
      <c r="AQ80" s="17">
        <v>0</v>
      </c>
      <c r="AR80" s="17">
        <v>0</v>
      </c>
      <c r="AS80" s="17">
        <v>0</v>
      </c>
      <c r="AT80" s="17">
        <v>0</v>
      </c>
      <c r="AU80" s="17">
        <v>0</v>
      </c>
      <c r="AV80" s="17">
        <v>0</v>
      </c>
      <c r="AW80" s="12">
        <v>0</v>
      </c>
      <c r="AX80" s="16">
        <v>544599.94999999995</v>
      </c>
      <c r="AY80" s="17">
        <v>98500.01</v>
      </c>
      <c r="AZ80" s="17">
        <v>0</v>
      </c>
      <c r="BA80" s="17">
        <v>0</v>
      </c>
      <c r="BB80" s="17">
        <v>58450</v>
      </c>
      <c r="BC80" s="17">
        <v>37236</v>
      </c>
      <c r="BD80" s="17">
        <v>31183.33</v>
      </c>
      <c r="BE80" s="12">
        <v>769969.28999999992</v>
      </c>
      <c r="BF80" s="16">
        <v>21225.750000000004</v>
      </c>
      <c r="BG80" s="17">
        <v>358511.59</v>
      </c>
      <c r="BH80" s="17">
        <v>26662.41</v>
      </c>
      <c r="BI80" s="17">
        <v>0</v>
      </c>
      <c r="BJ80" s="17">
        <v>0</v>
      </c>
      <c r="BK80" s="17">
        <v>4661.8500000000004</v>
      </c>
      <c r="BL80" s="17">
        <v>0</v>
      </c>
      <c r="BM80" s="12">
        <v>411061.6</v>
      </c>
      <c r="BN80" s="16">
        <v>63066.94</v>
      </c>
      <c r="BO80" s="17">
        <v>0</v>
      </c>
      <c r="BP80" s="17">
        <v>0</v>
      </c>
      <c r="BQ80" s="17">
        <v>0</v>
      </c>
      <c r="BR80" s="17">
        <v>9000</v>
      </c>
      <c r="BS80" s="17">
        <v>0</v>
      </c>
      <c r="BT80" s="17">
        <v>416</v>
      </c>
      <c r="BU80" s="12">
        <v>72482.94</v>
      </c>
      <c r="BV80" s="16">
        <v>5000</v>
      </c>
      <c r="BW80" s="17">
        <v>0</v>
      </c>
      <c r="BX80" s="17">
        <v>242202.36000000002</v>
      </c>
      <c r="BY80" s="17">
        <v>0</v>
      </c>
      <c r="BZ80" s="17">
        <v>0</v>
      </c>
      <c r="CA80" s="17">
        <v>0</v>
      </c>
      <c r="CB80" s="17">
        <v>0</v>
      </c>
      <c r="CC80" s="12">
        <v>247202.36000000002</v>
      </c>
      <c r="CD80" s="16">
        <v>31844.719999999998</v>
      </c>
      <c r="CE80" s="17">
        <v>0</v>
      </c>
      <c r="CF80" s="17">
        <v>0</v>
      </c>
      <c r="CG80" s="17">
        <v>0</v>
      </c>
      <c r="CH80" s="17">
        <v>0</v>
      </c>
      <c r="CI80" s="17">
        <v>0</v>
      </c>
      <c r="CJ80" s="17">
        <v>43582.17</v>
      </c>
      <c r="CK80" s="12">
        <v>75426.89</v>
      </c>
    </row>
    <row r="81" spans="1:89" x14ac:dyDescent="0.3">
      <c r="A81" s="4" t="s">
        <v>69</v>
      </c>
      <c r="B81" s="92">
        <v>0</v>
      </c>
      <c r="C81" s="87">
        <v>2567</v>
      </c>
      <c r="D81" s="87">
        <v>832792</v>
      </c>
      <c r="E81" s="87">
        <v>0</v>
      </c>
      <c r="F81" s="87">
        <v>0</v>
      </c>
      <c r="G81" s="87">
        <v>28500</v>
      </c>
      <c r="H81" s="87">
        <v>0</v>
      </c>
      <c r="I81" s="93">
        <v>863859</v>
      </c>
      <c r="J81" s="16">
        <v>0</v>
      </c>
      <c r="K81" s="17">
        <v>0</v>
      </c>
      <c r="L81" s="17">
        <v>832792</v>
      </c>
      <c r="M81" s="17">
        <v>0</v>
      </c>
      <c r="N81" s="17">
        <v>0</v>
      </c>
      <c r="O81" s="17">
        <v>28500</v>
      </c>
      <c r="P81" s="17">
        <v>0</v>
      </c>
      <c r="Q81" s="12">
        <v>861292</v>
      </c>
      <c r="R81" s="16">
        <v>0</v>
      </c>
      <c r="S81" s="17">
        <v>2567</v>
      </c>
      <c r="T81" s="17">
        <v>0</v>
      </c>
      <c r="U81" s="17">
        <v>0</v>
      </c>
      <c r="V81" s="17">
        <v>0</v>
      </c>
      <c r="W81" s="17">
        <v>0</v>
      </c>
      <c r="X81" s="17">
        <v>0</v>
      </c>
      <c r="Y81" s="12">
        <v>2567</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c r="CD81" s="16">
        <v>0</v>
      </c>
      <c r="CE81" s="17">
        <v>0</v>
      </c>
      <c r="CF81" s="17">
        <v>0</v>
      </c>
      <c r="CG81" s="17">
        <v>0</v>
      </c>
      <c r="CH81" s="17">
        <v>0</v>
      </c>
      <c r="CI81" s="17">
        <v>0</v>
      </c>
      <c r="CJ81" s="17">
        <v>0</v>
      </c>
      <c r="CK81" s="12">
        <v>0</v>
      </c>
    </row>
    <row r="82" spans="1:89" x14ac:dyDescent="0.3">
      <c r="A82" s="4" t="s">
        <v>70</v>
      </c>
      <c r="B82" s="92">
        <v>13237994</v>
      </c>
      <c r="C82" s="87">
        <v>0</v>
      </c>
      <c r="D82" s="87">
        <v>1359263</v>
      </c>
      <c r="E82" s="87">
        <v>0</v>
      </c>
      <c r="F82" s="87">
        <v>396189</v>
      </c>
      <c r="G82" s="87">
        <v>357592</v>
      </c>
      <c r="H82" s="87">
        <v>1833712</v>
      </c>
      <c r="I82" s="93">
        <v>17184750</v>
      </c>
      <c r="J82" s="16">
        <v>10057834</v>
      </c>
      <c r="K82" s="17">
        <v>0</v>
      </c>
      <c r="L82" s="17">
        <v>903213</v>
      </c>
      <c r="M82" s="17">
        <v>0</v>
      </c>
      <c r="N82" s="17">
        <v>396189</v>
      </c>
      <c r="O82" s="17">
        <v>217650</v>
      </c>
      <c r="P82" s="17">
        <v>1219553</v>
      </c>
      <c r="Q82" s="12">
        <v>12794439</v>
      </c>
      <c r="R82" s="16">
        <v>105657</v>
      </c>
      <c r="S82" s="17">
        <v>0</v>
      </c>
      <c r="T82" s="17">
        <v>456050</v>
      </c>
      <c r="U82" s="17">
        <v>0</v>
      </c>
      <c r="V82" s="17">
        <v>0</v>
      </c>
      <c r="W82" s="17">
        <v>88840</v>
      </c>
      <c r="X82" s="17">
        <v>280414</v>
      </c>
      <c r="Y82" s="12">
        <v>930961</v>
      </c>
      <c r="Z82" s="16">
        <v>0</v>
      </c>
      <c r="AA82" s="17">
        <v>0</v>
      </c>
      <c r="AB82" s="17">
        <v>0</v>
      </c>
      <c r="AC82" s="17">
        <v>0</v>
      </c>
      <c r="AD82" s="17">
        <v>0</v>
      </c>
      <c r="AE82" s="17">
        <v>0</v>
      </c>
      <c r="AF82" s="17">
        <v>0</v>
      </c>
      <c r="AG82" s="12">
        <v>0</v>
      </c>
      <c r="AH82" s="16">
        <v>3586</v>
      </c>
      <c r="AI82" s="17">
        <v>0</v>
      </c>
      <c r="AJ82" s="17">
        <v>0</v>
      </c>
      <c r="AK82" s="17">
        <v>0</v>
      </c>
      <c r="AL82" s="17">
        <v>0</v>
      </c>
      <c r="AM82" s="17">
        <v>0</v>
      </c>
      <c r="AN82" s="17">
        <v>50</v>
      </c>
      <c r="AO82" s="12">
        <v>3636</v>
      </c>
      <c r="AP82" s="16">
        <v>39548</v>
      </c>
      <c r="AQ82" s="17">
        <v>0</v>
      </c>
      <c r="AR82" s="17">
        <v>0</v>
      </c>
      <c r="AS82" s="17">
        <v>0</v>
      </c>
      <c r="AT82" s="17">
        <v>0</v>
      </c>
      <c r="AU82" s="17">
        <v>0</v>
      </c>
      <c r="AV82" s="17">
        <v>250</v>
      </c>
      <c r="AW82" s="12">
        <v>39798</v>
      </c>
      <c r="AX82" s="16">
        <v>1862624</v>
      </c>
      <c r="AY82" s="17">
        <v>0</v>
      </c>
      <c r="AZ82" s="17">
        <v>0</v>
      </c>
      <c r="BA82" s="17">
        <v>0</v>
      </c>
      <c r="BB82" s="17">
        <v>0</v>
      </c>
      <c r="BC82" s="17">
        <v>32920</v>
      </c>
      <c r="BD82" s="17">
        <v>46062</v>
      </c>
      <c r="BE82" s="12">
        <v>1941606</v>
      </c>
      <c r="BF82" s="16">
        <v>0</v>
      </c>
      <c r="BG82" s="17">
        <v>0</v>
      </c>
      <c r="BH82" s="17">
        <v>0</v>
      </c>
      <c r="BI82" s="17">
        <v>0</v>
      </c>
      <c r="BJ82" s="17">
        <v>0</v>
      </c>
      <c r="BK82" s="17">
        <v>0</v>
      </c>
      <c r="BL82" s="17">
        <v>68200</v>
      </c>
      <c r="BM82" s="12">
        <v>68200</v>
      </c>
      <c r="BN82" s="16">
        <v>1140822</v>
      </c>
      <c r="BO82" s="17">
        <v>0</v>
      </c>
      <c r="BP82" s="17">
        <v>0</v>
      </c>
      <c r="BQ82" s="17">
        <v>0</v>
      </c>
      <c r="BR82" s="17">
        <v>0</v>
      </c>
      <c r="BS82" s="17">
        <v>18182</v>
      </c>
      <c r="BT82" s="17">
        <v>162609</v>
      </c>
      <c r="BU82" s="12">
        <v>1321613</v>
      </c>
      <c r="BV82" s="16">
        <v>16327</v>
      </c>
      <c r="BW82" s="17">
        <v>0</v>
      </c>
      <c r="BX82" s="17">
        <v>0</v>
      </c>
      <c r="BY82" s="17">
        <v>0</v>
      </c>
      <c r="BZ82" s="17">
        <v>0</v>
      </c>
      <c r="CA82" s="17">
        <v>0</v>
      </c>
      <c r="CB82" s="17">
        <v>55293</v>
      </c>
      <c r="CC82" s="12">
        <v>71620</v>
      </c>
      <c r="CD82" s="16">
        <v>11596</v>
      </c>
      <c r="CE82" s="17">
        <v>0</v>
      </c>
      <c r="CF82" s="17">
        <v>0</v>
      </c>
      <c r="CG82" s="17">
        <v>0</v>
      </c>
      <c r="CH82" s="17">
        <v>0</v>
      </c>
      <c r="CI82" s="17">
        <v>0</v>
      </c>
      <c r="CJ82" s="17">
        <v>1281</v>
      </c>
      <c r="CK82" s="12">
        <v>12877</v>
      </c>
    </row>
    <row r="83" spans="1:89" x14ac:dyDescent="0.3">
      <c r="A83" s="4" t="s">
        <v>71</v>
      </c>
      <c r="B83" s="92">
        <v>3461736</v>
      </c>
      <c r="C83" s="87">
        <v>0</v>
      </c>
      <c r="D83" s="87">
        <v>2622387</v>
      </c>
      <c r="E83" s="87">
        <v>0</v>
      </c>
      <c r="F83" s="87">
        <v>221814</v>
      </c>
      <c r="G83" s="87">
        <v>0</v>
      </c>
      <c r="H83" s="87">
        <v>387815.29</v>
      </c>
      <c r="I83" s="93">
        <v>6693752.29</v>
      </c>
      <c r="J83" s="16">
        <v>1192672</v>
      </c>
      <c r="K83" s="17">
        <v>0</v>
      </c>
      <c r="L83" s="17">
        <v>1130000</v>
      </c>
      <c r="M83" s="17">
        <v>0</v>
      </c>
      <c r="N83" s="17">
        <v>0</v>
      </c>
      <c r="O83" s="17">
        <v>0</v>
      </c>
      <c r="P83" s="17">
        <v>95113.29</v>
      </c>
      <c r="Q83" s="12">
        <v>2417785.29</v>
      </c>
      <c r="R83" s="16">
        <v>812</v>
      </c>
      <c r="S83" s="17">
        <v>0</v>
      </c>
      <c r="T83" s="17">
        <v>1308826</v>
      </c>
      <c r="U83" s="17">
        <v>0</v>
      </c>
      <c r="V83" s="17">
        <v>221814</v>
      </c>
      <c r="W83" s="17">
        <v>0</v>
      </c>
      <c r="X83" s="17">
        <v>0</v>
      </c>
      <c r="Y83" s="12">
        <v>1531452</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128511</v>
      </c>
      <c r="AS83" s="17">
        <v>0</v>
      </c>
      <c r="AT83" s="17">
        <v>0</v>
      </c>
      <c r="AU83" s="17">
        <v>0</v>
      </c>
      <c r="AV83" s="17">
        <v>0</v>
      </c>
      <c r="AW83" s="12">
        <v>128511</v>
      </c>
      <c r="AX83" s="16">
        <v>1108839</v>
      </c>
      <c r="AY83" s="17">
        <v>0</v>
      </c>
      <c r="AZ83" s="17">
        <v>0</v>
      </c>
      <c r="BA83" s="17">
        <v>0</v>
      </c>
      <c r="BB83" s="17">
        <v>0</v>
      </c>
      <c r="BC83" s="17">
        <v>0</v>
      </c>
      <c r="BD83" s="17">
        <v>255056</v>
      </c>
      <c r="BE83" s="12">
        <v>1363895</v>
      </c>
      <c r="BF83" s="16">
        <v>0</v>
      </c>
      <c r="BG83" s="17">
        <v>0</v>
      </c>
      <c r="BH83" s="17">
        <v>0</v>
      </c>
      <c r="BI83" s="17">
        <v>0</v>
      </c>
      <c r="BJ83" s="17">
        <v>0</v>
      </c>
      <c r="BK83" s="17">
        <v>0</v>
      </c>
      <c r="BL83" s="17">
        <v>0</v>
      </c>
      <c r="BM83" s="12">
        <v>0</v>
      </c>
      <c r="BN83" s="16">
        <v>1053224</v>
      </c>
      <c r="BO83" s="17">
        <v>0</v>
      </c>
      <c r="BP83" s="17">
        <v>0</v>
      </c>
      <c r="BQ83" s="17">
        <v>0</v>
      </c>
      <c r="BR83" s="17">
        <v>0</v>
      </c>
      <c r="BS83" s="17">
        <v>0</v>
      </c>
      <c r="BT83" s="17">
        <v>8666</v>
      </c>
      <c r="BU83" s="12">
        <v>1061890</v>
      </c>
      <c r="BV83" s="16">
        <v>0</v>
      </c>
      <c r="BW83" s="17">
        <v>0</v>
      </c>
      <c r="BX83" s="17">
        <v>55050</v>
      </c>
      <c r="BY83" s="17">
        <v>0</v>
      </c>
      <c r="BZ83" s="17">
        <v>0</v>
      </c>
      <c r="CA83" s="17">
        <v>0</v>
      </c>
      <c r="CB83" s="17">
        <v>9148</v>
      </c>
      <c r="CC83" s="12">
        <v>64198</v>
      </c>
      <c r="CD83" s="16">
        <v>106189</v>
      </c>
      <c r="CE83" s="17">
        <v>0</v>
      </c>
      <c r="CF83" s="17">
        <v>0</v>
      </c>
      <c r="CG83" s="17">
        <v>0</v>
      </c>
      <c r="CH83" s="17">
        <v>0</v>
      </c>
      <c r="CI83" s="17">
        <v>0</v>
      </c>
      <c r="CJ83" s="17">
        <v>19832</v>
      </c>
      <c r="CK83" s="12">
        <v>126021</v>
      </c>
    </row>
    <row r="84" spans="1:89" x14ac:dyDescent="0.3">
      <c r="A84" s="4" t="s">
        <v>72</v>
      </c>
      <c r="B84" s="92">
        <v>1071621.47</v>
      </c>
      <c r="C84" s="87">
        <v>549637.16</v>
      </c>
      <c r="D84" s="87">
        <v>794976.14</v>
      </c>
      <c r="E84" s="87">
        <v>0</v>
      </c>
      <c r="F84" s="87">
        <v>2847035.78</v>
      </c>
      <c r="G84" s="87">
        <v>134811.03</v>
      </c>
      <c r="H84" s="87">
        <v>0</v>
      </c>
      <c r="I84" s="93">
        <v>5398081.5800000001</v>
      </c>
      <c r="J84" s="16">
        <v>0</v>
      </c>
      <c r="K84" s="17">
        <v>0</v>
      </c>
      <c r="L84" s="17">
        <v>119416.37999999999</v>
      </c>
      <c r="M84" s="17">
        <v>0</v>
      </c>
      <c r="N84" s="17">
        <v>2000000</v>
      </c>
      <c r="O84" s="17">
        <v>19181.82</v>
      </c>
      <c r="P84" s="17">
        <v>0</v>
      </c>
      <c r="Q84" s="12">
        <v>2138598.1999999997</v>
      </c>
      <c r="R84" s="16">
        <v>121647.1</v>
      </c>
      <c r="S84" s="17">
        <v>17500</v>
      </c>
      <c r="T84" s="17">
        <v>0</v>
      </c>
      <c r="U84" s="17">
        <v>0</v>
      </c>
      <c r="V84" s="17">
        <v>0</v>
      </c>
      <c r="W84" s="17">
        <v>0</v>
      </c>
      <c r="X84" s="17">
        <v>0</v>
      </c>
      <c r="Y84" s="12">
        <v>139147.1</v>
      </c>
      <c r="Z84" s="16">
        <v>0</v>
      </c>
      <c r="AA84" s="17">
        <v>0</v>
      </c>
      <c r="AB84" s="17">
        <v>0</v>
      </c>
      <c r="AC84" s="17">
        <v>0</v>
      </c>
      <c r="AD84" s="17">
        <v>0</v>
      </c>
      <c r="AE84" s="17">
        <v>0</v>
      </c>
      <c r="AF84" s="17">
        <v>0</v>
      </c>
      <c r="AG84" s="12">
        <v>0</v>
      </c>
      <c r="AH84" s="16">
        <v>77083.22</v>
      </c>
      <c r="AI84" s="17">
        <v>0</v>
      </c>
      <c r="AJ84" s="17">
        <v>0</v>
      </c>
      <c r="AK84" s="17">
        <v>0</v>
      </c>
      <c r="AL84" s="17">
        <v>0</v>
      </c>
      <c r="AM84" s="17">
        <v>8141.11</v>
      </c>
      <c r="AN84" s="17">
        <v>0</v>
      </c>
      <c r="AO84" s="12">
        <v>85224.33</v>
      </c>
      <c r="AP84" s="16">
        <v>182586.34</v>
      </c>
      <c r="AQ84" s="17">
        <v>0</v>
      </c>
      <c r="AR84" s="17">
        <v>0</v>
      </c>
      <c r="AS84" s="17">
        <v>0</v>
      </c>
      <c r="AT84" s="17">
        <v>0</v>
      </c>
      <c r="AU84" s="17">
        <v>0</v>
      </c>
      <c r="AV84" s="17">
        <v>0</v>
      </c>
      <c r="AW84" s="12">
        <v>182586.34</v>
      </c>
      <c r="AX84" s="16">
        <v>467508.46</v>
      </c>
      <c r="AY84" s="17">
        <v>80000</v>
      </c>
      <c r="AZ84" s="17">
        <v>3000</v>
      </c>
      <c r="BA84" s="17">
        <v>0</v>
      </c>
      <c r="BB84" s="17">
        <v>174432.78</v>
      </c>
      <c r="BC84" s="17">
        <v>0</v>
      </c>
      <c r="BD84" s="17">
        <v>0</v>
      </c>
      <c r="BE84" s="12">
        <v>724941.24</v>
      </c>
      <c r="BF84" s="16">
        <v>24723.46</v>
      </c>
      <c r="BG84" s="17">
        <v>333002</v>
      </c>
      <c r="BH84" s="17">
        <v>0</v>
      </c>
      <c r="BI84" s="17">
        <v>0</v>
      </c>
      <c r="BJ84" s="17">
        <v>0</v>
      </c>
      <c r="BK84" s="17">
        <v>46143.62</v>
      </c>
      <c r="BL84" s="17">
        <v>0</v>
      </c>
      <c r="BM84" s="12">
        <v>403869.08</v>
      </c>
      <c r="BN84" s="16">
        <v>40591.1</v>
      </c>
      <c r="BO84" s="17">
        <v>0</v>
      </c>
      <c r="BP84" s="17">
        <v>672559.76</v>
      </c>
      <c r="BQ84" s="17">
        <v>0</v>
      </c>
      <c r="BR84" s="17">
        <v>672603</v>
      </c>
      <c r="BS84" s="17">
        <v>0</v>
      </c>
      <c r="BT84" s="17">
        <v>0</v>
      </c>
      <c r="BU84" s="12">
        <v>1385753.8599999999</v>
      </c>
      <c r="BV84" s="16">
        <v>25684.32</v>
      </c>
      <c r="BW84" s="17">
        <v>119135.16</v>
      </c>
      <c r="BX84" s="17">
        <v>0</v>
      </c>
      <c r="BY84" s="17">
        <v>0</v>
      </c>
      <c r="BZ84" s="17">
        <v>0</v>
      </c>
      <c r="CA84" s="17">
        <v>61344.480000000003</v>
      </c>
      <c r="CB84" s="17">
        <v>0</v>
      </c>
      <c r="CC84" s="12">
        <v>206163.96000000002</v>
      </c>
      <c r="CD84" s="16">
        <v>131797.47</v>
      </c>
      <c r="CE84" s="17">
        <v>0</v>
      </c>
      <c r="CF84" s="17">
        <v>0</v>
      </c>
      <c r="CG84" s="17">
        <v>0</v>
      </c>
      <c r="CH84" s="17">
        <v>0</v>
      </c>
      <c r="CI84" s="17">
        <v>0</v>
      </c>
      <c r="CJ84" s="17">
        <v>0</v>
      </c>
      <c r="CK84" s="12">
        <v>131797.47</v>
      </c>
    </row>
    <row r="85" spans="1:89" x14ac:dyDescent="0.3">
      <c r="A85" s="4" t="s">
        <v>73</v>
      </c>
      <c r="B85" s="92">
        <v>19498664.25228668</v>
      </c>
      <c r="C85" s="87">
        <v>1797825</v>
      </c>
      <c r="D85" s="87">
        <v>8468301.7265578285</v>
      </c>
      <c r="E85" s="87">
        <v>0</v>
      </c>
      <c r="F85" s="87">
        <v>420000</v>
      </c>
      <c r="G85" s="87">
        <v>9601.7112887729763</v>
      </c>
      <c r="H85" s="87">
        <v>617229.97200784017</v>
      </c>
      <c r="I85" s="93">
        <v>30811622.662141118</v>
      </c>
      <c r="J85" s="16">
        <v>31207.715172263492</v>
      </c>
      <c r="K85" s="17">
        <v>0</v>
      </c>
      <c r="L85" s="17">
        <v>287497.41123417538</v>
      </c>
      <c r="M85" s="17">
        <v>0</v>
      </c>
      <c r="N85" s="17">
        <v>400000</v>
      </c>
      <c r="O85" s="17">
        <v>0</v>
      </c>
      <c r="P85" s="17">
        <v>31648.140940797282</v>
      </c>
      <c r="Q85" s="12">
        <v>750353.26734723616</v>
      </c>
      <c r="R85" s="16">
        <v>2157259.1227595289</v>
      </c>
      <c r="S85" s="17">
        <v>11322</v>
      </c>
      <c r="T85" s="17">
        <v>4502851.6890114807</v>
      </c>
      <c r="U85" s="17">
        <v>0</v>
      </c>
      <c r="V85" s="17">
        <v>20000</v>
      </c>
      <c r="W85" s="17">
        <v>0</v>
      </c>
      <c r="X85" s="17">
        <v>62967.152575084598</v>
      </c>
      <c r="Y85" s="12">
        <v>6754399.9643460941</v>
      </c>
      <c r="Z85" s="16">
        <v>151991.33011404672</v>
      </c>
      <c r="AA85" s="17">
        <v>0</v>
      </c>
      <c r="AB85" s="17">
        <v>0</v>
      </c>
      <c r="AC85" s="17">
        <v>0</v>
      </c>
      <c r="AD85" s="17">
        <v>0</v>
      </c>
      <c r="AE85" s="17">
        <v>0</v>
      </c>
      <c r="AF85" s="17">
        <v>0</v>
      </c>
      <c r="AG85" s="12">
        <v>151991.33011404672</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446.68963858398718</v>
      </c>
      <c r="BG85" s="17">
        <v>0</v>
      </c>
      <c r="BH85" s="17">
        <v>152982.3042890272</v>
      </c>
      <c r="BI85" s="17">
        <v>0</v>
      </c>
      <c r="BJ85" s="17">
        <v>0</v>
      </c>
      <c r="BK85" s="17">
        <v>0</v>
      </c>
      <c r="BL85" s="17">
        <v>0</v>
      </c>
      <c r="BM85" s="12">
        <v>153428.99392761118</v>
      </c>
      <c r="BN85" s="16">
        <v>1144694.3035603296</v>
      </c>
      <c r="BO85" s="17">
        <v>99635.25</v>
      </c>
      <c r="BP85" s="17">
        <v>3443255.3766393703</v>
      </c>
      <c r="BQ85" s="17">
        <v>0</v>
      </c>
      <c r="BR85" s="17">
        <v>0</v>
      </c>
      <c r="BS85" s="17">
        <v>0</v>
      </c>
      <c r="BT85" s="17">
        <v>0</v>
      </c>
      <c r="BU85" s="12">
        <v>4687584.9301996995</v>
      </c>
      <c r="BV85" s="16">
        <v>574002.30645161588</v>
      </c>
      <c r="BW85" s="17">
        <v>0</v>
      </c>
      <c r="BX85" s="17">
        <v>0</v>
      </c>
      <c r="BY85" s="17">
        <v>0</v>
      </c>
      <c r="BZ85" s="17">
        <v>0</v>
      </c>
      <c r="CA85" s="17">
        <v>9601.7112887729763</v>
      </c>
      <c r="CB85" s="17">
        <v>0</v>
      </c>
      <c r="CC85" s="12">
        <v>583604.01774038887</v>
      </c>
      <c r="CD85" s="16">
        <v>15439062.784590311</v>
      </c>
      <c r="CE85" s="17">
        <v>1686867.75</v>
      </c>
      <c r="CF85" s="17">
        <v>81714.945383773185</v>
      </c>
      <c r="CG85" s="17">
        <v>0</v>
      </c>
      <c r="CH85" s="17">
        <v>0</v>
      </c>
      <c r="CI85" s="17">
        <v>0</v>
      </c>
      <c r="CJ85" s="17">
        <v>522614.6784919583</v>
      </c>
      <c r="CK85" s="12">
        <v>17730260.158466041</v>
      </c>
    </row>
    <row r="86" spans="1:89" x14ac:dyDescent="0.3">
      <c r="A86" s="4" t="s">
        <v>74</v>
      </c>
      <c r="B86" s="92">
        <v>11057546.130000003</v>
      </c>
      <c r="C86" s="87">
        <v>684574.88</v>
      </c>
      <c r="D86" s="87">
        <v>595950</v>
      </c>
      <c r="E86" s="87">
        <v>0</v>
      </c>
      <c r="F86" s="87">
        <v>115050</v>
      </c>
      <c r="G86" s="87">
        <v>4840993.2699999996</v>
      </c>
      <c r="H86" s="87">
        <v>0</v>
      </c>
      <c r="I86" s="93">
        <v>17294114.280000005</v>
      </c>
      <c r="J86" s="16">
        <v>10283285.380000003</v>
      </c>
      <c r="K86" s="17">
        <v>0</v>
      </c>
      <c r="L86" s="17">
        <v>0</v>
      </c>
      <c r="M86" s="17">
        <v>0</v>
      </c>
      <c r="N86" s="17">
        <v>0</v>
      </c>
      <c r="O86" s="17">
        <v>0</v>
      </c>
      <c r="P86" s="17">
        <v>0</v>
      </c>
      <c r="Q86" s="12">
        <v>10283285.380000003</v>
      </c>
      <c r="R86" s="16">
        <v>0</v>
      </c>
      <c r="S86" s="17">
        <v>0</v>
      </c>
      <c r="T86" s="17">
        <v>595950</v>
      </c>
      <c r="U86" s="17">
        <v>0</v>
      </c>
      <c r="V86" s="17">
        <v>0</v>
      </c>
      <c r="W86" s="17">
        <v>4840993.2699999996</v>
      </c>
      <c r="X86" s="17">
        <v>0</v>
      </c>
      <c r="Y86" s="12">
        <v>5436943.2699999996</v>
      </c>
      <c r="Z86" s="16">
        <v>0</v>
      </c>
      <c r="AA86" s="17">
        <v>0</v>
      </c>
      <c r="AB86" s="17">
        <v>0</v>
      </c>
      <c r="AC86" s="17">
        <v>0</v>
      </c>
      <c r="AD86" s="17">
        <v>0</v>
      </c>
      <c r="AE86" s="17">
        <v>0</v>
      </c>
      <c r="AF86" s="17">
        <v>0</v>
      </c>
      <c r="AG86" s="12">
        <v>0</v>
      </c>
      <c r="AH86" s="16">
        <v>0</v>
      </c>
      <c r="AI86" s="17">
        <v>0</v>
      </c>
      <c r="AJ86" s="17">
        <v>0</v>
      </c>
      <c r="AK86" s="17">
        <v>0</v>
      </c>
      <c r="AL86" s="17">
        <v>115050</v>
      </c>
      <c r="AM86" s="17">
        <v>0</v>
      </c>
      <c r="AN86" s="17">
        <v>0</v>
      </c>
      <c r="AO86" s="12">
        <v>115050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684574.88</v>
      </c>
      <c r="BH86" s="17">
        <v>0</v>
      </c>
      <c r="BI86" s="17">
        <v>0</v>
      </c>
      <c r="BJ86" s="17">
        <v>0</v>
      </c>
      <c r="BK86" s="17">
        <v>0</v>
      </c>
      <c r="BL86" s="17">
        <v>0</v>
      </c>
      <c r="BM86" s="12">
        <v>684574.88</v>
      </c>
      <c r="BN86" s="16">
        <v>774260.75000000012</v>
      </c>
      <c r="BO86" s="17">
        <v>0</v>
      </c>
      <c r="BP86" s="17">
        <v>0</v>
      </c>
      <c r="BQ86" s="17">
        <v>0</v>
      </c>
      <c r="BR86" s="17">
        <v>0</v>
      </c>
      <c r="BS86" s="17">
        <v>0</v>
      </c>
      <c r="BT86" s="17">
        <v>0</v>
      </c>
      <c r="BU86" s="12">
        <v>774260.75000000012</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3">
      <c r="A87" s="4" t="s">
        <v>75</v>
      </c>
      <c r="B87" s="92">
        <v>623536.92999999993</v>
      </c>
      <c r="C87" s="87">
        <v>84000</v>
      </c>
      <c r="D87" s="87">
        <v>12317935.09</v>
      </c>
      <c r="E87" s="87">
        <v>0</v>
      </c>
      <c r="F87" s="87">
        <v>6293842</v>
      </c>
      <c r="G87" s="87">
        <v>3703532.49</v>
      </c>
      <c r="H87" s="87">
        <v>83584.87</v>
      </c>
      <c r="I87" s="93">
        <v>23106431.379999995</v>
      </c>
      <c r="J87" s="16">
        <v>98021.090000000011</v>
      </c>
      <c r="K87" s="17">
        <v>0</v>
      </c>
      <c r="L87" s="17">
        <v>8009522.0899999999</v>
      </c>
      <c r="M87" s="17">
        <v>0</v>
      </c>
      <c r="N87" s="17">
        <v>3104323</v>
      </c>
      <c r="O87" s="17">
        <v>135486</v>
      </c>
      <c r="P87" s="17">
        <v>5871.48</v>
      </c>
      <c r="Q87" s="12">
        <v>11353223.66</v>
      </c>
      <c r="R87" s="16">
        <v>0</v>
      </c>
      <c r="S87" s="17">
        <v>0</v>
      </c>
      <c r="T87" s="17">
        <v>4269022</v>
      </c>
      <c r="U87" s="17">
        <v>0</v>
      </c>
      <c r="V87" s="17">
        <v>3189519</v>
      </c>
      <c r="W87" s="17">
        <v>2859340.6</v>
      </c>
      <c r="X87" s="17">
        <v>4546.37</v>
      </c>
      <c r="Y87" s="12">
        <v>10322427.969999999</v>
      </c>
      <c r="Z87" s="16">
        <v>0</v>
      </c>
      <c r="AA87" s="17">
        <v>0</v>
      </c>
      <c r="AB87" s="17">
        <v>0</v>
      </c>
      <c r="AC87" s="17">
        <v>0</v>
      </c>
      <c r="AD87" s="17">
        <v>0</v>
      </c>
      <c r="AE87" s="17">
        <v>0</v>
      </c>
      <c r="AF87" s="17">
        <v>0</v>
      </c>
      <c r="AG87" s="12">
        <v>0</v>
      </c>
      <c r="AH87" s="16">
        <v>0</v>
      </c>
      <c r="AI87" s="17">
        <v>0</v>
      </c>
      <c r="AJ87" s="17">
        <v>0</v>
      </c>
      <c r="AK87" s="17">
        <v>0</v>
      </c>
      <c r="AL87" s="17">
        <v>0</v>
      </c>
      <c r="AM87" s="17">
        <v>691618.15</v>
      </c>
      <c r="AN87" s="17">
        <v>0</v>
      </c>
      <c r="AO87" s="12">
        <v>691618.15</v>
      </c>
      <c r="AP87" s="16">
        <v>310.98</v>
      </c>
      <c r="AQ87" s="17">
        <v>25200</v>
      </c>
      <c r="AR87" s="17">
        <v>0</v>
      </c>
      <c r="AS87" s="17">
        <v>0</v>
      </c>
      <c r="AT87" s="17">
        <v>0</v>
      </c>
      <c r="AU87" s="17">
        <v>0</v>
      </c>
      <c r="AV87" s="17">
        <v>0</v>
      </c>
      <c r="AW87" s="12">
        <v>25510.98</v>
      </c>
      <c r="AX87" s="16">
        <v>116874.92999999998</v>
      </c>
      <c r="AY87" s="17">
        <v>58800</v>
      </c>
      <c r="AZ87" s="17">
        <v>0</v>
      </c>
      <c r="BA87" s="17">
        <v>0</v>
      </c>
      <c r="BB87" s="17">
        <v>0</v>
      </c>
      <c r="BC87" s="17">
        <v>0</v>
      </c>
      <c r="BD87" s="17">
        <v>0</v>
      </c>
      <c r="BE87" s="12">
        <v>175674.93</v>
      </c>
      <c r="BF87" s="16">
        <v>0</v>
      </c>
      <c r="BG87" s="17">
        <v>0</v>
      </c>
      <c r="BH87" s="17">
        <v>0</v>
      </c>
      <c r="BI87" s="17">
        <v>0</v>
      </c>
      <c r="BJ87" s="17">
        <v>0</v>
      </c>
      <c r="BK87" s="17">
        <v>0</v>
      </c>
      <c r="BL87" s="17">
        <v>0</v>
      </c>
      <c r="BM87" s="12">
        <v>0</v>
      </c>
      <c r="BN87" s="16">
        <v>299721.55000000005</v>
      </c>
      <c r="BO87" s="17">
        <v>0</v>
      </c>
      <c r="BP87" s="17">
        <v>0</v>
      </c>
      <c r="BQ87" s="17">
        <v>0</v>
      </c>
      <c r="BR87" s="17">
        <v>0</v>
      </c>
      <c r="BS87" s="17">
        <v>15887.74</v>
      </c>
      <c r="BT87" s="17">
        <v>63059.18</v>
      </c>
      <c r="BU87" s="12">
        <v>378668.47000000003</v>
      </c>
      <c r="BV87" s="16">
        <v>29154.82</v>
      </c>
      <c r="BW87" s="17">
        <v>0</v>
      </c>
      <c r="BX87" s="17">
        <v>39391</v>
      </c>
      <c r="BY87" s="17">
        <v>0</v>
      </c>
      <c r="BZ87" s="17">
        <v>0</v>
      </c>
      <c r="CA87" s="17">
        <v>0</v>
      </c>
      <c r="CB87" s="17">
        <v>0</v>
      </c>
      <c r="CC87" s="12">
        <v>68545.820000000007</v>
      </c>
      <c r="CD87" s="16">
        <v>79453.56</v>
      </c>
      <c r="CE87" s="17">
        <v>0</v>
      </c>
      <c r="CF87" s="17">
        <v>0</v>
      </c>
      <c r="CG87" s="17">
        <v>0</v>
      </c>
      <c r="CH87" s="17">
        <v>0</v>
      </c>
      <c r="CI87" s="17">
        <v>1200</v>
      </c>
      <c r="CJ87" s="17">
        <v>10107.84</v>
      </c>
      <c r="CK87" s="12">
        <v>90761.4</v>
      </c>
    </row>
    <row r="88" spans="1:89" x14ac:dyDescent="0.3">
      <c r="A88" s="4" t="s">
        <v>76</v>
      </c>
      <c r="B88" s="92">
        <v>34067.760000000002</v>
      </c>
      <c r="C88" s="87">
        <v>144184</v>
      </c>
      <c r="D88" s="87">
        <v>623049.69999999995</v>
      </c>
      <c r="E88" s="87">
        <v>0</v>
      </c>
      <c r="F88" s="87">
        <v>0</v>
      </c>
      <c r="G88" s="87">
        <v>0</v>
      </c>
      <c r="H88" s="87">
        <v>41815.939999999995</v>
      </c>
      <c r="I88" s="93">
        <v>843117.4</v>
      </c>
      <c r="J88" s="16">
        <v>31377</v>
      </c>
      <c r="K88" s="17">
        <v>0</v>
      </c>
      <c r="L88" s="17">
        <v>36000</v>
      </c>
      <c r="M88" s="17">
        <v>0</v>
      </c>
      <c r="N88" s="17">
        <v>0</v>
      </c>
      <c r="O88" s="17">
        <v>0</v>
      </c>
      <c r="P88" s="17">
        <v>44191.839999999997</v>
      </c>
      <c r="Q88" s="12">
        <v>111568.84</v>
      </c>
      <c r="R88" s="16">
        <v>0</v>
      </c>
      <c r="S88" s="17">
        <v>0</v>
      </c>
      <c r="T88" s="17">
        <v>8886.7000000000007</v>
      </c>
      <c r="U88" s="17">
        <v>0</v>
      </c>
      <c r="V88" s="17">
        <v>0</v>
      </c>
      <c r="W88" s="17">
        <v>0</v>
      </c>
      <c r="X88" s="17">
        <v>0</v>
      </c>
      <c r="Y88" s="12">
        <v>8886.7000000000007</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1605</v>
      </c>
      <c r="AQ88" s="17">
        <v>0</v>
      </c>
      <c r="AR88" s="17">
        <v>0</v>
      </c>
      <c r="AS88" s="17">
        <v>0</v>
      </c>
      <c r="AT88" s="17">
        <v>0</v>
      </c>
      <c r="AU88" s="17">
        <v>0</v>
      </c>
      <c r="AV88" s="17">
        <v>0</v>
      </c>
      <c r="AW88" s="12">
        <v>1605</v>
      </c>
      <c r="AX88" s="16">
        <v>0</v>
      </c>
      <c r="AY88" s="17">
        <v>0</v>
      </c>
      <c r="AZ88" s="17">
        <v>0</v>
      </c>
      <c r="BA88" s="17">
        <v>0</v>
      </c>
      <c r="BB88" s="17">
        <v>0</v>
      </c>
      <c r="BC88" s="17">
        <v>0</v>
      </c>
      <c r="BD88" s="17">
        <v>0</v>
      </c>
      <c r="BE88" s="12">
        <v>0</v>
      </c>
      <c r="BF88" s="16">
        <v>1085.76</v>
      </c>
      <c r="BG88" s="17">
        <v>144184</v>
      </c>
      <c r="BH88" s="17">
        <v>578163</v>
      </c>
      <c r="BI88" s="17">
        <v>0</v>
      </c>
      <c r="BJ88" s="17">
        <v>0</v>
      </c>
      <c r="BK88" s="17">
        <v>0</v>
      </c>
      <c r="BL88" s="17">
        <v>-2375.8999999999996</v>
      </c>
      <c r="BM88" s="12">
        <v>721056.86</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3">
      <c r="A90" s="30"/>
      <c r="B90" s="31">
        <f t="shared" ref="B90:AG90" si="0">SUM(B9:B89)</f>
        <v>352843763.63160545</v>
      </c>
      <c r="C90" s="32">
        <f t="shared" si="0"/>
        <v>35901452.329999998</v>
      </c>
      <c r="D90" s="32">
        <f t="shared" si="0"/>
        <v>202505573.40133935</v>
      </c>
      <c r="E90" s="32">
        <f t="shared" si="0"/>
        <v>2927806.9000000004</v>
      </c>
      <c r="F90" s="32">
        <f t="shared" si="0"/>
        <v>75641058.230000004</v>
      </c>
      <c r="G90" s="32">
        <f t="shared" si="0"/>
        <v>125564009.95546867</v>
      </c>
      <c r="H90" s="32">
        <f t="shared" si="0"/>
        <v>38291948.407756463</v>
      </c>
      <c r="I90" s="33">
        <f t="shared" si="0"/>
        <v>833675612.85616982</v>
      </c>
      <c r="J90" s="31">
        <f t="shared" si="0"/>
        <v>233266923.55885664</v>
      </c>
      <c r="K90" s="32">
        <f t="shared" si="0"/>
        <v>274346.91000000003</v>
      </c>
      <c r="L90" s="32">
        <f t="shared" si="0"/>
        <v>103162455.94870907</v>
      </c>
      <c r="M90" s="32">
        <f t="shared" si="0"/>
        <v>1252258</v>
      </c>
      <c r="N90" s="32">
        <f t="shared" si="0"/>
        <v>46455335.259999998</v>
      </c>
      <c r="O90" s="32">
        <f t="shared" si="0"/>
        <v>20824612.46852937</v>
      </c>
      <c r="P90" s="32">
        <f t="shared" si="0"/>
        <v>15881776.175263986</v>
      </c>
      <c r="Q90" s="33">
        <f t="shared" si="0"/>
        <v>421117708.3213591</v>
      </c>
      <c r="R90" s="31">
        <f t="shared" si="0"/>
        <v>13691897.767496027</v>
      </c>
      <c r="S90" s="32">
        <f t="shared" si="0"/>
        <v>815786.89</v>
      </c>
      <c r="T90" s="32">
        <f t="shared" si="0"/>
        <v>46434932.633278668</v>
      </c>
      <c r="U90" s="32">
        <f t="shared" si="0"/>
        <v>877995.5</v>
      </c>
      <c r="V90" s="32">
        <f t="shared" si="0"/>
        <v>14710093.839999998</v>
      </c>
      <c r="W90" s="32">
        <f t="shared" si="0"/>
        <v>90677978.400600329</v>
      </c>
      <c r="X90" s="32">
        <f t="shared" si="0"/>
        <v>6378959.3177329795</v>
      </c>
      <c r="Y90" s="33">
        <f t="shared" si="0"/>
        <v>173587644.34910801</v>
      </c>
      <c r="Z90" s="31">
        <f t="shared" si="0"/>
        <v>1995778.3601140468</v>
      </c>
      <c r="AA90" s="32">
        <f t="shared" si="0"/>
        <v>1320783.6100000001</v>
      </c>
      <c r="AB90" s="32">
        <f t="shared" si="0"/>
        <v>3730728.9922914798</v>
      </c>
      <c r="AC90" s="32">
        <f t="shared" si="0"/>
        <v>44000</v>
      </c>
      <c r="AD90" s="32">
        <f t="shared" si="0"/>
        <v>2326193</v>
      </c>
      <c r="AE90" s="32">
        <f t="shared" si="0"/>
        <v>5807.02</v>
      </c>
      <c r="AF90" s="32">
        <f t="shared" si="0"/>
        <v>749574.71</v>
      </c>
      <c r="AG90" s="33">
        <f t="shared" si="0"/>
        <v>10172865.692405526</v>
      </c>
      <c r="AH90" s="31">
        <f t="shared" ref="AH90:BM90" si="1">SUM(AH9:AH89)</f>
        <v>5396685.3600000003</v>
      </c>
      <c r="AI90" s="32">
        <f t="shared" si="1"/>
        <v>1779718.0799999998</v>
      </c>
      <c r="AJ90" s="32">
        <f t="shared" si="1"/>
        <v>1794081.4200000002</v>
      </c>
      <c r="AK90" s="32">
        <f t="shared" si="1"/>
        <v>0</v>
      </c>
      <c r="AL90" s="32">
        <f t="shared" si="1"/>
        <v>118190</v>
      </c>
      <c r="AM90" s="32">
        <f t="shared" si="1"/>
        <v>1843008.27</v>
      </c>
      <c r="AN90" s="32">
        <f t="shared" si="1"/>
        <v>1652300.08</v>
      </c>
      <c r="AO90" s="33">
        <f t="shared" si="1"/>
        <v>12583983.210000003</v>
      </c>
      <c r="AP90" s="31">
        <f t="shared" si="1"/>
        <v>6200184.5</v>
      </c>
      <c r="AQ90" s="32">
        <f t="shared" si="1"/>
        <v>204333.24</v>
      </c>
      <c r="AR90" s="32">
        <f t="shared" si="1"/>
        <v>2961413.0930521535</v>
      </c>
      <c r="AS90" s="32">
        <f t="shared" si="1"/>
        <v>9880</v>
      </c>
      <c r="AT90" s="32">
        <f t="shared" si="1"/>
        <v>9181.82</v>
      </c>
      <c r="AU90" s="32">
        <f t="shared" si="1"/>
        <v>4869098.66</v>
      </c>
      <c r="AV90" s="32">
        <f t="shared" si="1"/>
        <v>466074.26</v>
      </c>
      <c r="AW90" s="33">
        <f t="shared" si="1"/>
        <v>14720165.573052153</v>
      </c>
      <c r="AX90" s="31">
        <f t="shared" si="1"/>
        <v>26468440.619999997</v>
      </c>
      <c r="AY90" s="32">
        <f t="shared" si="1"/>
        <v>1170300.01</v>
      </c>
      <c r="AZ90" s="32">
        <f t="shared" si="1"/>
        <v>8209895.4800000004</v>
      </c>
      <c r="BA90" s="32">
        <f t="shared" si="1"/>
        <v>13336.64</v>
      </c>
      <c r="BB90" s="32">
        <f t="shared" si="1"/>
        <v>548660.4</v>
      </c>
      <c r="BC90" s="32">
        <f t="shared" si="1"/>
        <v>218021.26</v>
      </c>
      <c r="BD90" s="32">
        <f t="shared" si="1"/>
        <v>3934948.94</v>
      </c>
      <c r="BE90" s="33">
        <f t="shared" si="1"/>
        <v>40563603.350000001</v>
      </c>
      <c r="BF90" s="31">
        <f t="shared" si="1"/>
        <v>4415265.0096385814</v>
      </c>
      <c r="BG90" s="32">
        <f t="shared" si="1"/>
        <v>26968292.129999995</v>
      </c>
      <c r="BH90" s="32">
        <f t="shared" si="1"/>
        <v>4258019.434289027</v>
      </c>
      <c r="BI90" s="32">
        <f t="shared" si="1"/>
        <v>661979</v>
      </c>
      <c r="BJ90" s="32">
        <f t="shared" si="1"/>
        <v>121721</v>
      </c>
      <c r="BK90" s="32">
        <f t="shared" si="1"/>
        <v>2036534.6700000002</v>
      </c>
      <c r="BL90" s="32">
        <f t="shared" si="1"/>
        <v>1042306.7200000001</v>
      </c>
      <c r="BM90" s="33">
        <f t="shared" si="1"/>
        <v>39504117.963927612</v>
      </c>
      <c r="BN90" s="31">
        <f t="shared" ref="BN90:CJ90" si="2">SUM(BN9:BN89)</f>
        <v>22487849.233560342</v>
      </c>
      <c r="BO90" s="32">
        <f t="shared" si="2"/>
        <v>1246094.55</v>
      </c>
      <c r="BP90" s="32">
        <f t="shared" si="2"/>
        <v>22418379.284335166</v>
      </c>
      <c r="BQ90" s="32">
        <f t="shared" si="2"/>
        <v>7357.76</v>
      </c>
      <c r="BR90" s="32">
        <f t="shared" si="2"/>
        <v>10117659</v>
      </c>
      <c r="BS90" s="32">
        <f t="shared" si="2"/>
        <v>1216793.51</v>
      </c>
      <c r="BT90" s="32">
        <f t="shared" si="2"/>
        <v>3072658.4000000004</v>
      </c>
      <c r="BU90" s="33">
        <f t="shared" si="2"/>
        <v>60566791.737895466</v>
      </c>
      <c r="BV90" s="31">
        <f t="shared" si="2"/>
        <v>7649737.8464516168</v>
      </c>
      <c r="BW90" s="32">
        <f t="shared" si="2"/>
        <v>442429.16000000003</v>
      </c>
      <c r="BX90" s="32">
        <f t="shared" si="2"/>
        <v>3337438.46</v>
      </c>
      <c r="BY90" s="32">
        <f t="shared" si="2"/>
        <v>61000</v>
      </c>
      <c r="BZ90" s="32">
        <f t="shared" si="2"/>
        <v>179626.91</v>
      </c>
      <c r="CA90" s="32">
        <f t="shared" si="2"/>
        <v>476507.48272577429</v>
      </c>
      <c r="CB90" s="32">
        <f t="shared" si="2"/>
        <v>1405631.1900000002</v>
      </c>
      <c r="CC90" s="33">
        <f t="shared" si="2"/>
        <v>13552371.049177388</v>
      </c>
      <c r="CD90" s="31">
        <f t="shared" si="2"/>
        <v>31271001.375488181</v>
      </c>
      <c r="CE90" s="32">
        <f t="shared" si="2"/>
        <v>1679367.75</v>
      </c>
      <c r="CF90" s="32">
        <f t="shared" si="2"/>
        <v>6198228.6553837731</v>
      </c>
      <c r="CG90" s="32">
        <f t="shared" si="2"/>
        <v>0</v>
      </c>
      <c r="CH90" s="32">
        <f t="shared" si="2"/>
        <v>1054397</v>
      </c>
      <c r="CI90" s="32">
        <f t="shared" si="2"/>
        <v>3395648.2136131776</v>
      </c>
      <c r="CJ90" s="32">
        <f t="shared" si="2"/>
        <v>3707718.6147595118</v>
      </c>
      <c r="CK90" s="33">
        <f t="shared" ref="CK90" si="3">SUM(CK9:CK89)</f>
        <v>47306361.609244637</v>
      </c>
    </row>
    <row r="91" spans="1:89"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1" width="12.81640625" style="9"/>
    <col min="42" max="16384" width="12.81640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2023-24</v>
      </c>
    </row>
    <row r="4" spans="1:41" ht="15.5" x14ac:dyDescent="0.3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178</v>
      </c>
      <c r="C5" s="62"/>
      <c r="D5" s="62"/>
      <c r="E5" s="62"/>
      <c r="F5" s="62"/>
      <c r="G5" s="62"/>
      <c r="H5" s="62"/>
      <c r="I5" s="63"/>
      <c r="J5" s="64" t="s">
        <v>171</v>
      </c>
      <c r="K5" s="65"/>
      <c r="L5" s="65"/>
      <c r="M5" s="65"/>
      <c r="N5" s="65"/>
      <c r="O5" s="65"/>
      <c r="P5" s="65"/>
      <c r="Q5" s="66"/>
      <c r="R5" s="65" t="s">
        <v>172</v>
      </c>
      <c r="S5" s="65"/>
      <c r="T5" s="65"/>
      <c r="U5" s="65"/>
      <c r="V5" s="65"/>
      <c r="W5" s="65"/>
      <c r="X5" s="65"/>
      <c r="Y5" s="66"/>
      <c r="Z5" s="65" t="s">
        <v>173</v>
      </c>
      <c r="AA5" s="65"/>
      <c r="AB5" s="65"/>
      <c r="AC5" s="65"/>
      <c r="AD5" s="65"/>
      <c r="AE5" s="65"/>
      <c r="AF5" s="65"/>
      <c r="AG5" s="66"/>
      <c r="AH5" s="64" t="s">
        <v>177</v>
      </c>
      <c r="AI5" s="65"/>
      <c r="AJ5" s="65"/>
      <c r="AK5" s="65"/>
      <c r="AL5" s="65"/>
      <c r="AM5" s="65"/>
      <c r="AN5" s="65"/>
      <c r="AO5" s="66"/>
    </row>
    <row r="6" spans="1:41" s="60" customFormat="1" ht="13" x14ac:dyDescent="0.3">
      <c r="A6" s="49"/>
      <c r="B6" s="50" t="str">
        <f>$A$4&amp;" Total"</f>
        <v>Waste Management Total</v>
      </c>
      <c r="C6" s="51"/>
      <c r="D6" s="51"/>
      <c r="E6" s="51"/>
      <c r="F6" s="51"/>
      <c r="G6" s="51"/>
      <c r="H6" s="51"/>
      <c r="I6" s="52"/>
      <c r="J6" s="50" t="s">
        <v>174</v>
      </c>
      <c r="K6" s="51"/>
      <c r="L6" s="51"/>
      <c r="M6" s="51"/>
      <c r="N6" s="51"/>
      <c r="O6" s="51"/>
      <c r="P6" s="51"/>
      <c r="Q6" s="52"/>
      <c r="R6" s="51" t="s">
        <v>175</v>
      </c>
      <c r="S6" s="51"/>
      <c r="T6" s="51"/>
      <c r="U6" s="51"/>
      <c r="V6" s="51"/>
      <c r="W6" s="51"/>
      <c r="X6" s="51"/>
      <c r="Y6" s="52"/>
      <c r="Z6" s="51" t="s">
        <v>176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611428.48</v>
      </c>
      <c r="C10" s="87">
        <v>0</v>
      </c>
      <c r="D10" s="87">
        <v>335630</v>
      </c>
      <c r="E10" s="87">
        <v>0</v>
      </c>
      <c r="F10" s="87">
        <v>0</v>
      </c>
      <c r="G10" s="87">
        <v>0</v>
      </c>
      <c r="H10" s="87">
        <v>0</v>
      </c>
      <c r="I10" s="93">
        <v>947058.48</v>
      </c>
      <c r="J10" s="16">
        <v>515429.08</v>
      </c>
      <c r="K10" s="17">
        <v>0</v>
      </c>
      <c r="L10" s="17">
        <v>0</v>
      </c>
      <c r="M10" s="17">
        <v>0</v>
      </c>
      <c r="N10" s="17">
        <v>0</v>
      </c>
      <c r="O10" s="17">
        <v>0</v>
      </c>
      <c r="P10" s="17">
        <v>0</v>
      </c>
      <c r="Q10" s="12">
        <v>515429.08</v>
      </c>
      <c r="R10" s="16">
        <v>95999.4</v>
      </c>
      <c r="S10" s="17">
        <v>0</v>
      </c>
      <c r="T10" s="17">
        <v>335630</v>
      </c>
      <c r="U10" s="17">
        <v>0</v>
      </c>
      <c r="V10" s="17">
        <v>0</v>
      </c>
      <c r="W10" s="17">
        <v>0</v>
      </c>
      <c r="X10" s="17">
        <v>0</v>
      </c>
      <c r="Y10" s="12">
        <v>431629.4</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490739</v>
      </c>
      <c r="C11" s="87">
        <v>3639</v>
      </c>
      <c r="D11" s="87">
        <v>0</v>
      </c>
      <c r="E11" s="87">
        <v>0</v>
      </c>
      <c r="F11" s="87">
        <v>0</v>
      </c>
      <c r="G11" s="87">
        <v>0</v>
      </c>
      <c r="H11" s="87">
        <v>0</v>
      </c>
      <c r="I11" s="93">
        <v>494378</v>
      </c>
      <c r="J11" s="16">
        <v>431487</v>
      </c>
      <c r="K11" s="17">
        <v>3639</v>
      </c>
      <c r="L11" s="17">
        <v>0</v>
      </c>
      <c r="M11" s="17">
        <v>0</v>
      </c>
      <c r="N11" s="17">
        <v>0</v>
      </c>
      <c r="O11" s="17">
        <v>0</v>
      </c>
      <c r="P11" s="17">
        <v>0</v>
      </c>
      <c r="Q11" s="12">
        <v>435126</v>
      </c>
      <c r="R11" s="16">
        <v>59252</v>
      </c>
      <c r="S11" s="17">
        <v>0</v>
      </c>
      <c r="T11" s="17">
        <v>0</v>
      </c>
      <c r="U11" s="17">
        <v>0</v>
      </c>
      <c r="V11" s="17">
        <v>0</v>
      </c>
      <c r="W11" s="17">
        <v>0</v>
      </c>
      <c r="X11" s="17">
        <v>0</v>
      </c>
      <c r="Y11" s="12">
        <v>59252</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6242293.7400000002</v>
      </c>
      <c r="C12" s="87">
        <v>0</v>
      </c>
      <c r="D12" s="87">
        <v>25762.010000000002</v>
      </c>
      <c r="E12" s="87">
        <v>0</v>
      </c>
      <c r="F12" s="87">
        <v>0</v>
      </c>
      <c r="G12" s="87">
        <v>26027.27</v>
      </c>
      <c r="H12" s="87">
        <v>276986.5</v>
      </c>
      <c r="I12" s="93">
        <v>6571069.5200000005</v>
      </c>
      <c r="J12" s="16">
        <v>6242293.7400000002</v>
      </c>
      <c r="K12" s="17">
        <v>0</v>
      </c>
      <c r="L12" s="17">
        <v>0</v>
      </c>
      <c r="M12" s="17">
        <v>0</v>
      </c>
      <c r="N12" s="17">
        <v>0</v>
      </c>
      <c r="O12" s="17">
        <v>8527.27</v>
      </c>
      <c r="P12" s="17">
        <v>130720.86</v>
      </c>
      <c r="Q12" s="12">
        <v>6381541.8700000001</v>
      </c>
      <c r="R12" s="16">
        <v>0</v>
      </c>
      <c r="S12" s="17">
        <v>0</v>
      </c>
      <c r="T12" s="17">
        <v>11062.01</v>
      </c>
      <c r="U12" s="17">
        <v>0</v>
      </c>
      <c r="V12" s="17">
        <v>0</v>
      </c>
      <c r="W12" s="17">
        <v>17500</v>
      </c>
      <c r="X12" s="17">
        <v>146265.64000000001</v>
      </c>
      <c r="Y12" s="12">
        <v>174827.65000000002</v>
      </c>
      <c r="Z12" s="16">
        <v>0</v>
      </c>
      <c r="AA12" s="17">
        <v>0</v>
      </c>
      <c r="AB12" s="17">
        <v>0</v>
      </c>
      <c r="AC12" s="17">
        <v>0</v>
      </c>
      <c r="AD12" s="17">
        <v>0</v>
      </c>
      <c r="AE12" s="17">
        <v>0</v>
      </c>
      <c r="AF12" s="17">
        <v>0</v>
      </c>
      <c r="AG12" s="12">
        <v>0</v>
      </c>
      <c r="AH12" s="16">
        <v>0</v>
      </c>
      <c r="AI12" s="17">
        <v>0</v>
      </c>
      <c r="AJ12" s="17">
        <v>14700</v>
      </c>
      <c r="AK12" s="17">
        <v>0</v>
      </c>
      <c r="AL12" s="17">
        <v>0</v>
      </c>
      <c r="AM12" s="17">
        <v>0</v>
      </c>
      <c r="AN12" s="17">
        <v>0</v>
      </c>
      <c r="AO12" s="12">
        <v>14700</v>
      </c>
    </row>
    <row r="13" spans="1:41" x14ac:dyDescent="0.3">
      <c r="A13" s="4" t="s">
        <v>3</v>
      </c>
      <c r="B13" s="92">
        <v>6277000</v>
      </c>
      <c r="C13" s="87">
        <v>5000</v>
      </c>
      <c r="D13" s="87">
        <v>0</v>
      </c>
      <c r="E13" s="87">
        <v>0</v>
      </c>
      <c r="F13" s="87">
        <v>0</v>
      </c>
      <c r="G13" s="87">
        <v>28000</v>
      </c>
      <c r="H13" s="87">
        <v>1177000</v>
      </c>
      <c r="I13" s="93">
        <v>7487000</v>
      </c>
      <c r="J13" s="16">
        <v>5675000</v>
      </c>
      <c r="K13" s="17">
        <v>3000</v>
      </c>
      <c r="L13" s="17">
        <v>0</v>
      </c>
      <c r="M13" s="17">
        <v>0</v>
      </c>
      <c r="N13" s="17">
        <v>0</v>
      </c>
      <c r="O13" s="17">
        <v>4000</v>
      </c>
      <c r="P13" s="17">
        <v>275000</v>
      </c>
      <c r="Q13" s="12">
        <v>5957000</v>
      </c>
      <c r="R13" s="16">
        <v>0</v>
      </c>
      <c r="S13" s="17">
        <v>2000</v>
      </c>
      <c r="T13" s="17">
        <v>0</v>
      </c>
      <c r="U13" s="17">
        <v>0</v>
      </c>
      <c r="V13" s="17">
        <v>0</v>
      </c>
      <c r="W13" s="17">
        <v>2000</v>
      </c>
      <c r="X13" s="17">
        <v>893000</v>
      </c>
      <c r="Y13" s="12">
        <v>897000</v>
      </c>
      <c r="Z13" s="16">
        <v>580000</v>
      </c>
      <c r="AA13" s="17">
        <v>0</v>
      </c>
      <c r="AB13" s="17">
        <v>0</v>
      </c>
      <c r="AC13" s="17">
        <v>0</v>
      </c>
      <c r="AD13" s="17">
        <v>0</v>
      </c>
      <c r="AE13" s="17">
        <v>0</v>
      </c>
      <c r="AF13" s="17">
        <v>0</v>
      </c>
      <c r="AG13" s="12">
        <v>580000</v>
      </c>
      <c r="AH13" s="16">
        <v>22000</v>
      </c>
      <c r="AI13" s="17">
        <v>0</v>
      </c>
      <c r="AJ13" s="17">
        <v>0</v>
      </c>
      <c r="AK13" s="17">
        <v>0</v>
      </c>
      <c r="AL13" s="17">
        <v>0</v>
      </c>
      <c r="AM13" s="17">
        <v>22000</v>
      </c>
      <c r="AN13" s="17">
        <v>9000</v>
      </c>
      <c r="AO13" s="12">
        <v>53000</v>
      </c>
    </row>
    <row r="14" spans="1:41" x14ac:dyDescent="0.3">
      <c r="A14" s="4" t="s">
        <v>4</v>
      </c>
      <c r="B14" s="92">
        <v>3296256.5</v>
      </c>
      <c r="C14" s="87">
        <v>0</v>
      </c>
      <c r="D14" s="87">
        <v>44199.199999999997</v>
      </c>
      <c r="E14" s="87">
        <v>0</v>
      </c>
      <c r="F14" s="87">
        <v>0</v>
      </c>
      <c r="G14" s="87">
        <v>67005</v>
      </c>
      <c r="H14" s="87">
        <v>334750.48000000004</v>
      </c>
      <c r="I14" s="93">
        <v>3742211.18</v>
      </c>
      <c r="J14" s="16">
        <v>3296256.5</v>
      </c>
      <c r="K14" s="17">
        <v>0</v>
      </c>
      <c r="L14" s="17">
        <v>44199.199999999997</v>
      </c>
      <c r="M14" s="17">
        <v>0</v>
      </c>
      <c r="N14" s="17">
        <v>0</v>
      </c>
      <c r="O14" s="17">
        <v>0</v>
      </c>
      <c r="P14" s="17">
        <v>332313.21000000002</v>
      </c>
      <c r="Q14" s="12">
        <v>3672768.91</v>
      </c>
      <c r="R14" s="16" t="s">
        <v>327</v>
      </c>
      <c r="S14" s="17" t="s">
        <v>327</v>
      </c>
      <c r="T14" s="17" t="s">
        <v>327</v>
      </c>
      <c r="U14" s="17" t="s">
        <v>327</v>
      </c>
      <c r="V14" s="17" t="s">
        <v>327</v>
      </c>
      <c r="W14" s="17" t="s">
        <v>327</v>
      </c>
      <c r="X14" s="17" t="s">
        <v>327</v>
      </c>
      <c r="Y14" s="12">
        <v>0</v>
      </c>
      <c r="Z14" s="16" t="s">
        <v>327</v>
      </c>
      <c r="AA14" s="17" t="s">
        <v>327</v>
      </c>
      <c r="AB14" s="17" t="s">
        <v>327</v>
      </c>
      <c r="AC14" s="17" t="s">
        <v>327</v>
      </c>
      <c r="AD14" s="17" t="s">
        <v>327</v>
      </c>
      <c r="AE14" s="17" t="s">
        <v>327</v>
      </c>
      <c r="AF14" s="17" t="s">
        <v>327</v>
      </c>
      <c r="AG14" s="12">
        <v>0</v>
      </c>
      <c r="AH14" s="16">
        <v>0</v>
      </c>
      <c r="AI14" s="17">
        <v>0</v>
      </c>
      <c r="AJ14" s="17">
        <v>0</v>
      </c>
      <c r="AK14" s="17">
        <v>0</v>
      </c>
      <c r="AL14" s="17">
        <v>0</v>
      </c>
      <c r="AM14" s="17">
        <v>67005</v>
      </c>
      <c r="AN14" s="17">
        <v>2437.27</v>
      </c>
      <c r="AO14" s="12">
        <v>69442.27</v>
      </c>
    </row>
    <row r="15" spans="1:41" x14ac:dyDescent="0.3">
      <c r="A15" s="4" t="s">
        <v>5</v>
      </c>
      <c r="B15" s="92">
        <v>14036</v>
      </c>
      <c r="C15" s="87">
        <v>0</v>
      </c>
      <c r="D15" s="87">
        <v>691836</v>
      </c>
      <c r="E15" s="87">
        <v>0</v>
      </c>
      <c r="F15" s="87">
        <v>0</v>
      </c>
      <c r="G15" s="87">
        <v>0</v>
      </c>
      <c r="H15" s="87">
        <v>194238.69</v>
      </c>
      <c r="I15" s="93">
        <v>900110.69</v>
      </c>
      <c r="J15" s="16">
        <v>14036</v>
      </c>
      <c r="K15" s="17">
        <v>0</v>
      </c>
      <c r="L15" s="17">
        <v>0</v>
      </c>
      <c r="M15" s="17">
        <v>0</v>
      </c>
      <c r="N15" s="17">
        <v>0</v>
      </c>
      <c r="O15" s="17">
        <v>0</v>
      </c>
      <c r="P15" s="17">
        <v>1743</v>
      </c>
      <c r="Q15" s="12">
        <v>15779</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0</v>
      </c>
      <c r="AI15" s="17">
        <v>0</v>
      </c>
      <c r="AJ15" s="17">
        <v>691836</v>
      </c>
      <c r="AK15" s="17">
        <v>0</v>
      </c>
      <c r="AL15" s="17">
        <v>0</v>
      </c>
      <c r="AM15" s="17">
        <v>0</v>
      </c>
      <c r="AN15" s="17">
        <v>192495.69</v>
      </c>
      <c r="AO15" s="12">
        <v>884331.69</v>
      </c>
    </row>
    <row r="16" spans="1:41" x14ac:dyDescent="0.3">
      <c r="A16" s="4" t="s">
        <v>6</v>
      </c>
      <c r="B16" s="92">
        <v>69237.95</v>
      </c>
      <c r="C16" s="87">
        <v>0</v>
      </c>
      <c r="D16" s="87">
        <v>41243.32</v>
      </c>
      <c r="E16" s="87">
        <v>0</v>
      </c>
      <c r="F16" s="87">
        <v>0</v>
      </c>
      <c r="G16" s="87">
        <v>210196.44</v>
      </c>
      <c r="H16" s="87">
        <v>62480.83</v>
      </c>
      <c r="I16" s="93">
        <v>383158.54000000004</v>
      </c>
      <c r="J16" s="16">
        <v>0</v>
      </c>
      <c r="K16" s="17">
        <v>0</v>
      </c>
      <c r="L16" s="17">
        <v>0</v>
      </c>
      <c r="M16" s="17">
        <v>0</v>
      </c>
      <c r="N16" s="17">
        <v>0</v>
      </c>
      <c r="O16" s="17">
        <v>0</v>
      </c>
      <c r="P16" s="17">
        <v>62480.83</v>
      </c>
      <c r="Q16" s="12">
        <v>62480.83</v>
      </c>
      <c r="R16" s="16">
        <v>69237.95</v>
      </c>
      <c r="S16" s="17">
        <v>0</v>
      </c>
      <c r="T16" s="17">
        <v>0</v>
      </c>
      <c r="U16" s="17">
        <v>0</v>
      </c>
      <c r="V16" s="17">
        <v>0</v>
      </c>
      <c r="W16" s="17">
        <v>210196.44</v>
      </c>
      <c r="X16" s="17">
        <v>0</v>
      </c>
      <c r="Y16" s="12">
        <v>279434.39</v>
      </c>
      <c r="Z16" s="16">
        <v>0</v>
      </c>
      <c r="AA16" s="17">
        <v>0</v>
      </c>
      <c r="AB16" s="17">
        <v>0</v>
      </c>
      <c r="AC16" s="17">
        <v>0</v>
      </c>
      <c r="AD16" s="17">
        <v>0</v>
      </c>
      <c r="AE16" s="17">
        <v>0</v>
      </c>
      <c r="AF16" s="17">
        <v>0</v>
      </c>
      <c r="AG16" s="12">
        <v>0</v>
      </c>
      <c r="AH16" s="16">
        <v>0</v>
      </c>
      <c r="AI16" s="17">
        <v>0</v>
      </c>
      <c r="AJ16" s="17">
        <v>41243.32</v>
      </c>
      <c r="AK16" s="17">
        <v>0</v>
      </c>
      <c r="AL16" s="17">
        <v>0</v>
      </c>
      <c r="AM16" s="17">
        <v>0</v>
      </c>
      <c r="AN16" s="17">
        <v>0</v>
      </c>
      <c r="AO16" s="12">
        <v>41243.32</v>
      </c>
    </row>
    <row r="17" spans="1:41" x14ac:dyDescent="0.3">
      <c r="A17" s="4" t="s">
        <v>7</v>
      </c>
      <c r="B17" s="92">
        <v>2797195.3899999997</v>
      </c>
      <c r="C17" s="87">
        <v>0</v>
      </c>
      <c r="D17" s="87">
        <v>0</v>
      </c>
      <c r="E17" s="87">
        <v>0</v>
      </c>
      <c r="F17" s="87">
        <v>0</v>
      </c>
      <c r="G17" s="87">
        <v>24930</v>
      </c>
      <c r="H17" s="87">
        <v>0</v>
      </c>
      <c r="I17" s="93">
        <v>2822125.3899999997</v>
      </c>
      <c r="J17" s="16">
        <v>1400825.0149999999</v>
      </c>
      <c r="K17" s="17">
        <v>0</v>
      </c>
      <c r="L17" s="17">
        <v>0</v>
      </c>
      <c r="M17" s="17">
        <v>0</v>
      </c>
      <c r="N17" s="17">
        <v>0</v>
      </c>
      <c r="O17" s="17">
        <v>12465</v>
      </c>
      <c r="P17" s="17">
        <v>0</v>
      </c>
      <c r="Q17" s="12">
        <v>1413290.0149999999</v>
      </c>
      <c r="R17" s="16">
        <v>0</v>
      </c>
      <c r="S17" s="17">
        <v>0</v>
      </c>
      <c r="T17" s="17">
        <v>0</v>
      </c>
      <c r="U17" s="17">
        <v>0</v>
      </c>
      <c r="V17" s="17">
        <v>0</v>
      </c>
      <c r="W17" s="17">
        <v>0</v>
      </c>
      <c r="X17" s="17">
        <v>0</v>
      </c>
      <c r="Y17" s="12">
        <v>0</v>
      </c>
      <c r="Z17" s="16">
        <v>1396370.375</v>
      </c>
      <c r="AA17" s="17">
        <v>0</v>
      </c>
      <c r="AB17" s="17">
        <v>0</v>
      </c>
      <c r="AC17" s="17">
        <v>0</v>
      </c>
      <c r="AD17" s="17">
        <v>0</v>
      </c>
      <c r="AE17" s="17">
        <v>12465</v>
      </c>
      <c r="AF17" s="17">
        <v>0</v>
      </c>
      <c r="AG17" s="12">
        <v>1408835.375</v>
      </c>
      <c r="AH17" s="16">
        <v>0</v>
      </c>
      <c r="AI17" s="17">
        <v>0</v>
      </c>
      <c r="AJ17" s="17">
        <v>0</v>
      </c>
      <c r="AK17" s="17">
        <v>0</v>
      </c>
      <c r="AL17" s="17">
        <v>0</v>
      </c>
      <c r="AM17" s="17">
        <v>0</v>
      </c>
      <c r="AN17" s="17">
        <v>0</v>
      </c>
      <c r="AO17" s="12">
        <v>0</v>
      </c>
    </row>
    <row r="18" spans="1:41" x14ac:dyDescent="0.3">
      <c r="A18" s="4" t="s">
        <v>8</v>
      </c>
      <c r="B18" s="92">
        <v>1319128</v>
      </c>
      <c r="C18" s="87">
        <v>0</v>
      </c>
      <c r="D18" s="87">
        <v>260089</v>
      </c>
      <c r="E18" s="87">
        <v>0</v>
      </c>
      <c r="F18" s="87">
        <v>0</v>
      </c>
      <c r="G18" s="87">
        <v>159005</v>
      </c>
      <c r="H18" s="87">
        <v>507389</v>
      </c>
      <c r="I18" s="93">
        <v>2245611</v>
      </c>
      <c r="J18" s="16">
        <v>1265888</v>
      </c>
      <c r="K18" s="17">
        <v>0</v>
      </c>
      <c r="L18" s="17">
        <v>100000</v>
      </c>
      <c r="M18" s="17">
        <v>0</v>
      </c>
      <c r="N18" s="17">
        <v>0</v>
      </c>
      <c r="O18" s="17">
        <v>144229</v>
      </c>
      <c r="P18" s="17">
        <v>112435</v>
      </c>
      <c r="Q18" s="12">
        <v>1622552</v>
      </c>
      <c r="R18" s="16">
        <v>0</v>
      </c>
      <c r="S18" s="17">
        <v>0</v>
      </c>
      <c r="T18" s="17">
        <v>160089</v>
      </c>
      <c r="U18" s="17">
        <v>0</v>
      </c>
      <c r="V18" s="17">
        <v>0</v>
      </c>
      <c r="W18" s="17">
        <v>0</v>
      </c>
      <c r="X18" s="17">
        <v>394954</v>
      </c>
      <c r="Y18" s="12">
        <v>555043</v>
      </c>
      <c r="Z18" s="16">
        <v>0</v>
      </c>
      <c r="AA18" s="17">
        <v>0</v>
      </c>
      <c r="AB18" s="17">
        <v>0</v>
      </c>
      <c r="AC18" s="17">
        <v>0</v>
      </c>
      <c r="AD18" s="17">
        <v>0</v>
      </c>
      <c r="AE18" s="17">
        <v>0</v>
      </c>
      <c r="AF18" s="17">
        <v>0</v>
      </c>
      <c r="AG18" s="12">
        <v>0</v>
      </c>
      <c r="AH18" s="16">
        <v>53240</v>
      </c>
      <c r="AI18" s="17">
        <v>0</v>
      </c>
      <c r="AJ18" s="17">
        <v>0</v>
      </c>
      <c r="AK18" s="17">
        <v>0</v>
      </c>
      <c r="AL18" s="17">
        <v>0</v>
      </c>
      <c r="AM18" s="17">
        <v>14776</v>
      </c>
      <c r="AN18" s="17">
        <v>0</v>
      </c>
      <c r="AO18" s="12">
        <v>68016</v>
      </c>
    </row>
    <row r="19" spans="1:41" x14ac:dyDescent="0.3">
      <c r="A19" s="4" t="s">
        <v>9</v>
      </c>
      <c r="B19" s="92">
        <v>4122</v>
      </c>
      <c r="C19" s="87">
        <v>0</v>
      </c>
      <c r="D19" s="87">
        <v>0</v>
      </c>
      <c r="E19" s="87">
        <v>0</v>
      </c>
      <c r="F19" s="87">
        <v>0</v>
      </c>
      <c r="G19" s="87">
        <v>0</v>
      </c>
      <c r="H19" s="87">
        <v>198814</v>
      </c>
      <c r="I19" s="93">
        <v>202936</v>
      </c>
      <c r="J19" s="16">
        <v>0</v>
      </c>
      <c r="K19" s="17">
        <v>0</v>
      </c>
      <c r="L19" s="17">
        <v>0</v>
      </c>
      <c r="M19" s="17">
        <v>0</v>
      </c>
      <c r="N19" s="17">
        <v>0</v>
      </c>
      <c r="O19" s="17">
        <v>0</v>
      </c>
      <c r="P19" s="17">
        <v>31104</v>
      </c>
      <c r="Q19" s="12">
        <v>31104</v>
      </c>
      <c r="R19" s="16">
        <v>3153</v>
      </c>
      <c r="S19" s="17">
        <v>0</v>
      </c>
      <c r="T19" s="17">
        <v>0</v>
      </c>
      <c r="U19" s="17">
        <v>0</v>
      </c>
      <c r="V19" s="17">
        <v>0</v>
      </c>
      <c r="W19" s="17">
        <v>0</v>
      </c>
      <c r="X19" s="17">
        <v>118813</v>
      </c>
      <c r="Y19" s="12">
        <v>121966</v>
      </c>
      <c r="Z19" s="16">
        <v>0</v>
      </c>
      <c r="AA19" s="17">
        <v>0</v>
      </c>
      <c r="AB19" s="17">
        <v>0</v>
      </c>
      <c r="AC19" s="17">
        <v>0</v>
      </c>
      <c r="AD19" s="17">
        <v>0</v>
      </c>
      <c r="AE19" s="17">
        <v>0</v>
      </c>
      <c r="AF19" s="17">
        <v>48897</v>
      </c>
      <c r="AG19" s="12">
        <v>48897</v>
      </c>
      <c r="AH19" s="16">
        <v>969</v>
      </c>
      <c r="AI19" s="17">
        <v>0</v>
      </c>
      <c r="AJ19" s="17">
        <v>0</v>
      </c>
      <c r="AK19" s="17">
        <v>0</v>
      </c>
      <c r="AL19" s="17">
        <v>0</v>
      </c>
      <c r="AM19" s="17">
        <v>0</v>
      </c>
      <c r="AN19" s="17">
        <v>0</v>
      </c>
      <c r="AO19" s="12">
        <v>969</v>
      </c>
    </row>
    <row r="20" spans="1:41" x14ac:dyDescent="0.3">
      <c r="A20" s="4" t="s">
        <v>10</v>
      </c>
      <c r="B20" s="92">
        <v>158867</v>
      </c>
      <c r="C20" s="87">
        <v>0</v>
      </c>
      <c r="D20" s="87">
        <v>7700</v>
      </c>
      <c r="E20" s="87">
        <v>0</v>
      </c>
      <c r="F20" s="87">
        <v>0</v>
      </c>
      <c r="G20" s="87">
        <v>0</v>
      </c>
      <c r="H20" s="87">
        <v>0</v>
      </c>
      <c r="I20" s="93">
        <v>166567</v>
      </c>
      <c r="J20" s="16">
        <v>158867</v>
      </c>
      <c r="K20" s="17">
        <v>0</v>
      </c>
      <c r="L20" s="17">
        <v>0</v>
      </c>
      <c r="M20" s="17">
        <v>0</v>
      </c>
      <c r="N20" s="17">
        <v>0</v>
      </c>
      <c r="O20" s="17">
        <v>0</v>
      </c>
      <c r="P20" s="17">
        <v>0</v>
      </c>
      <c r="Q20" s="12">
        <v>158867</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7700</v>
      </c>
      <c r="AK20" s="17">
        <v>0</v>
      </c>
      <c r="AL20" s="17">
        <v>0</v>
      </c>
      <c r="AM20" s="17">
        <v>0</v>
      </c>
      <c r="AN20" s="17">
        <v>0</v>
      </c>
      <c r="AO20" s="12">
        <v>7700</v>
      </c>
    </row>
    <row r="21" spans="1:41" x14ac:dyDescent="0.3">
      <c r="A21" s="4" t="s">
        <v>11</v>
      </c>
      <c r="B21" s="92">
        <v>562084.94999999995</v>
      </c>
      <c r="C21" s="87">
        <v>102498.53</v>
      </c>
      <c r="D21" s="87">
        <v>24038.800000000003</v>
      </c>
      <c r="E21" s="87">
        <v>0</v>
      </c>
      <c r="F21" s="87">
        <v>0</v>
      </c>
      <c r="G21" s="87">
        <v>0</v>
      </c>
      <c r="H21" s="87">
        <v>5313.58</v>
      </c>
      <c r="I21" s="93">
        <v>693935.86</v>
      </c>
      <c r="J21" s="16">
        <v>562084.94999999995</v>
      </c>
      <c r="K21" s="17">
        <v>102498.53</v>
      </c>
      <c r="L21" s="17">
        <v>0</v>
      </c>
      <c r="M21" s="17">
        <v>0</v>
      </c>
      <c r="N21" s="17">
        <v>0</v>
      </c>
      <c r="O21" s="17">
        <v>0</v>
      </c>
      <c r="P21" s="17">
        <v>0</v>
      </c>
      <c r="Q21" s="12">
        <v>664583.48</v>
      </c>
      <c r="R21" s="16">
        <v>0</v>
      </c>
      <c r="S21" s="17">
        <v>0</v>
      </c>
      <c r="T21" s="17">
        <v>24038.800000000003</v>
      </c>
      <c r="U21" s="17">
        <v>0</v>
      </c>
      <c r="V21" s="17">
        <v>0</v>
      </c>
      <c r="W21" s="17">
        <v>0</v>
      </c>
      <c r="X21" s="17">
        <v>5313.58</v>
      </c>
      <c r="Y21" s="12">
        <v>29352.380000000005</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3">
      <c r="A22" s="4" t="s">
        <v>12</v>
      </c>
      <c r="B22" s="92">
        <v>3563.65</v>
      </c>
      <c r="C22" s="87">
        <v>0</v>
      </c>
      <c r="D22" s="87">
        <v>261673.38</v>
      </c>
      <c r="E22" s="87">
        <v>0</v>
      </c>
      <c r="F22" s="87">
        <v>0</v>
      </c>
      <c r="G22" s="87">
        <v>0</v>
      </c>
      <c r="H22" s="87">
        <v>249123.63</v>
      </c>
      <c r="I22" s="93">
        <v>514360.66000000003</v>
      </c>
      <c r="J22" s="16">
        <v>3563.65</v>
      </c>
      <c r="K22" s="17">
        <v>0</v>
      </c>
      <c r="L22" s="17">
        <v>261673.38</v>
      </c>
      <c r="M22" s="17">
        <v>0</v>
      </c>
      <c r="N22" s="17">
        <v>0</v>
      </c>
      <c r="O22" s="17">
        <v>0</v>
      </c>
      <c r="P22" s="17">
        <v>249123.63</v>
      </c>
      <c r="Q22" s="12">
        <v>514360.66000000003</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3">
      <c r="A23" s="4" t="s">
        <v>13</v>
      </c>
      <c r="B23" s="92">
        <v>979182.97000000009</v>
      </c>
      <c r="C23" s="87">
        <v>0</v>
      </c>
      <c r="D23" s="87">
        <v>60155</v>
      </c>
      <c r="E23" s="87">
        <v>0</v>
      </c>
      <c r="F23" s="87">
        <v>0</v>
      </c>
      <c r="G23" s="87">
        <v>0</v>
      </c>
      <c r="H23" s="87">
        <v>0</v>
      </c>
      <c r="I23" s="93">
        <v>1039337.9700000001</v>
      </c>
      <c r="J23" s="16">
        <v>43210.3</v>
      </c>
      <c r="K23" s="17">
        <v>0</v>
      </c>
      <c r="L23" s="17">
        <v>0</v>
      </c>
      <c r="M23" s="17">
        <v>0</v>
      </c>
      <c r="N23" s="17">
        <v>0</v>
      </c>
      <c r="O23" s="17">
        <v>0</v>
      </c>
      <c r="P23" s="17">
        <v>0</v>
      </c>
      <c r="Q23" s="12">
        <v>43210.3</v>
      </c>
      <c r="R23" s="16">
        <v>928362.43</v>
      </c>
      <c r="S23" s="17">
        <v>0</v>
      </c>
      <c r="T23" s="17">
        <v>0</v>
      </c>
      <c r="U23" s="17">
        <v>0</v>
      </c>
      <c r="V23" s="17">
        <v>0</v>
      </c>
      <c r="W23" s="17">
        <v>0</v>
      </c>
      <c r="X23" s="17">
        <v>0</v>
      </c>
      <c r="Y23" s="12">
        <v>928362.43</v>
      </c>
      <c r="Z23" s="16">
        <v>0</v>
      </c>
      <c r="AA23" s="17">
        <v>0</v>
      </c>
      <c r="AB23" s="17">
        <v>60155</v>
      </c>
      <c r="AC23" s="17">
        <v>0</v>
      </c>
      <c r="AD23" s="17">
        <v>0</v>
      </c>
      <c r="AE23" s="17">
        <v>0</v>
      </c>
      <c r="AF23" s="17">
        <v>0</v>
      </c>
      <c r="AG23" s="12">
        <v>60155</v>
      </c>
      <c r="AH23" s="16">
        <v>7610.24</v>
      </c>
      <c r="AI23" s="17">
        <v>0</v>
      </c>
      <c r="AJ23" s="17">
        <v>0</v>
      </c>
      <c r="AK23" s="17">
        <v>0</v>
      </c>
      <c r="AL23" s="17">
        <v>0</v>
      </c>
      <c r="AM23" s="17">
        <v>0</v>
      </c>
      <c r="AN23" s="17">
        <v>0</v>
      </c>
      <c r="AO23" s="12">
        <v>7610.24</v>
      </c>
    </row>
    <row r="24" spans="1:41" x14ac:dyDescent="0.3">
      <c r="A24" s="4" t="s">
        <v>14</v>
      </c>
      <c r="B24" s="92">
        <v>261859</v>
      </c>
      <c r="C24" s="87">
        <v>380406.2</v>
      </c>
      <c r="D24" s="87">
        <v>0</v>
      </c>
      <c r="E24" s="87">
        <v>0</v>
      </c>
      <c r="F24" s="87">
        <v>0</v>
      </c>
      <c r="G24" s="87">
        <v>0</v>
      </c>
      <c r="H24" s="87">
        <v>0</v>
      </c>
      <c r="I24" s="93">
        <v>642265.19999999995</v>
      </c>
      <c r="J24" s="16">
        <v>261859</v>
      </c>
      <c r="K24" s="17">
        <v>372200</v>
      </c>
      <c r="L24" s="17">
        <v>0</v>
      </c>
      <c r="M24" s="17">
        <v>0</v>
      </c>
      <c r="N24" s="17">
        <v>0</v>
      </c>
      <c r="O24" s="17">
        <v>0</v>
      </c>
      <c r="P24" s="17">
        <v>0</v>
      </c>
      <c r="Q24" s="12">
        <v>634059</v>
      </c>
      <c r="R24" s="16">
        <v>0</v>
      </c>
      <c r="S24" s="17">
        <v>8206.2000000000007</v>
      </c>
      <c r="T24" s="17">
        <v>0</v>
      </c>
      <c r="U24" s="17">
        <v>0</v>
      </c>
      <c r="V24" s="17">
        <v>0</v>
      </c>
      <c r="W24" s="17">
        <v>0</v>
      </c>
      <c r="X24" s="17">
        <v>0</v>
      </c>
      <c r="Y24" s="12">
        <v>8206.2000000000007</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348494.82999999996</v>
      </c>
      <c r="C25" s="87">
        <v>0</v>
      </c>
      <c r="D25" s="87">
        <v>4929</v>
      </c>
      <c r="E25" s="87">
        <v>0</v>
      </c>
      <c r="F25" s="87">
        <v>0</v>
      </c>
      <c r="G25" s="87">
        <v>0</v>
      </c>
      <c r="H25" s="87">
        <v>0</v>
      </c>
      <c r="I25" s="93">
        <v>353423.82999999996</v>
      </c>
      <c r="J25" s="16">
        <v>101364.20999999999</v>
      </c>
      <c r="K25" s="17">
        <v>0</v>
      </c>
      <c r="L25" s="17">
        <v>0</v>
      </c>
      <c r="M25" s="17">
        <v>0</v>
      </c>
      <c r="N25" s="17">
        <v>0</v>
      </c>
      <c r="O25" s="17">
        <v>0</v>
      </c>
      <c r="P25" s="17">
        <v>0</v>
      </c>
      <c r="Q25" s="12">
        <v>101364.20999999999</v>
      </c>
      <c r="R25" s="16">
        <v>247130.62</v>
      </c>
      <c r="S25" s="17">
        <v>0</v>
      </c>
      <c r="T25" s="17">
        <v>0</v>
      </c>
      <c r="U25" s="17">
        <v>0</v>
      </c>
      <c r="V25" s="17">
        <v>0</v>
      </c>
      <c r="W25" s="17">
        <v>0</v>
      </c>
      <c r="X25" s="17">
        <v>0</v>
      </c>
      <c r="Y25" s="12">
        <v>247130.62</v>
      </c>
      <c r="Z25" s="16">
        <v>0</v>
      </c>
      <c r="AA25" s="17">
        <v>0</v>
      </c>
      <c r="AB25" s="17">
        <v>0</v>
      </c>
      <c r="AC25" s="17">
        <v>0</v>
      </c>
      <c r="AD25" s="17">
        <v>0</v>
      </c>
      <c r="AE25" s="17">
        <v>0</v>
      </c>
      <c r="AF25" s="17">
        <v>0</v>
      </c>
      <c r="AG25" s="12">
        <v>0</v>
      </c>
      <c r="AH25" s="16">
        <v>0</v>
      </c>
      <c r="AI25" s="17">
        <v>0</v>
      </c>
      <c r="AJ25" s="17">
        <v>4929</v>
      </c>
      <c r="AK25" s="17">
        <v>0</v>
      </c>
      <c r="AL25" s="17">
        <v>0</v>
      </c>
      <c r="AM25" s="17">
        <v>0</v>
      </c>
      <c r="AN25" s="17">
        <v>0</v>
      </c>
      <c r="AO25" s="12">
        <v>4929</v>
      </c>
    </row>
    <row r="26" spans="1:41" x14ac:dyDescent="0.3">
      <c r="A26" s="4" t="s">
        <v>16</v>
      </c>
      <c r="B26" s="92">
        <v>5126740.97</v>
      </c>
      <c r="C26" s="87">
        <v>0</v>
      </c>
      <c r="D26" s="87">
        <v>70822</v>
      </c>
      <c r="E26" s="87">
        <v>0</v>
      </c>
      <c r="F26" s="87">
        <v>0</v>
      </c>
      <c r="G26" s="87">
        <v>0</v>
      </c>
      <c r="H26" s="87">
        <v>1750</v>
      </c>
      <c r="I26" s="93">
        <v>5199312.97</v>
      </c>
      <c r="J26" s="16">
        <v>5125753.04</v>
      </c>
      <c r="K26" s="17">
        <v>0</v>
      </c>
      <c r="L26" s="17">
        <v>9979</v>
      </c>
      <c r="M26" s="17">
        <v>0</v>
      </c>
      <c r="N26" s="17">
        <v>0</v>
      </c>
      <c r="O26" s="17">
        <v>0</v>
      </c>
      <c r="P26" s="17">
        <v>1750</v>
      </c>
      <c r="Q26" s="12">
        <v>5137482.04</v>
      </c>
      <c r="R26" s="16">
        <v>414.83</v>
      </c>
      <c r="S26" s="17">
        <v>0</v>
      </c>
      <c r="T26" s="17">
        <v>60843</v>
      </c>
      <c r="U26" s="17">
        <v>0</v>
      </c>
      <c r="V26" s="17">
        <v>0</v>
      </c>
      <c r="W26" s="17">
        <v>0</v>
      </c>
      <c r="X26" s="17">
        <v>0</v>
      </c>
      <c r="Y26" s="12">
        <v>61257.83</v>
      </c>
      <c r="Z26" s="16">
        <v>0</v>
      </c>
      <c r="AA26" s="17">
        <v>0</v>
      </c>
      <c r="AB26" s="17">
        <v>0</v>
      </c>
      <c r="AC26" s="17">
        <v>0</v>
      </c>
      <c r="AD26" s="17">
        <v>0</v>
      </c>
      <c r="AE26" s="17">
        <v>0</v>
      </c>
      <c r="AF26" s="17">
        <v>0</v>
      </c>
      <c r="AG26" s="12">
        <v>0</v>
      </c>
      <c r="AH26" s="16">
        <v>573.1</v>
      </c>
      <c r="AI26" s="17">
        <v>0</v>
      </c>
      <c r="AJ26" s="17">
        <v>0</v>
      </c>
      <c r="AK26" s="17">
        <v>0</v>
      </c>
      <c r="AL26" s="17">
        <v>0</v>
      </c>
      <c r="AM26" s="17">
        <v>0</v>
      </c>
      <c r="AN26" s="17">
        <v>0</v>
      </c>
      <c r="AO26" s="12">
        <v>573.1</v>
      </c>
    </row>
    <row r="27" spans="1:41" x14ac:dyDescent="0.3">
      <c r="A27" s="4" t="s">
        <v>17</v>
      </c>
      <c r="B27" s="92">
        <v>3808954</v>
      </c>
      <c r="C27" s="87">
        <v>792829</v>
      </c>
      <c r="D27" s="87">
        <v>0</v>
      </c>
      <c r="E27" s="87">
        <v>0</v>
      </c>
      <c r="F27" s="87">
        <v>0</v>
      </c>
      <c r="G27" s="87">
        <v>0</v>
      </c>
      <c r="H27" s="87">
        <v>259021</v>
      </c>
      <c r="I27" s="93">
        <v>4860804</v>
      </c>
      <c r="J27" s="16">
        <v>157485</v>
      </c>
      <c r="K27" s="17">
        <v>0</v>
      </c>
      <c r="L27" s="17">
        <v>0</v>
      </c>
      <c r="M27" s="17">
        <v>0</v>
      </c>
      <c r="N27" s="17">
        <v>0</v>
      </c>
      <c r="O27" s="17">
        <v>0</v>
      </c>
      <c r="P27" s="17">
        <v>0</v>
      </c>
      <c r="Q27" s="12">
        <v>157485</v>
      </c>
      <c r="R27" s="16">
        <v>3651469</v>
      </c>
      <c r="S27" s="17">
        <v>49350</v>
      </c>
      <c r="T27" s="17">
        <v>0</v>
      </c>
      <c r="U27" s="17">
        <v>0</v>
      </c>
      <c r="V27" s="17">
        <v>0</v>
      </c>
      <c r="W27" s="17">
        <v>0</v>
      </c>
      <c r="X27" s="17">
        <v>259021</v>
      </c>
      <c r="Y27" s="12">
        <v>3959840</v>
      </c>
      <c r="Z27" s="16">
        <v>0</v>
      </c>
      <c r="AA27" s="17">
        <v>0</v>
      </c>
      <c r="AB27" s="17">
        <v>0</v>
      </c>
      <c r="AC27" s="17">
        <v>0</v>
      </c>
      <c r="AD27" s="17">
        <v>0</v>
      </c>
      <c r="AE27" s="17">
        <v>0</v>
      </c>
      <c r="AF27" s="17">
        <v>0</v>
      </c>
      <c r="AG27" s="12">
        <v>0</v>
      </c>
      <c r="AH27" s="16">
        <v>0</v>
      </c>
      <c r="AI27" s="17">
        <v>743479</v>
      </c>
      <c r="AJ27" s="17">
        <v>0</v>
      </c>
      <c r="AK27" s="17">
        <v>0</v>
      </c>
      <c r="AL27" s="17">
        <v>0</v>
      </c>
      <c r="AM27" s="17">
        <v>0</v>
      </c>
      <c r="AN27" s="17">
        <v>0</v>
      </c>
      <c r="AO27" s="12">
        <v>743479</v>
      </c>
    </row>
    <row r="28" spans="1:41" x14ac:dyDescent="0.3">
      <c r="A28" s="4" t="s">
        <v>18</v>
      </c>
      <c r="B28" s="92">
        <v>4642180</v>
      </c>
      <c r="C28" s="87">
        <v>0</v>
      </c>
      <c r="D28" s="87">
        <v>282079</v>
      </c>
      <c r="E28" s="87">
        <v>0</v>
      </c>
      <c r="F28" s="87">
        <v>0</v>
      </c>
      <c r="G28" s="87">
        <v>11297</v>
      </c>
      <c r="H28" s="87">
        <v>71729</v>
      </c>
      <c r="I28" s="93">
        <v>5007285</v>
      </c>
      <c r="J28" s="16">
        <v>4642180</v>
      </c>
      <c r="K28" s="17">
        <v>0</v>
      </c>
      <c r="L28" s="17">
        <v>282079</v>
      </c>
      <c r="M28" s="17">
        <v>0</v>
      </c>
      <c r="N28" s="17">
        <v>0</v>
      </c>
      <c r="O28" s="17">
        <v>11297</v>
      </c>
      <c r="P28" s="17">
        <v>71729</v>
      </c>
      <c r="Q28" s="12">
        <v>5007285</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6690861</v>
      </c>
      <c r="C29" s="87">
        <v>0</v>
      </c>
      <c r="D29" s="87">
        <v>467494</v>
      </c>
      <c r="E29" s="87">
        <v>0</v>
      </c>
      <c r="F29" s="87">
        <v>0</v>
      </c>
      <c r="G29" s="87">
        <v>0</v>
      </c>
      <c r="H29" s="87">
        <v>247112</v>
      </c>
      <c r="I29" s="93">
        <v>7405467</v>
      </c>
      <c r="J29" s="16">
        <v>6682962</v>
      </c>
      <c r="K29" s="17">
        <v>0</v>
      </c>
      <c r="L29" s="17">
        <v>0</v>
      </c>
      <c r="M29" s="17">
        <v>0</v>
      </c>
      <c r="N29" s="17">
        <v>0</v>
      </c>
      <c r="O29" s="17">
        <v>0</v>
      </c>
      <c r="P29" s="17">
        <v>-5247</v>
      </c>
      <c r="Q29" s="12">
        <v>6677715</v>
      </c>
      <c r="R29" s="16">
        <v>7899</v>
      </c>
      <c r="S29" s="17">
        <v>0</v>
      </c>
      <c r="T29" s="17">
        <v>421097</v>
      </c>
      <c r="U29" s="17">
        <v>0</v>
      </c>
      <c r="V29" s="17">
        <v>0</v>
      </c>
      <c r="W29" s="17">
        <v>0</v>
      </c>
      <c r="X29" s="17">
        <v>252359</v>
      </c>
      <c r="Y29" s="12">
        <v>681355</v>
      </c>
      <c r="Z29" s="16">
        <v>0</v>
      </c>
      <c r="AA29" s="17">
        <v>0</v>
      </c>
      <c r="AB29" s="17">
        <v>0</v>
      </c>
      <c r="AC29" s="17">
        <v>0</v>
      </c>
      <c r="AD29" s="17">
        <v>0</v>
      </c>
      <c r="AE29" s="17">
        <v>0</v>
      </c>
      <c r="AF29" s="17">
        <v>0</v>
      </c>
      <c r="AG29" s="12">
        <v>0</v>
      </c>
      <c r="AH29" s="16">
        <v>0</v>
      </c>
      <c r="AI29" s="17">
        <v>0</v>
      </c>
      <c r="AJ29" s="17">
        <v>46397</v>
      </c>
      <c r="AK29" s="17">
        <v>0</v>
      </c>
      <c r="AL29" s="17">
        <v>0</v>
      </c>
      <c r="AM29" s="17">
        <v>0</v>
      </c>
      <c r="AN29" s="17">
        <v>0</v>
      </c>
      <c r="AO29" s="12">
        <v>46397</v>
      </c>
    </row>
    <row r="30" spans="1:41" x14ac:dyDescent="0.3">
      <c r="A30" s="4" t="s">
        <v>20</v>
      </c>
      <c r="B30" s="92">
        <v>75533</v>
      </c>
      <c r="C30" s="87">
        <v>0</v>
      </c>
      <c r="D30" s="87">
        <v>40187</v>
      </c>
      <c r="E30" s="87">
        <v>0</v>
      </c>
      <c r="F30" s="87">
        <v>0</v>
      </c>
      <c r="G30" s="87">
        <v>6560</v>
      </c>
      <c r="H30" s="87">
        <v>11558</v>
      </c>
      <c r="I30" s="93">
        <v>133838</v>
      </c>
      <c r="J30" s="16">
        <v>75533</v>
      </c>
      <c r="K30" s="17">
        <v>0</v>
      </c>
      <c r="L30" s="17">
        <v>30127</v>
      </c>
      <c r="M30" s="17">
        <v>0</v>
      </c>
      <c r="N30" s="17">
        <v>0</v>
      </c>
      <c r="O30" s="17">
        <v>4882</v>
      </c>
      <c r="P30" s="17">
        <v>11558</v>
      </c>
      <c r="Q30" s="12">
        <v>122100</v>
      </c>
      <c r="R30" s="16">
        <v>0</v>
      </c>
      <c r="S30" s="17">
        <v>0</v>
      </c>
      <c r="T30" s="17">
        <v>10060</v>
      </c>
      <c r="U30" s="17">
        <v>0</v>
      </c>
      <c r="V30" s="17">
        <v>0</v>
      </c>
      <c r="W30" s="17">
        <v>0</v>
      </c>
      <c r="X30" s="17">
        <v>0</v>
      </c>
      <c r="Y30" s="12">
        <v>10060</v>
      </c>
      <c r="Z30" s="16">
        <v>0</v>
      </c>
      <c r="AA30" s="17">
        <v>0</v>
      </c>
      <c r="AB30" s="17">
        <v>0</v>
      </c>
      <c r="AC30" s="17">
        <v>0</v>
      </c>
      <c r="AD30" s="17">
        <v>0</v>
      </c>
      <c r="AE30" s="17">
        <v>1678</v>
      </c>
      <c r="AF30" s="17">
        <v>0</v>
      </c>
      <c r="AG30" s="12">
        <v>1678</v>
      </c>
      <c r="AH30" s="16">
        <v>0</v>
      </c>
      <c r="AI30" s="17">
        <v>0</v>
      </c>
      <c r="AJ30" s="17">
        <v>0</v>
      </c>
      <c r="AK30" s="17">
        <v>0</v>
      </c>
      <c r="AL30" s="17">
        <v>0</v>
      </c>
      <c r="AM30" s="17">
        <v>0</v>
      </c>
      <c r="AN30" s="17">
        <v>0</v>
      </c>
      <c r="AO30" s="12">
        <v>0</v>
      </c>
    </row>
    <row r="31" spans="1:41" x14ac:dyDescent="0.3">
      <c r="A31" s="4" t="s">
        <v>21</v>
      </c>
      <c r="B31" s="92">
        <v>329401.40000000002</v>
      </c>
      <c r="C31" s="87">
        <v>183398.72</v>
      </c>
      <c r="D31" s="87">
        <v>0</v>
      </c>
      <c r="E31" s="87">
        <v>0</v>
      </c>
      <c r="F31" s="87">
        <v>0</v>
      </c>
      <c r="G31" s="87">
        <v>0</v>
      </c>
      <c r="H31" s="87">
        <v>0</v>
      </c>
      <c r="I31" s="93">
        <v>512800.12</v>
      </c>
      <c r="J31" s="16">
        <v>0</v>
      </c>
      <c r="K31" s="17">
        <v>0</v>
      </c>
      <c r="L31" s="17">
        <v>0</v>
      </c>
      <c r="M31" s="17">
        <v>0</v>
      </c>
      <c r="N31" s="17">
        <v>0</v>
      </c>
      <c r="O31" s="17">
        <v>0</v>
      </c>
      <c r="P31" s="17">
        <v>0</v>
      </c>
      <c r="Q31" s="12">
        <v>0</v>
      </c>
      <c r="R31" s="16">
        <v>299401.40000000002</v>
      </c>
      <c r="S31" s="17">
        <v>0</v>
      </c>
      <c r="T31" s="17">
        <v>0</v>
      </c>
      <c r="U31" s="17">
        <v>0</v>
      </c>
      <c r="V31" s="17">
        <v>0</v>
      </c>
      <c r="W31" s="17">
        <v>0</v>
      </c>
      <c r="X31" s="17">
        <v>0</v>
      </c>
      <c r="Y31" s="12">
        <v>299401.40000000002</v>
      </c>
      <c r="Z31" s="16">
        <v>0</v>
      </c>
      <c r="AA31" s="17">
        <v>0</v>
      </c>
      <c r="AB31" s="17">
        <v>0</v>
      </c>
      <c r="AC31" s="17">
        <v>0</v>
      </c>
      <c r="AD31" s="17">
        <v>0</v>
      </c>
      <c r="AE31" s="17">
        <v>0</v>
      </c>
      <c r="AF31" s="17">
        <v>0</v>
      </c>
      <c r="AG31" s="12">
        <v>0</v>
      </c>
      <c r="AH31" s="16">
        <v>30000</v>
      </c>
      <c r="AI31" s="17">
        <v>183398.72</v>
      </c>
      <c r="AJ31" s="17">
        <v>0</v>
      </c>
      <c r="AK31" s="17">
        <v>0</v>
      </c>
      <c r="AL31" s="17">
        <v>0</v>
      </c>
      <c r="AM31" s="17">
        <v>0</v>
      </c>
      <c r="AN31" s="17">
        <v>0</v>
      </c>
      <c r="AO31" s="12">
        <v>213398.72</v>
      </c>
    </row>
    <row r="32" spans="1:41" x14ac:dyDescent="0.3">
      <c r="A32" s="4" t="s">
        <v>22</v>
      </c>
      <c r="B32" s="92">
        <v>1111637.0800000003</v>
      </c>
      <c r="C32" s="87">
        <v>0</v>
      </c>
      <c r="D32" s="87">
        <v>0</v>
      </c>
      <c r="E32" s="87">
        <v>0</v>
      </c>
      <c r="F32" s="87">
        <v>0</v>
      </c>
      <c r="G32" s="87">
        <v>0</v>
      </c>
      <c r="H32" s="87">
        <v>63746.34</v>
      </c>
      <c r="I32" s="93">
        <v>1175383.4200000004</v>
      </c>
      <c r="J32" s="16">
        <v>1111045.0800000003</v>
      </c>
      <c r="K32" s="17">
        <v>0</v>
      </c>
      <c r="L32" s="17">
        <v>0</v>
      </c>
      <c r="M32" s="17">
        <v>0</v>
      </c>
      <c r="N32" s="17">
        <v>0</v>
      </c>
      <c r="O32" s="17">
        <v>0</v>
      </c>
      <c r="P32" s="17">
        <v>63746.34</v>
      </c>
      <c r="Q32" s="12">
        <v>1174791.4200000004</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592</v>
      </c>
      <c r="AI32" s="17">
        <v>0</v>
      </c>
      <c r="AJ32" s="17">
        <v>0</v>
      </c>
      <c r="AK32" s="17">
        <v>0</v>
      </c>
      <c r="AL32" s="17">
        <v>0</v>
      </c>
      <c r="AM32" s="17">
        <v>0</v>
      </c>
      <c r="AN32" s="17">
        <v>0</v>
      </c>
      <c r="AO32" s="12">
        <v>592</v>
      </c>
    </row>
    <row r="33" spans="1:41" x14ac:dyDescent="0.3">
      <c r="A33" s="4" t="s">
        <v>23</v>
      </c>
      <c r="B33" s="92">
        <v>38559.189999999995</v>
      </c>
      <c r="C33" s="87">
        <v>0</v>
      </c>
      <c r="D33" s="87">
        <v>0</v>
      </c>
      <c r="E33" s="87">
        <v>0</v>
      </c>
      <c r="F33" s="87">
        <v>0</v>
      </c>
      <c r="G33" s="87">
        <v>20865.463452679851</v>
      </c>
      <c r="H33" s="87">
        <v>0</v>
      </c>
      <c r="I33" s="93">
        <v>59424.65345267985</v>
      </c>
      <c r="J33" s="16">
        <v>38559.189999999995</v>
      </c>
      <c r="K33" s="17">
        <v>0</v>
      </c>
      <c r="L33" s="17">
        <v>0</v>
      </c>
      <c r="M33" s="17">
        <v>0</v>
      </c>
      <c r="N33" s="17">
        <v>0</v>
      </c>
      <c r="O33" s="17">
        <v>20865.463452679851</v>
      </c>
      <c r="P33" s="17">
        <v>0</v>
      </c>
      <c r="Q33" s="12">
        <v>59424.65345267985</v>
      </c>
      <c r="R33" s="16">
        <v>0</v>
      </c>
      <c r="S33" s="17">
        <v>0</v>
      </c>
      <c r="T33" s="17">
        <v>0</v>
      </c>
      <c r="U33" s="17">
        <v>0</v>
      </c>
      <c r="V33" s="17">
        <v>0</v>
      </c>
      <c r="W33" s="17">
        <v>0</v>
      </c>
      <c r="X33" s="17">
        <v>0</v>
      </c>
      <c r="Y33" s="12">
        <v>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5" customHeight="1" x14ac:dyDescent="0.3">
      <c r="A34" s="4" t="s">
        <v>24</v>
      </c>
      <c r="B34" s="92">
        <v>4270966.6500000004</v>
      </c>
      <c r="C34" s="87">
        <v>0</v>
      </c>
      <c r="D34" s="87">
        <v>739353</v>
      </c>
      <c r="E34" s="87">
        <v>0</v>
      </c>
      <c r="F34" s="87">
        <v>0</v>
      </c>
      <c r="G34" s="87">
        <v>695299.17</v>
      </c>
      <c r="H34" s="87">
        <v>66553.600000000006</v>
      </c>
      <c r="I34" s="93">
        <v>5772172.4199999999</v>
      </c>
      <c r="J34" s="16">
        <v>4236794.28</v>
      </c>
      <c r="K34" s="17">
        <v>0</v>
      </c>
      <c r="L34" s="17">
        <v>456071</v>
      </c>
      <c r="M34" s="17">
        <v>0</v>
      </c>
      <c r="N34" s="17">
        <v>0</v>
      </c>
      <c r="O34" s="17">
        <v>0</v>
      </c>
      <c r="P34" s="17">
        <v>66553.600000000006</v>
      </c>
      <c r="Q34" s="12">
        <v>4759418.8799999999</v>
      </c>
      <c r="R34" s="16">
        <v>0</v>
      </c>
      <c r="S34" s="17">
        <v>0</v>
      </c>
      <c r="T34" s="17">
        <v>63704</v>
      </c>
      <c r="U34" s="17">
        <v>0</v>
      </c>
      <c r="V34" s="17">
        <v>0</v>
      </c>
      <c r="W34" s="17">
        <v>395645.74</v>
      </c>
      <c r="X34" s="17">
        <v>0</v>
      </c>
      <c r="Y34" s="12">
        <v>459349.74</v>
      </c>
      <c r="Z34" s="16">
        <v>0</v>
      </c>
      <c r="AA34" s="17">
        <v>0</v>
      </c>
      <c r="AB34" s="17">
        <v>219578</v>
      </c>
      <c r="AC34" s="17">
        <v>0</v>
      </c>
      <c r="AD34" s="17">
        <v>0</v>
      </c>
      <c r="AE34" s="17">
        <v>297987.88</v>
      </c>
      <c r="AF34" s="17">
        <v>0</v>
      </c>
      <c r="AG34" s="12">
        <v>517565.88</v>
      </c>
      <c r="AH34" s="16">
        <v>34172.370000000003</v>
      </c>
      <c r="AI34" s="17">
        <v>0</v>
      </c>
      <c r="AJ34" s="17">
        <v>0</v>
      </c>
      <c r="AK34" s="17">
        <v>0</v>
      </c>
      <c r="AL34" s="17">
        <v>0</v>
      </c>
      <c r="AM34" s="17">
        <v>1665.55</v>
      </c>
      <c r="AN34" s="17">
        <v>0</v>
      </c>
      <c r="AO34" s="12">
        <v>35837.920000000006</v>
      </c>
    </row>
    <row r="35" spans="1:41" x14ac:dyDescent="0.3">
      <c r="A35" s="4" t="s">
        <v>25</v>
      </c>
      <c r="B35" s="92">
        <v>0</v>
      </c>
      <c r="C35" s="87">
        <v>0</v>
      </c>
      <c r="D35" s="87">
        <v>68460</v>
      </c>
      <c r="E35" s="87">
        <v>0</v>
      </c>
      <c r="F35" s="87">
        <v>0</v>
      </c>
      <c r="G35" s="87">
        <v>0</v>
      </c>
      <c r="H35" s="87">
        <v>543077</v>
      </c>
      <c r="I35" s="93">
        <v>611537</v>
      </c>
      <c r="J35" s="16">
        <v>0</v>
      </c>
      <c r="K35" s="17">
        <v>0</v>
      </c>
      <c r="L35" s="17">
        <v>0</v>
      </c>
      <c r="M35" s="17">
        <v>0</v>
      </c>
      <c r="N35" s="17">
        <v>0</v>
      </c>
      <c r="O35" s="17">
        <v>0</v>
      </c>
      <c r="P35" s="17">
        <v>0</v>
      </c>
      <c r="Q35" s="12">
        <v>0</v>
      </c>
      <c r="R35" s="16">
        <v>0</v>
      </c>
      <c r="S35" s="17">
        <v>0</v>
      </c>
      <c r="T35" s="17">
        <v>0</v>
      </c>
      <c r="U35" s="17">
        <v>0</v>
      </c>
      <c r="V35" s="17">
        <v>0</v>
      </c>
      <c r="W35" s="17">
        <v>0</v>
      </c>
      <c r="X35" s="17">
        <v>0</v>
      </c>
      <c r="Y35" s="12">
        <v>0</v>
      </c>
      <c r="Z35" s="16">
        <v>0</v>
      </c>
      <c r="AA35" s="17">
        <v>0</v>
      </c>
      <c r="AB35" s="17">
        <v>0</v>
      </c>
      <c r="AC35" s="17">
        <v>0</v>
      </c>
      <c r="AD35" s="17">
        <v>0</v>
      </c>
      <c r="AE35" s="17">
        <v>0</v>
      </c>
      <c r="AF35" s="17">
        <v>0</v>
      </c>
      <c r="AG35" s="12">
        <v>0</v>
      </c>
      <c r="AH35" s="16">
        <v>0</v>
      </c>
      <c r="AI35" s="17">
        <v>0</v>
      </c>
      <c r="AJ35" s="17">
        <v>68460</v>
      </c>
      <c r="AK35" s="17">
        <v>0</v>
      </c>
      <c r="AL35" s="17">
        <v>0</v>
      </c>
      <c r="AM35" s="17">
        <v>0</v>
      </c>
      <c r="AN35" s="17">
        <v>543077</v>
      </c>
      <c r="AO35" s="12">
        <v>611537</v>
      </c>
    </row>
    <row r="36" spans="1:41" x14ac:dyDescent="0.3">
      <c r="A36" s="4" t="s">
        <v>26</v>
      </c>
      <c r="B36" s="92">
        <v>14546828.030000001</v>
      </c>
      <c r="C36" s="87">
        <v>0</v>
      </c>
      <c r="D36" s="87">
        <v>280398</v>
      </c>
      <c r="E36" s="87">
        <v>0</v>
      </c>
      <c r="F36" s="87">
        <v>0</v>
      </c>
      <c r="G36" s="87">
        <v>0</v>
      </c>
      <c r="H36" s="87">
        <v>0</v>
      </c>
      <c r="I36" s="93">
        <v>14827226.030000001</v>
      </c>
      <c r="J36" s="16">
        <v>12767749.630000001</v>
      </c>
      <c r="K36" s="17">
        <v>0</v>
      </c>
      <c r="L36" s="17">
        <v>280398</v>
      </c>
      <c r="M36" s="17">
        <v>0</v>
      </c>
      <c r="N36" s="17">
        <v>0</v>
      </c>
      <c r="O36" s="17">
        <v>0</v>
      </c>
      <c r="P36" s="17">
        <v>0</v>
      </c>
      <c r="Q36" s="12">
        <v>13048147.630000001</v>
      </c>
      <c r="R36" s="16">
        <v>385473.93</v>
      </c>
      <c r="S36" s="17">
        <v>0</v>
      </c>
      <c r="T36" s="17">
        <v>0</v>
      </c>
      <c r="U36" s="17">
        <v>0</v>
      </c>
      <c r="V36" s="17">
        <v>0</v>
      </c>
      <c r="W36" s="17">
        <v>0</v>
      </c>
      <c r="X36" s="17">
        <v>0</v>
      </c>
      <c r="Y36" s="12">
        <v>385473.93</v>
      </c>
      <c r="Z36" s="16">
        <v>1374469.8</v>
      </c>
      <c r="AA36" s="17">
        <v>0</v>
      </c>
      <c r="AB36" s="17">
        <v>0</v>
      </c>
      <c r="AC36" s="17">
        <v>0</v>
      </c>
      <c r="AD36" s="17">
        <v>0</v>
      </c>
      <c r="AE36" s="17">
        <v>0</v>
      </c>
      <c r="AF36" s="17">
        <v>0</v>
      </c>
      <c r="AG36" s="12">
        <v>1374469.8</v>
      </c>
      <c r="AH36" s="16">
        <v>19134.669999999998</v>
      </c>
      <c r="AI36" s="17">
        <v>0</v>
      </c>
      <c r="AJ36" s="17">
        <v>0</v>
      </c>
      <c r="AK36" s="17">
        <v>0</v>
      </c>
      <c r="AL36" s="17">
        <v>0</v>
      </c>
      <c r="AM36" s="17">
        <v>0</v>
      </c>
      <c r="AN36" s="17">
        <v>0</v>
      </c>
      <c r="AO36" s="12">
        <v>19134.669999999998</v>
      </c>
    </row>
    <row r="37" spans="1:41" x14ac:dyDescent="0.3">
      <c r="A37" s="4" t="s">
        <v>27</v>
      </c>
      <c r="B37" s="92">
        <v>6279435</v>
      </c>
      <c r="C37" s="87">
        <v>0</v>
      </c>
      <c r="D37" s="87">
        <v>612981</v>
      </c>
      <c r="E37" s="87">
        <v>0</v>
      </c>
      <c r="F37" s="87">
        <v>0</v>
      </c>
      <c r="G37" s="87">
        <v>0</v>
      </c>
      <c r="H37" s="87">
        <v>101554</v>
      </c>
      <c r="I37" s="93">
        <v>6993970</v>
      </c>
      <c r="J37" s="16">
        <v>6279435</v>
      </c>
      <c r="K37" s="17">
        <v>0</v>
      </c>
      <c r="L37" s="17">
        <v>612981</v>
      </c>
      <c r="M37" s="17">
        <v>0</v>
      </c>
      <c r="N37" s="17">
        <v>0</v>
      </c>
      <c r="O37" s="17">
        <v>0</v>
      </c>
      <c r="P37" s="17">
        <v>101554</v>
      </c>
      <c r="Q37" s="12">
        <v>6993970</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row>
    <row r="38" spans="1:41" x14ac:dyDescent="0.3">
      <c r="A38" s="4" t="s">
        <v>28</v>
      </c>
      <c r="B38" s="92">
        <v>491694</v>
      </c>
      <c r="C38" s="87">
        <v>0</v>
      </c>
      <c r="D38" s="87">
        <v>0</v>
      </c>
      <c r="E38" s="87">
        <v>0</v>
      </c>
      <c r="F38" s="87">
        <v>0</v>
      </c>
      <c r="G38" s="87">
        <v>0</v>
      </c>
      <c r="H38" s="87">
        <v>74722</v>
      </c>
      <c r="I38" s="93">
        <v>566416</v>
      </c>
      <c r="J38" s="16">
        <v>491694</v>
      </c>
      <c r="K38" s="17">
        <v>0</v>
      </c>
      <c r="L38" s="17">
        <v>0</v>
      </c>
      <c r="M38" s="17">
        <v>0</v>
      </c>
      <c r="N38" s="17">
        <v>0</v>
      </c>
      <c r="O38" s="17">
        <v>0</v>
      </c>
      <c r="P38" s="17">
        <v>74722</v>
      </c>
      <c r="Q38" s="12">
        <v>566416</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206698.39</v>
      </c>
      <c r="C39" s="87">
        <v>0</v>
      </c>
      <c r="D39" s="87">
        <v>151671.6</v>
      </c>
      <c r="E39" s="87">
        <v>0</v>
      </c>
      <c r="F39" s="87">
        <v>0</v>
      </c>
      <c r="G39" s="87">
        <v>0</v>
      </c>
      <c r="H39" s="87">
        <v>34052.519999999997</v>
      </c>
      <c r="I39" s="93">
        <v>392422.50999999995</v>
      </c>
      <c r="J39" s="16">
        <v>145510.85</v>
      </c>
      <c r="K39" s="17">
        <v>0</v>
      </c>
      <c r="L39" s="17">
        <v>58091</v>
      </c>
      <c r="M39" s="17">
        <v>0</v>
      </c>
      <c r="N39" s="17">
        <v>0</v>
      </c>
      <c r="O39" s="17">
        <v>0</v>
      </c>
      <c r="P39" s="17">
        <v>34052.519999999997</v>
      </c>
      <c r="Q39" s="12">
        <v>237654.37</v>
      </c>
      <c r="R39" s="16">
        <v>0</v>
      </c>
      <c r="S39" s="17">
        <v>0</v>
      </c>
      <c r="T39" s="17">
        <v>84737</v>
      </c>
      <c r="U39" s="17">
        <v>0</v>
      </c>
      <c r="V39" s="17">
        <v>0</v>
      </c>
      <c r="W39" s="17">
        <v>0</v>
      </c>
      <c r="X39" s="17">
        <v>0</v>
      </c>
      <c r="Y39" s="12">
        <v>84737</v>
      </c>
      <c r="Z39" s="16">
        <v>61187.54</v>
      </c>
      <c r="AA39" s="17">
        <v>0</v>
      </c>
      <c r="AB39" s="17">
        <v>0</v>
      </c>
      <c r="AC39" s="17">
        <v>0</v>
      </c>
      <c r="AD39" s="17">
        <v>0</v>
      </c>
      <c r="AE39" s="17">
        <v>0</v>
      </c>
      <c r="AF39" s="17">
        <v>0</v>
      </c>
      <c r="AG39" s="12">
        <v>61187.54</v>
      </c>
      <c r="AH39" s="16">
        <v>0</v>
      </c>
      <c r="AI39" s="17">
        <v>0</v>
      </c>
      <c r="AJ39" s="17">
        <v>8843.6</v>
      </c>
      <c r="AK39" s="17">
        <v>0</v>
      </c>
      <c r="AL39" s="17">
        <v>0</v>
      </c>
      <c r="AM39" s="17">
        <v>0</v>
      </c>
      <c r="AN39" s="17">
        <v>0</v>
      </c>
      <c r="AO39" s="12">
        <v>8843.6</v>
      </c>
    </row>
    <row r="40" spans="1:41" x14ac:dyDescent="0.3">
      <c r="A40" s="4" t="s">
        <v>30</v>
      </c>
      <c r="B40" s="92">
        <v>181761</v>
      </c>
      <c r="C40" s="87">
        <v>0</v>
      </c>
      <c r="D40" s="87">
        <v>0</v>
      </c>
      <c r="E40" s="87">
        <v>0</v>
      </c>
      <c r="F40" s="87">
        <v>0</v>
      </c>
      <c r="G40" s="87">
        <v>0</v>
      </c>
      <c r="H40" s="87">
        <v>0</v>
      </c>
      <c r="I40" s="93">
        <v>181761</v>
      </c>
      <c r="J40" s="16">
        <v>42533</v>
      </c>
      <c r="K40" s="17">
        <v>0</v>
      </c>
      <c r="L40" s="17">
        <v>0</v>
      </c>
      <c r="M40" s="17">
        <v>0</v>
      </c>
      <c r="N40" s="17">
        <v>0</v>
      </c>
      <c r="O40" s="17">
        <v>0</v>
      </c>
      <c r="P40" s="17">
        <v>0</v>
      </c>
      <c r="Q40" s="12">
        <v>42533</v>
      </c>
      <c r="R40" s="16">
        <v>139228</v>
      </c>
      <c r="S40" s="17">
        <v>0</v>
      </c>
      <c r="T40" s="17">
        <v>0</v>
      </c>
      <c r="U40" s="17">
        <v>0</v>
      </c>
      <c r="V40" s="17">
        <v>0</v>
      </c>
      <c r="W40" s="17">
        <v>0</v>
      </c>
      <c r="X40" s="17">
        <v>0</v>
      </c>
      <c r="Y40" s="12">
        <v>139228</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3657302.76</v>
      </c>
      <c r="C41" s="87">
        <v>0</v>
      </c>
      <c r="D41" s="87">
        <v>363653</v>
      </c>
      <c r="E41" s="87">
        <v>0</v>
      </c>
      <c r="F41" s="87">
        <v>0</v>
      </c>
      <c r="G41" s="87">
        <v>0</v>
      </c>
      <c r="H41" s="87">
        <v>544620</v>
      </c>
      <c r="I41" s="93">
        <v>4565575.76</v>
      </c>
      <c r="J41" s="16">
        <v>3657302.76</v>
      </c>
      <c r="K41" s="17">
        <v>0</v>
      </c>
      <c r="L41" s="17">
        <v>0</v>
      </c>
      <c r="M41" s="17">
        <v>0</v>
      </c>
      <c r="N41" s="17">
        <v>0</v>
      </c>
      <c r="O41" s="17">
        <v>0</v>
      </c>
      <c r="P41" s="17">
        <v>544620</v>
      </c>
      <c r="Q41" s="12">
        <v>4201922.76</v>
      </c>
      <c r="R41" s="16">
        <v>0</v>
      </c>
      <c r="S41" s="17">
        <v>0</v>
      </c>
      <c r="T41" s="17">
        <v>363653</v>
      </c>
      <c r="U41" s="17">
        <v>0</v>
      </c>
      <c r="V41" s="17">
        <v>0</v>
      </c>
      <c r="W41" s="17">
        <v>0</v>
      </c>
      <c r="X41" s="17">
        <v>0</v>
      </c>
      <c r="Y41" s="12">
        <v>363653</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2450575.7799999998</v>
      </c>
      <c r="C42" s="87">
        <v>366341</v>
      </c>
      <c r="D42" s="87">
        <v>0</v>
      </c>
      <c r="E42" s="87">
        <v>0</v>
      </c>
      <c r="F42" s="87">
        <v>0</v>
      </c>
      <c r="G42" s="87">
        <v>0</v>
      </c>
      <c r="H42" s="87">
        <v>38804.61</v>
      </c>
      <c r="I42" s="93">
        <v>2855721.3899999997</v>
      </c>
      <c r="J42" s="16">
        <v>2450575.7799999998</v>
      </c>
      <c r="K42" s="17">
        <v>0</v>
      </c>
      <c r="L42" s="17">
        <v>0</v>
      </c>
      <c r="M42" s="17">
        <v>0</v>
      </c>
      <c r="N42" s="17">
        <v>0</v>
      </c>
      <c r="O42" s="17">
        <v>0</v>
      </c>
      <c r="P42" s="17">
        <v>38804.61</v>
      </c>
      <c r="Q42" s="12">
        <v>2489380.3899999997</v>
      </c>
      <c r="R42" s="16">
        <v>0</v>
      </c>
      <c r="S42" s="17">
        <v>366341</v>
      </c>
      <c r="T42" s="17">
        <v>0</v>
      </c>
      <c r="U42" s="17">
        <v>0</v>
      </c>
      <c r="V42" s="17">
        <v>0</v>
      </c>
      <c r="W42" s="17">
        <v>0</v>
      </c>
      <c r="X42" s="17">
        <v>0</v>
      </c>
      <c r="Y42" s="12">
        <v>366341</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3">
      <c r="A43" s="4" t="s">
        <v>33</v>
      </c>
      <c r="B43" s="92">
        <v>108951</v>
      </c>
      <c r="C43" s="87">
        <v>0</v>
      </c>
      <c r="D43" s="87">
        <v>0</v>
      </c>
      <c r="E43" s="87">
        <v>0</v>
      </c>
      <c r="F43" s="87">
        <v>0</v>
      </c>
      <c r="G43" s="87">
        <v>0</v>
      </c>
      <c r="H43" s="87">
        <v>133994</v>
      </c>
      <c r="I43" s="93">
        <v>242945</v>
      </c>
      <c r="J43" s="16">
        <v>68175</v>
      </c>
      <c r="K43" s="17">
        <v>0</v>
      </c>
      <c r="L43" s="17">
        <v>0</v>
      </c>
      <c r="M43" s="17">
        <v>0</v>
      </c>
      <c r="N43" s="17">
        <v>0</v>
      </c>
      <c r="O43" s="17">
        <v>0</v>
      </c>
      <c r="P43" s="17">
        <v>66583</v>
      </c>
      <c r="Q43" s="12">
        <v>134758</v>
      </c>
      <c r="R43" s="16">
        <v>0</v>
      </c>
      <c r="S43" s="17">
        <v>0</v>
      </c>
      <c r="T43" s="17">
        <v>0</v>
      </c>
      <c r="U43" s="17">
        <v>0</v>
      </c>
      <c r="V43" s="17">
        <v>0</v>
      </c>
      <c r="W43" s="17">
        <v>0</v>
      </c>
      <c r="X43" s="17">
        <v>0</v>
      </c>
      <c r="Y43" s="12">
        <v>0</v>
      </c>
      <c r="Z43" s="16">
        <v>40776</v>
      </c>
      <c r="AA43" s="17">
        <v>0</v>
      </c>
      <c r="AB43" s="17">
        <v>0</v>
      </c>
      <c r="AC43" s="17">
        <v>0</v>
      </c>
      <c r="AD43" s="17">
        <v>0</v>
      </c>
      <c r="AE43" s="17">
        <v>0</v>
      </c>
      <c r="AF43" s="17">
        <v>67411</v>
      </c>
      <c r="AG43" s="12">
        <v>108187</v>
      </c>
      <c r="AH43" s="16">
        <v>0</v>
      </c>
      <c r="AI43" s="17">
        <v>0</v>
      </c>
      <c r="AJ43" s="17">
        <v>0</v>
      </c>
      <c r="AK43" s="17">
        <v>0</v>
      </c>
      <c r="AL43" s="17">
        <v>0</v>
      </c>
      <c r="AM43" s="17">
        <v>0</v>
      </c>
      <c r="AN43" s="17">
        <v>0</v>
      </c>
      <c r="AO43" s="12">
        <v>0</v>
      </c>
    </row>
    <row r="44" spans="1:41" x14ac:dyDescent="0.3">
      <c r="A44" s="4" t="s">
        <v>34</v>
      </c>
      <c r="B44" s="92">
        <v>917527.82</v>
      </c>
      <c r="C44" s="87">
        <v>0</v>
      </c>
      <c r="D44" s="87">
        <v>0</v>
      </c>
      <c r="E44" s="87">
        <v>0</v>
      </c>
      <c r="F44" s="87">
        <v>0</v>
      </c>
      <c r="G44" s="87">
        <v>0</v>
      </c>
      <c r="H44" s="87">
        <v>0</v>
      </c>
      <c r="I44" s="93">
        <v>917527.82</v>
      </c>
      <c r="J44" s="16">
        <v>917527.82</v>
      </c>
      <c r="K44" s="17">
        <v>0</v>
      </c>
      <c r="L44" s="17">
        <v>0</v>
      </c>
      <c r="M44" s="17">
        <v>0</v>
      </c>
      <c r="N44" s="17">
        <v>0</v>
      </c>
      <c r="O44" s="17">
        <v>0</v>
      </c>
      <c r="P44" s="17">
        <v>0</v>
      </c>
      <c r="Q44" s="12">
        <v>917527.82</v>
      </c>
      <c r="R44" s="16" t="s">
        <v>302</v>
      </c>
      <c r="S44" s="17">
        <v>0</v>
      </c>
      <c r="T44" s="17">
        <v>0</v>
      </c>
      <c r="U44" s="17">
        <v>0</v>
      </c>
      <c r="V44" s="17">
        <v>0</v>
      </c>
      <c r="W44" s="17">
        <v>0</v>
      </c>
      <c r="X44" s="17">
        <v>0</v>
      </c>
      <c r="Y44" s="12">
        <v>0</v>
      </c>
      <c r="Z44" s="16" t="s">
        <v>302</v>
      </c>
      <c r="AA44" s="17">
        <v>0</v>
      </c>
      <c r="AB44" s="17">
        <v>0</v>
      </c>
      <c r="AC44" s="17">
        <v>0</v>
      </c>
      <c r="AD44" s="17">
        <v>0</v>
      </c>
      <c r="AE44" s="17">
        <v>0</v>
      </c>
      <c r="AF44" s="17">
        <v>0</v>
      </c>
      <c r="AG44" s="12">
        <v>0</v>
      </c>
      <c r="AH44" s="16" t="s">
        <v>302</v>
      </c>
      <c r="AI44" s="17">
        <v>0</v>
      </c>
      <c r="AJ44" s="17">
        <v>0</v>
      </c>
      <c r="AK44" s="17">
        <v>0</v>
      </c>
      <c r="AL44" s="17">
        <v>0</v>
      </c>
      <c r="AM44" s="17">
        <v>0</v>
      </c>
      <c r="AN44" s="17">
        <v>0</v>
      </c>
      <c r="AO44" s="12">
        <v>0</v>
      </c>
    </row>
    <row r="45" spans="1:41" x14ac:dyDescent="0.3">
      <c r="A45" s="4" t="s">
        <v>35</v>
      </c>
      <c r="B45" s="92">
        <v>49560</v>
      </c>
      <c r="C45" s="87">
        <v>0</v>
      </c>
      <c r="D45" s="87">
        <v>78890</v>
      </c>
      <c r="E45" s="87">
        <v>0</v>
      </c>
      <c r="F45" s="87">
        <v>0</v>
      </c>
      <c r="G45" s="87">
        <v>614769.62</v>
      </c>
      <c r="H45" s="87">
        <v>0</v>
      </c>
      <c r="I45" s="93">
        <v>743219.62</v>
      </c>
      <c r="J45" s="16">
        <v>49560</v>
      </c>
      <c r="K45" s="17">
        <v>0</v>
      </c>
      <c r="L45" s="17">
        <v>78890</v>
      </c>
      <c r="M45" s="17">
        <v>0</v>
      </c>
      <c r="N45" s="17">
        <v>0</v>
      </c>
      <c r="O45" s="17">
        <v>100000</v>
      </c>
      <c r="P45" s="17">
        <v>0</v>
      </c>
      <c r="Q45" s="12">
        <v>228450</v>
      </c>
      <c r="R45" s="16">
        <v>0</v>
      </c>
      <c r="S45" s="17">
        <v>0</v>
      </c>
      <c r="T45" s="17">
        <v>0</v>
      </c>
      <c r="U45" s="17">
        <v>0</v>
      </c>
      <c r="V45" s="17">
        <v>0</v>
      </c>
      <c r="W45" s="17">
        <v>514769.62</v>
      </c>
      <c r="X45" s="17">
        <v>0</v>
      </c>
      <c r="Y45" s="12">
        <v>514769.62</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3">
      <c r="A46" s="4" t="s">
        <v>36</v>
      </c>
      <c r="B46" s="92">
        <v>2101259.02</v>
      </c>
      <c r="C46" s="87">
        <v>0</v>
      </c>
      <c r="D46" s="87">
        <v>0</v>
      </c>
      <c r="E46" s="87">
        <v>0</v>
      </c>
      <c r="F46" s="87">
        <v>0</v>
      </c>
      <c r="G46" s="87">
        <v>0</v>
      </c>
      <c r="H46" s="87">
        <v>170159.90366315789</v>
      </c>
      <c r="I46" s="93">
        <v>2271418.923663158</v>
      </c>
      <c r="J46" s="16">
        <v>2101259.02</v>
      </c>
      <c r="K46" s="17">
        <v>0</v>
      </c>
      <c r="L46" s="17">
        <v>0</v>
      </c>
      <c r="M46" s="17">
        <v>0</v>
      </c>
      <c r="N46" s="17">
        <v>0</v>
      </c>
      <c r="O46" s="17">
        <v>0</v>
      </c>
      <c r="P46" s="17">
        <v>17294.823663157895</v>
      </c>
      <c r="Q46" s="12">
        <v>2118553.8436631579</v>
      </c>
      <c r="R46" s="16">
        <v>0</v>
      </c>
      <c r="S46" s="17">
        <v>0</v>
      </c>
      <c r="T46" s="17">
        <v>0</v>
      </c>
      <c r="U46" s="17">
        <v>0</v>
      </c>
      <c r="V46" s="17">
        <v>0</v>
      </c>
      <c r="W46" s="17">
        <v>0</v>
      </c>
      <c r="X46" s="17">
        <v>152865.07999999999</v>
      </c>
      <c r="Y46" s="12">
        <v>152865.07999999999</v>
      </c>
      <c r="Z46" s="16">
        <v>0</v>
      </c>
      <c r="AA46" s="17">
        <v>0</v>
      </c>
      <c r="AB46" s="17">
        <v>0</v>
      </c>
      <c r="AC46" s="17">
        <v>0</v>
      </c>
      <c r="AD46" s="17">
        <v>0</v>
      </c>
      <c r="AE46" s="17">
        <v>0</v>
      </c>
      <c r="AF46" s="17">
        <v>0</v>
      </c>
      <c r="AG46" s="12">
        <v>0</v>
      </c>
      <c r="AH46" s="16">
        <v>0</v>
      </c>
      <c r="AI46" s="17">
        <v>0</v>
      </c>
      <c r="AJ46" s="17">
        <v>0</v>
      </c>
      <c r="AK46" s="17">
        <v>0</v>
      </c>
      <c r="AL46" s="17">
        <v>0</v>
      </c>
      <c r="AM46" s="17">
        <v>0</v>
      </c>
      <c r="AN46" s="17">
        <v>0</v>
      </c>
      <c r="AO46" s="12">
        <v>0</v>
      </c>
    </row>
    <row r="47" spans="1:41" x14ac:dyDescent="0.3">
      <c r="A47" s="4" t="s">
        <v>37</v>
      </c>
      <c r="B47" s="92">
        <v>44121.68</v>
      </c>
      <c r="C47" s="87">
        <v>21733.19</v>
      </c>
      <c r="D47" s="87">
        <v>0</v>
      </c>
      <c r="E47" s="87">
        <v>0</v>
      </c>
      <c r="F47" s="87">
        <v>0</v>
      </c>
      <c r="G47" s="87">
        <v>0</v>
      </c>
      <c r="H47" s="87">
        <v>0</v>
      </c>
      <c r="I47" s="93">
        <v>65854.87</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44121.68</v>
      </c>
      <c r="AI47" s="17">
        <v>21733.19</v>
      </c>
      <c r="AJ47" s="17">
        <v>0</v>
      </c>
      <c r="AK47" s="17">
        <v>0</v>
      </c>
      <c r="AL47" s="17">
        <v>0</v>
      </c>
      <c r="AM47" s="17">
        <v>0</v>
      </c>
      <c r="AN47" s="17">
        <v>0</v>
      </c>
      <c r="AO47" s="12">
        <v>65854.87</v>
      </c>
    </row>
    <row r="48" spans="1:41" x14ac:dyDescent="0.3">
      <c r="A48" s="4" t="s">
        <v>38</v>
      </c>
      <c r="B48" s="92">
        <v>1272788</v>
      </c>
      <c r="C48" s="87">
        <v>0</v>
      </c>
      <c r="D48" s="87">
        <v>1109987</v>
      </c>
      <c r="E48" s="87">
        <v>0</v>
      </c>
      <c r="F48" s="87">
        <v>0</v>
      </c>
      <c r="G48" s="87">
        <v>1862</v>
      </c>
      <c r="H48" s="87">
        <v>390662</v>
      </c>
      <c r="I48" s="93">
        <v>2775299</v>
      </c>
      <c r="J48" s="16">
        <v>763673</v>
      </c>
      <c r="K48" s="17">
        <v>0</v>
      </c>
      <c r="L48" s="17">
        <v>196315</v>
      </c>
      <c r="M48" s="17">
        <v>0</v>
      </c>
      <c r="N48" s="17">
        <v>0</v>
      </c>
      <c r="O48" s="17">
        <v>1862</v>
      </c>
      <c r="P48" s="17">
        <v>238747</v>
      </c>
      <c r="Q48" s="12">
        <v>1200597</v>
      </c>
      <c r="R48" s="16">
        <v>509115</v>
      </c>
      <c r="S48" s="17">
        <v>0</v>
      </c>
      <c r="T48" s="17">
        <v>913672</v>
      </c>
      <c r="U48" s="17">
        <v>0</v>
      </c>
      <c r="V48" s="17">
        <v>0</v>
      </c>
      <c r="W48" s="17">
        <v>0</v>
      </c>
      <c r="X48" s="17">
        <v>151487</v>
      </c>
      <c r="Y48" s="12">
        <v>1574274</v>
      </c>
      <c r="Z48" s="16">
        <v>0</v>
      </c>
      <c r="AA48" s="17">
        <v>0</v>
      </c>
      <c r="AB48" s="17">
        <v>0</v>
      </c>
      <c r="AC48" s="17">
        <v>0</v>
      </c>
      <c r="AD48" s="17">
        <v>0</v>
      </c>
      <c r="AE48" s="17">
        <v>0</v>
      </c>
      <c r="AF48" s="17">
        <v>0</v>
      </c>
      <c r="AG48" s="12">
        <v>0</v>
      </c>
      <c r="AH48" s="16">
        <v>0</v>
      </c>
      <c r="AI48" s="17">
        <v>0</v>
      </c>
      <c r="AJ48" s="17">
        <v>0</v>
      </c>
      <c r="AK48" s="17">
        <v>0</v>
      </c>
      <c r="AL48" s="17">
        <v>0</v>
      </c>
      <c r="AM48" s="17">
        <v>0</v>
      </c>
      <c r="AN48" s="17">
        <v>428</v>
      </c>
      <c r="AO48" s="12">
        <v>428</v>
      </c>
    </row>
    <row r="49" spans="1:41" x14ac:dyDescent="0.3">
      <c r="A49" s="4" t="s">
        <v>39</v>
      </c>
      <c r="B49" s="92">
        <v>402866.19</v>
      </c>
      <c r="C49" s="87">
        <v>0</v>
      </c>
      <c r="D49" s="87">
        <v>2137</v>
      </c>
      <c r="E49" s="87">
        <v>0</v>
      </c>
      <c r="F49" s="87">
        <v>0</v>
      </c>
      <c r="G49" s="87">
        <v>0</v>
      </c>
      <c r="H49" s="87">
        <v>17689</v>
      </c>
      <c r="I49" s="93">
        <v>422692.19</v>
      </c>
      <c r="J49" s="16">
        <v>402866.19</v>
      </c>
      <c r="K49" s="17">
        <v>0</v>
      </c>
      <c r="L49" s="17">
        <v>2137</v>
      </c>
      <c r="M49" s="17">
        <v>0</v>
      </c>
      <c r="N49" s="17">
        <v>0</v>
      </c>
      <c r="O49" s="17">
        <v>0</v>
      </c>
      <c r="P49" s="17">
        <v>17689</v>
      </c>
      <c r="Q49" s="12">
        <v>422692.19</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3">
      <c r="A50" s="4" t="s">
        <v>40</v>
      </c>
      <c r="B50" s="92">
        <v>347679.35000000003</v>
      </c>
      <c r="C50" s="87">
        <v>0</v>
      </c>
      <c r="D50" s="87">
        <v>242024.62</v>
      </c>
      <c r="E50" s="87">
        <v>0</v>
      </c>
      <c r="F50" s="87">
        <v>0</v>
      </c>
      <c r="G50" s="87">
        <v>0</v>
      </c>
      <c r="H50" s="87">
        <v>70502.09</v>
      </c>
      <c r="I50" s="93">
        <v>660206.06000000006</v>
      </c>
      <c r="J50" s="16">
        <v>347679.35000000003</v>
      </c>
      <c r="K50" s="17">
        <v>0</v>
      </c>
      <c r="L50" s="17">
        <v>0</v>
      </c>
      <c r="M50" s="17">
        <v>0</v>
      </c>
      <c r="N50" s="17">
        <v>0</v>
      </c>
      <c r="O50" s="17">
        <v>0</v>
      </c>
      <c r="P50" s="17">
        <v>70502.09</v>
      </c>
      <c r="Q50" s="12">
        <v>418181.44000000006</v>
      </c>
      <c r="R50" s="16">
        <v>0</v>
      </c>
      <c r="S50" s="17">
        <v>0</v>
      </c>
      <c r="T50" s="17">
        <v>242024.62</v>
      </c>
      <c r="U50" s="17">
        <v>0</v>
      </c>
      <c r="V50" s="17">
        <v>0</v>
      </c>
      <c r="W50" s="17">
        <v>0</v>
      </c>
      <c r="X50" s="17">
        <v>0</v>
      </c>
      <c r="Y50" s="12">
        <v>242024.62</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row>
    <row r="51" spans="1:41" x14ac:dyDescent="0.3">
      <c r="A51" s="4" t="s">
        <v>41</v>
      </c>
      <c r="B51" s="92">
        <v>38303</v>
      </c>
      <c r="C51" s="87">
        <v>0</v>
      </c>
      <c r="D51" s="87">
        <v>262185.62</v>
      </c>
      <c r="E51" s="87">
        <v>0</v>
      </c>
      <c r="F51" s="87">
        <v>0</v>
      </c>
      <c r="G51" s="87">
        <v>0</v>
      </c>
      <c r="H51" s="87">
        <v>4907</v>
      </c>
      <c r="I51" s="93">
        <v>305395.62</v>
      </c>
      <c r="J51" s="16">
        <v>389</v>
      </c>
      <c r="K51" s="17">
        <v>0</v>
      </c>
      <c r="L51" s="17">
        <v>0</v>
      </c>
      <c r="M51" s="17">
        <v>0</v>
      </c>
      <c r="N51" s="17">
        <v>0</v>
      </c>
      <c r="O51" s="17">
        <v>0</v>
      </c>
      <c r="P51" s="17">
        <v>0</v>
      </c>
      <c r="Q51" s="12">
        <v>389</v>
      </c>
      <c r="R51" s="16">
        <v>37914</v>
      </c>
      <c r="S51" s="17">
        <v>0</v>
      </c>
      <c r="T51" s="17">
        <v>0</v>
      </c>
      <c r="U51" s="17">
        <v>0</v>
      </c>
      <c r="V51" s="17">
        <v>0</v>
      </c>
      <c r="W51" s="17">
        <v>0</v>
      </c>
      <c r="X51" s="17">
        <v>4907</v>
      </c>
      <c r="Y51" s="12">
        <v>42821</v>
      </c>
      <c r="Z51" s="16">
        <v>0</v>
      </c>
      <c r="AA51" s="17">
        <v>0</v>
      </c>
      <c r="AB51" s="17">
        <v>0</v>
      </c>
      <c r="AC51" s="17">
        <v>0</v>
      </c>
      <c r="AD51" s="17">
        <v>0</v>
      </c>
      <c r="AE51" s="17">
        <v>0</v>
      </c>
      <c r="AF51" s="17">
        <v>0</v>
      </c>
      <c r="AG51" s="12">
        <v>0</v>
      </c>
      <c r="AH51" s="16">
        <v>0</v>
      </c>
      <c r="AI51" s="17">
        <v>0</v>
      </c>
      <c r="AJ51" s="17">
        <v>262185.62</v>
      </c>
      <c r="AK51" s="17">
        <v>0</v>
      </c>
      <c r="AL51" s="17">
        <v>0</v>
      </c>
      <c r="AM51" s="17">
        <v>0</v>
      </c>
      <c r="AN51" s="17">
        <v>0</v>
      </c>
      <c r="AO51" s="12">
        <v>262185.62</v>
      </c>
    </row>
    <row r="52" spans="1:41" x14ac:dyDescent="0.3">
      <c r="A52" s="4" t="s">
        <v>42</v>
      </c>
      <c r="B52" s="92">
        <v>0</v>
      </c>
      <c r="C52" s="87">
        <v>0</v>
      </c>
      <c r="D52" s="87">
        <v>0</v>
      </c>
      <c r="E52" s="87">
        <v>0</v>
      </c>
      <c r="F52" s="87">
        <v>0</v>
      </c>
      <c r="G52" s="87">
        <v>0</v>
      </c>
      <c r="H52" s="87">
        <v>382045.14</v>
      </c>
      <c r="I52" s="93">
        <v>382045.14</v>
      </c>
      <c r="J52" s="16">
        <v>0</v>
      </c>
      <c r="K52" s="17">
        <v>0</v>
      </c>
      <c r="L52" s="17">
        <v>0</v>
      </c>
      <c r="M52" s="17">
        <v>0</v>
      </c>
      <c r="N52" s="17">
        <v>0</v>
      </c>
      <c r="O52" s="17">
        <v>0</v>
      </c>
      <c r="P52" s="17">
        <v>0</v>
      </c>
      <c r="Q52" s="12">
        <v>0</v>
      </c>
      <c r="R52" s="16">
        <v>0</v>
      </c>
      <c r="S52" s="17">
        <v>0</v>
      </c>
      <c r="T52" s="17">
        <v>0</v>
      </c>
      <c r="U52" s="17">
        <v>0</v>
      </c>
      <c r="V52" s="17">
        <v>0</v>
      </c>
      <c r="W52" s="17">
        <v>0</v>
      </c>
      <c r="X52" s="17">
        <v>0</v>
      </c>
      <c r="Y52" s="12">
        <v>0</v>
      </c>
      <c r="Z52" s="16">
        <v>0</v>
      </c>
      <c r="AA52" s="17">
        <v>0</v>
      </c>
      <c r="AB52" s="17">
        <v>0</v>
      </c>
      <c r="AC52" s="17">
        <v>0</v>
      </c>
      <c r="AD52" s="17">
        <v>0</v>
      </c>
      <c r="AE52" s="17">
        <v>0</v>
      </c>
      <c r="AF52" s="17">
        <v>0</v>
      </c>
      <c r="AG52" s="12">
        <v>0</v>
      </c>
      <c r="AH52" s="16">
        <v>0</v>
      </c>
      <c r="AI52" s="17">
        <v>0</v>
      </c>
      <c r="AJ52" s="17">
        <v>0</v>
      </c>
      <c r="AK52" s="17">
        <v>0</v>
      </c>
      <c r="AL52" s="17">
        <v>0</v>
      </c>
      <c r="AM52" s="17">
        <v>0</v>
      </c>
      <c r="AN52" s="17">
        <v>382045.14</v>
      </c>
      <c r="AO52" s="12">
        <v>382045.14</v>
      </c>
    </row>
    <row r="53" spans="1:41" x14ac:dyDescent="0.3">
      <c r="A53" s="4" t="s">
        <v>43</v>
      </c>
      <c r="B53" s="92">
        <v>817000</v>
      </c>
      <c r="C53" s="87">
        <v>171000</v>
      </c>
      <c r="D53" s="87">
        <v>427000</v>
      </c>
      <c r="E53" s="87">
        <v>0</v>
      </c>
      <c r="F53" s="87">
        <v>0</v>
      </c>
      <c r="G53" s="87">
        <v>40000</v>
      </c>
      <c r="H53" s="87">
        <v>299000</v>
      </c>
      <c r="I53" s="93">
        <v>1754000</v>
      </c>
      <c r="J53" s="16">
        <v>817000</v>
      </c>
      <c r="K53" s="17">
        <v>171000</v>
      </c>
      <c r="L53" s="17">
        <v>427000</v>
      </c>
      <c r="M53" s="17">
        <v>0</v>
      </c>
      <c r="N53" s="17">
        <v>0</v>
      </c>
      <c r="O53" s="17">
        <v>40000</v>
      </c>
      <c r="P53" s="17">
        <v>299000</v>
      </c>
      <c r="Q53" s="12">
        <v>1754000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3">
      <c r="A54" s="4" t="s">
        <v>262</v>
      </c>
      <c r="B54" s="92">
        <v>3750.9500000000003</v>
      </c>
      <c r="C54" s="87">
        <v>0</v>
      </c>
      <c r="D54" s="87">
        <v>26880</v>
      </c>
      <c r="E54" s="87">
        <v>0</v>
      </c>
      <c r="F54" s="87">
        <v>0</v>
      </c>
      <c r="G54" s="87">
        <v>0</v>
      </c>
      <c r="H54" s="87">
        <v>2953373.83</v>
      </c>
      <c r="I54" s="93">
        <v>2984004.78</v>
      </c>
      <c r="J54" s="16">
        <v>3583.86</v>
      </c>
      <c r="K54" s="17">
        <v>0</v>
      </c>
      <c r="L54" s="17">
        <v>0</v>
      </c>
      <c r="M54" s="17">
        <v>0</v>
      </c>
      <c r="N54" s="17">
        <v>0</v>
      </c>
      <c r="O54" s="17">
        <v>0</v>
      </c>
      <c r="P54" s="17">
        <v>2792941.38</v>
      </c>
      <c r="Q54" s="12">
        <v>2796525.2399999998</v>
      </c>
      <c r="R54" s="16">
        <v>167.09</v>
      </c>
      <c r="S54" s="17">
        <v>0</v>
      </c>
      <c r="T54" s="17">
        <v>0</v>
      </c>
      <c r="U54" s="17">
        <v>0</v>
      </c>
      <c r="V54" s="17">
        <v>0</v>
      </c>
      <c r="W54" s="17">
        <v>0</v>
      </c>
      <c r="X54" s="17">
        <v>160432.45000000001</v>
      </c>
      <c r="Y54" s="12">
        <v>160599.54</v>
      </c>
      <c r="Z54" s="16">
        <v>0</v>
      </c>
      <c r="AA54" s="17">
        <v>0</v>
      </c>
      <c r="AB54" s="17">
        <v>0</v>
      </c>
      <c r="AC54" s="17">
        <v>0</v>
      </c>
      <c r="AD54" s="17">
        <v>0</v>
      </c>
      <c r="AE54" s="17">
        <v>0</v>
      </c>
      <c r="AF54" s="17">
        <v>0</v>
      </c>
      <c r="AG54" s="12">
        <v>0</v>
      </c>
      <c r="AH54" s="16">
        <v>0</v>
      </c>
      <c r="AI54" s="17">
        <v>0</v>
      </c>
      <c r="AJ54" s="17">
        <v>26880</v>
      </c>
      <c r="AK54" s="17">
        <v>0</v>
      </c>
      <c r="AL54" s="17">
        <v>0</v>
      </c>
      <c r="AM54" s="17">
        <v>0</v>
      </c>
      <c r="AN54" s="17">
        <v>0</v>
      </c>
      <c r="AO54" s="12">
        <v>26880</v>
      </c>
    </row>
    <row r="55" spans="1:41" x14ac:dyDescent="0.3">
      <c r="A55" s="4" t="s">
        <v>324</v>
      </c>
      <c r="B55" s="92">
        <v>1068.82</v>
      </c>
      <c r="C55" s="87">
        <v>0</v>
      </c>
      <c r="D55" s="87">
        <v>1301920.3999999999</v>
      </c>
      <c r="E55" s="87">
        <v>0</v>
      </c>
      <c r="F55" s="87">
        <v>0</v>
      </c>
      <c r="G55" s="87">
        <v>0</v>
      </c>
      <c r="H55" s="87">
        <v>28353</v>
      </c>
      <c r="I55" s="93">
        <v>1331342.22</v>
      </c>
      <c r="J55" s="16">
        <v>0</v>
      </c>
      <c r="K55" s="17">
        <v>0</v>
      </c>
      <c r="L55" s="17">
        <v>0</v>
      </c>
      <c r="M55" s="17">
        <v>0</v>
      </c>
      <c r="N55" s="17">
        <v>0</v>
      </c>
      <c r="O55" s="17">
        <v>0</v>
      </c>
      <c r="P55" s="17">
        <v>0</v>
      </c>
      <c r="Q55" s="12">
        <v>0</v>
      </c>
      <c r="R55" s="16">
        <v>1068.82</v>
      </c>
      <c r="S55" s="17">
        <v>0</v>
      </c>
      <c r="T55" s="17">
        <v>1261026</v>
      </c>
      <c r="U55" s="17">
        <v>0</v>
      </c>
      <c r="V55" s="17">
        <v>0</v>
      </c>
      <c r="W55" s="17">
        <v>0</v>
      </c>
      <c r="X55" s="17">
        <v>0</v>
      </c>
      <c r="Y55" s="12">
        <v>1262094.82</v>
      </c>
      <c r="Z55" s="16">
        <v>0</v>
      </c>
      <c r="AA55" s="17">
        <v>0</v>
      </c>
      <c r="AB55" s="17">
        <v>0</v>
      </c>
      <c r="AC55" s="17">
        <v>0</v>
      </c>
      <c r="AD55" s="17">
        <v>0</v>
      </c>
      <c r="AE55" s="17">
        <v>0</v>
      </c>
      <c r="AF55" s="17">
        <v>24753</v>
      </c>
      <c r="AG55" s="12">
        <v>24753</v>
      </c>
      <c r="AH55" s="16">
        <v>0</v>
      </c>
      <c r="AI55" s="17">
        <v>0</v>
      </c>
      <c r="AJ55" s="17">
        <v>40894.400000000001</v>
      </c>
      <c r="AK55" s="17">
        <v>0</v>
      </c>
      <c r="AL55" s="17">
        <v>0</v>
      </c>
      <c r="AM55" s="17">
        <v>0</v>
      </c>
      <c r="AN55" s="17">
        <v>3600</v>
      </c>
      <c r="AO55" s="12">
        <v>44494.400000000001</v>
      </c>
    </row>
    <row r="56" spans="1:41" x14ac:dyDescent="0.3">
      <c r="A56" s="4" t="s">
        <v>44</v>
      </c>
      <c r="B56" s="92">
        <v>2276000</v>
      </c>
      <c r="C56" s="87">
        <v>0</v>
      </c>
      <c r="D56" s="87">
        <v>691000</v>
      </c>
      <c r="E56" s="87">
        <v>0</v>
      </c>
      <c r="F56" s="87">
        <v>0</v>
      </c>
      <c r="G56" s="87">
        <v>79000</v>
      </c>
      <c r="H56" s="87">
        <v>0</v>
      </c>
      <c r="I56" s="93">
        <v>3046000</v>
      </c>
      <c r="J56" s="16">
        <v>1798000</v>
      </c>
      <c r="K56" s="17">
        <v>0</v>
      </c>
      <c r="L56" s="17">
        <v>0</v>
      </c>
      <c r="M56" s="17">
        <v>0</v>
      </c>
      <c r="N56" s="17">
        <v>0</v>
      </c>
      <c r="O56" s="17">
        <v>64000</v>
      </c>
      <c r="P56" s="17">
        <v>0</v>
      </c>
      <c r="Q56" s="12">
        <v>1862000</v>
      </c>
      <c r="R56" s="16">
        <v>0</v>
      </c>
      <c r="S56" s="17">
        <v>0</v>
      </c>
      <c r="T56" s="17">
        <v>691000</v>
      </c>
      <c r="U56" s="17">
        <v>0</v>
      </c>
      <c r="V56" s="17">
        <v>0</v>
      </c>
      <c r="W56" s="17">
        <v>0</v>
      </c>
      <c r="X56" s="17">
        <v>0</v>
      </c>
      <c r="Y56" s="12">
        <v>691000</v>
      </c>
      <c r="Z56" s="16">
        <v>478000</v>
      </c>
      <c r="AA56" s="17">
        <v>0</v>
      </c>
      <c r="AB56" s="17">
        <v>0</v>
      </c>
      <c r="AC56" s="17">
        <v>0</v>
      </c>
      <c r="AD56" s="17">
        <v>0</v>
      </c>
      <c r="AE56" s="17">
        <v>15000</v>
      </c>
      <c r="AF56" s="17">
        <v>0</v>
      </c>
      <c r="AG56" s="12">
        <v>493000</v>
      </c>
      <c r="AH56" s="16">
        <v>0</v>
      </c>
      <c r="AI56" s="17">
        <v>0</v>
      </c>
      <c r="AJ56" s="17">
        <v>0</v>
      </c>
      <c r="AK56" s="17">
        <v>0</v>
      </c>
      <c r="AL56" s="17">
        <v>0</v>
      </c>
      <c r="AM56" s="17">
        <v>0</v>
      </c>
      <c r="AN56" s="17">
        <v>0</v>
      </c>
      <c r="AO56" s="12">
        <v>0</v>
      </c>
    </row>
    <row r="57" spans="1:41" x14ac:dyDescent="0.3">
      <c r="A57" s="4" t="s">
        <v>45</v>
      </c>
      <c r="B57" s="92">
        <v>1146224.72</v>
      </c>
      <c r="C57" s="87">
        <v>0</v>
      </c>
      <c r="D57" s="87">
        <v>258068.47</v>
      </c>
      <c r="E57" s="87">
        <v>0</v>
      </c>
      <c r="F57" s="87">
        <v>0</v>
      </c>
      <c r="G57" s="87">
        <v>784851.07000000007</v>
      </c>
      <c r="H57" s="87">
        <v>0</v>
      </c>
      <c r="I57" s="93">
        <v>2189144.2599999998</v>
      </c>
      <c r="J57" s="16">
        <v>1146224.72</v>
      </c>
      <c r="K57" s="17">
        <v>0</v>
      </c>
      <c r="L57" s="17">
        <v>188555.28</v>
      </c>
      <c r="M57" s="17">
        <v>0</v>
      </c>
      <c r="N57" s="17">
        <v>0</v>
      </c>
      <c r="O57" s="17">
        <v>227565.2</v>
      </c>
      <c r="P57" s="17">
        <v>0</v>
      </c>
      <c r="Q57" s="12">
        <v>1562345.2</v>
      </c>
      <c r="R57" s="16">
        <v>0</v>
      </c>
      <c r="S57" s="17">
        <v>0</v>
      </c>
      <c r="T57" s="17">
        <v>0</v>
      </c>
      <c r="U57" s="17">
        <v>0</v>
      </c>
      <c r="V57" s="17">
        <v>0</v>
      </c>
      <c r="W57" s="17">
        <v>93348.06</v>
      </c>
      <c r="X57" s="17">
        <v>0</v>
      </c>
      <c r="Y57" s="12">
        <v>93348.06</v>
      </c>
      <c r="Z57" s="16">
        <v>0</v>
      </c>
      <c r="AA57" s="17">
        <v>0</v>
      </c>
      <c r="AB57" s="17">
        <v>0</v>
      </c>
      <c r="AC57" s="17">
        <v>0</v>
      </c>
      <c r="AD57" s="17">
        <v>0</v>
      </c>
      <c r="AE57" s="17">
        <v>0</v>
      </c>
      <c r="AF57" s="17">
        <v>0</v>
      </c>
      <c r="AG57" s="12">
        <v>0</v>
      </c>
      <c r="AH57" s="16">
        <v>0</v>
      </c>
      <c r="AI57" s="17">
        <v>0</v>
      </c>
      <c r="AJ57" s="17">
        <v>69513.19</v>
      </c>
      <c r="AK57" s="17">
        <v>0</v>
      </c>
      <c r="AL57" s="17">
        <v>0</v>
      </c>
      <c r="AM57" s="17">
        <v>463937.81</v>
      </c>
      <c r="AN57" s="17">
        <v>0</v>
      </c>
      <c r="AO57" s="12">
        <v>533451</v>
      </c>
    </row>
    <row r="58" spans="1:41" x14ac:dyDescent="0.3">
      <c r="A58" s="4" t="s">
        <v>46</v>
      </c>
      <c r="B58" s="92">
        <v>1259151</v>
      </c>
      <c r="C58" s="87">
        <v>0</v>
      </c>
      <c r="D58" s="87">
        <v>450154</v>
      </c>
      <c r="E58" s="87">
        <v>0</v>
      </c>
      <c r="F58" s="87">
        <v>0</v>
      </c>
      <c r="G58" s="87">
        <v>3689</v>
      </c>
      <c r="H58" s="87">
        <v>1489457</v>
      </c>
      <c r="I58" s="93">
        <v>3202451</v>
      </c>
      <c r="J58" s="16">
        <v>443189</v>
      </c>
      <c r="K58" s="17">
        <v>0</v>
      </c>
      <c r="L58" s="17">
        <v>214209</v>
      </c>
      <c r="M58" s="17">
        <v>0</v>
      </c>
      <c r="N58" s="17">
        <v>0</v>
      </c>
      <c r="O58" s="17">
        <v>3689</v>
      </c>
      <c r="P58" s="17">
        <v>0</v>
      </c>
      <c r="Q58" s="12">
        <v>661087</v>
      </c>
      <c r="R58" s="16">
        <v>4190</v>
      </c>
      <c r="S58" s="17">
        <v>0</v>
      </c>
      <c r="T58" s="17">
        <v>235945</v>
      </c>
      <c r="U58" s="17">
        <v>0</v>
      </c>
      <c r="V58" s="17">
        <v>0</v>
      </c>
      <c r="W58" s="17">
        <v>0</v>
      </c>
      <c r="X58" s="17">
        <v>151113</v>
      </c>
      <c r="Y58" s="12">
        <v>391248</v>
      </c>
      <c r="Z58" s="16">
        <v>811772</v>
      </c>
      <c r="AA58" s="17">
        <v>0</v>
      </c>
      <c r="AB58" s="17">
        <v>0</v>
      </c>
      <c r="AC58" s="17">
        <v>0</v>
      </c>
      <c r="AD58" s="17">
        <v>0</v>
      </c>
      <c r="AE58" s="17">
        <v>0</v>
      </c>
      <c r="AF58" s="17">
        <v>0</v>
      </c>
      <c r="AG58" s="12">
        <v>811772</v>
      </c>
      <c r="AH58" s="16">
        <v>0</v>
      </c>
      <c r="AI58" s="17">
        <v>0</v>
      </c>
      <c r="AJ58" s="17">
        <v>0</v>
      </c>
      <c r="AK58" s="17">
        <v>0</v>
      </c>
      <c r="AL58" s="17">
        <v>0</v>
      </c>
      <c r="AM58" s="17">
        <v>0</v>
      </c>
      <c r="AN58" s="17">
        <v>1338344</v>
      </c>
      <c r="AO58" s="12">
        <v>1338344</v>
      </c>
    </row>
    <row r="59" spans="1:41" x14ac:dyDescent="0.3">
      <c r="A59" s="4" t="s">
        <v>47</v>
      </c>
      <c r="B59" s="92">
        <v>5440641</v>
      </c>
      <c r="C59" s="87">
        <v>0</v>
      </c>
      <c r="D59" s="87">
        <v>0</v>
      </c>
      <c r="E59" s="87">
        <v>0</v>
      </c>
      <c r="F59" s="87">
        <v>0</v>
      </c>
      <c r="G59" s="87">
        <v>0</v>
      </c>
      <c r="H59" s="87">
        <v>704774</v>
      </c>
      <c r="I59" s="93">
        <v>6145415</v>
      </c>
      <c r="J59" s="16">
        <v>5440641</v>
      </c>
      <c r="K59" s="17">
        <v>0</v>
      </c>
      <c r="L59" s="17">
        <v>0</v>
      </c>
      <c r="M59" s="17">
        <v>0</v>
      </c>
      <c r="N59" s="17">
        <v>0</v>
      </c>
      <c r="O59" s="17">
        <v>0</v>
      </c>
      <c r="P59" s="17">
        <v>293179</v>
      </c>
      <c r="Q59" s="12">
        <v>5733820</v>
      </c>
      <c r="R59" s="16">
        <v>0</v>
      </c>
      <c r="S59" s="17">
        <v>0</v>
      </c>
      <c r="T59" s="17">
        <v>0</v>
      </c>
      <c r="U59" s="17">
        <v>0</v>
      </c>
      <c r="V59" s="17">
        <v>0</v>
      </c>
      <c r="W59" s="17">
        <v>0</v>
      </c>
      <c r="X59" s="17">
        <v>396798</v>
      </c>
      <c r="Y59" s="12">
        <v>396798</v>
      </c>
      <c r="Z59" s="16">
        <v>0</v>
      </c>
      <c r="AA59" s="17">
        <v>0</v>
      </c>
      <c r="AB59" s="17">
        <v>0</v>
      </c>
      <c r="AC59" s="17">
        <v>0</v>
      </c>
      <c r="AD59" s="17">
        <v>0</v>
      </c>
      <c r="AE59" s="17">
        <v>0</v>
      </c>
      <c r="AF59" s="17">
        <v>0</v>
      </c>
      <c r="AG59" s="12">
        <v>0</v>
      </c>
      <c r="AH59" s="16">
        <v>0</v>
      </c>
      <c r="AI59" s="17">
        <v>0</v>
      </c>
      <c r="AJ59" s="17">
        <v>0</v>
      </c>
      <c r="AK59" s="17">
        <v>0</v>
      </c>
      <c r="AL59" s="17">
        <v>0</v>
      </c>
      <c r="AM59" s="17">
        <v>0</v>
      </c>
      <c r="AN59" s="17">
        <v>14797</v>
      </c>
      <c r="AO59" s="12">
        <v>14797</v>
      </c>
    </row>
    <row r="60" spans="1:41" x14ac:dyDescent="0.3">
      <c r="A60" s="4" t="s">
        <v>48</v>
      </c>
      <c r="B60" s="92">
        <v>1312712.7800000003</v>
      </c>
      <c r="C60" s="87">
        <v>0</v>
      </c>
      <c r="D60" s="87">
        <v>98263.420000000013</v>
      </c>
      <c r="E60" s="87">
        <v>239367.49999999997</v>
      </c>
      <c r="F60" s="87">
        <v>0</v>
      </c>
      <c r="G60" s="87">
        <v>0</v>
      </c>
      <c r="H60" s="87">
        <v>19159.170000000002</v>
      </c>
      <c r="I60" s="93">
        <v>1669502.87</v>
      </c>
      <c r="J60" s="16">
        <v>1155703.9000000001</v>
      </c>
      <c r="K60" s="17">
        <v>0</v>
      </c>
      <c r="L60" s="17">
        <v>0</v>
      </c>
      <c r="M60" s="17">
        <v>239367.49999999997</v>
      </c>
      <c r="N60" s="17">
        <v>0</v>
      </c>
      <c r="O60" s="17">
        <v>0</v>
      </c>
      <c r="P60" s="17">
        <v>0</v>
      </c>
      <c r="Q60" s="12">
        <v>1395071.4000000001</v>
      </c>
      <c r="R60" s="16">
        <v>157008.88</v>
      </c>
      <c r="S60" s="17">
        <v>0</v>
      </c>
      <c r="T60" s="17">
        <v>0</v>
      </c>
      <c r="U60" s="17">
        <v>0</v>
      </c>
      <c r="V60" s="17">
        <v>0</v>
      </c>
      <c r="W60" s="17">
        <v>0</v>
      </c>
      <c r="X60" s="17">
        <v>19159.170000000002</v>
      </c>
      <c r="Y60" s="12">
        <v>176168.05000000002</v>
      </c>
      <c r="Z60" s="16">
        <v>0</v>
      </c>
      <c r="AA60" s="17">
        <v>0</v>
      </c>
      <c r="AB60" s="17">
        <v>0</v>
      </c>
      <c r="AC60" s="17">
        <v>0</v>
      </c>
      <c r="AD60" s="17">
        <v>0</v>
      </c>
      <c r="AE60" s="17">
        <v>0</v>
      </c>
      <c r="AF60" s="17">
        <v>0</v>
      </c>
      <c r="AG60" s="12">
        <v>0</v>
      </c>
      <c r="AH60" s="16">
        <v>0</v>
      </c>
      <c r="AI60" s="17">
        <v>0</v>
      </c>
      <c r="AJ60" s="17">
        <v>98263.420000000013</v>
      </c>
      <c r="AK60" s="17">
        <v>0</v>
      </c>
      <c r="AL60" s="17">
        <v>0</v>
      </c>
      <c r="AM60" s="17">
        <v>0</v>
      </c>
      <c r="AN60" s="17">
        <v>0</v>
      </c>
      <c r="AO60" s="12">
        <v>98263.420000000013</v>
      </c>
    </row>
    <row r="61" spans="1:41" x14ac:dyDescent="0.3">
      <c r="A61" s="4" t="s">
        <v>49</v>
      </c>
      <c r="B61" s="92">
        <v>524235.2</v>
      </c>
      <c r="C61" s="87">
        <v>1329.19</v>
      </c>
      <c r="D61" s="87">
        <v>57404.22</v>
      </c>
      <c r="E61" s="87">
        <v>0</v>
      </c>
      <c r="F61" s="87">
        <v>0</v>
      </c>
      <c r="G61" s="87">
        <v>0</v>
      </c>
      <c r="H61" s="87">
        <v>159362.69</v>
      </c>
      <c r="I61" s="93">
        <v>742331.3</v>
      </c>
      <c r="J61" s="16">
        <v>524235.2</v>
      </c>
      <c r="K61" s="17">
        <v>0</v>
      </c>
      <c r="L61" s="17">
        <v>0</v>
      </c>
      <c r="M61" s="17">
        <v>0</v>
      </c>
      <c r="N61" s="17">
        <v>0</v>
      </c>
      <c r="O61" s="17">
        <v>0</v>
      </c>
      <c r="P61" s="17">
        <v>48043.11</v>
      </c>
      <c r="Q61" s="12">
        <v>572278.31000000006</v>
      </c>
      <c r="R61" s="16">
        <v>0</v>
      </c>
      <c r="S61" s="17">
        <v>0</v>
      </c>
      <c r="T61" s="17">
        <v>0</v>
      </c>
      <c r="U61" s="17">
        <v>0</v>
      </c>
      <c r="V61" s="17">
        <v>0</v>
      </c>
      <c r="W61" s="17">
        <v>0</v>
      </c>
      <c r="X61" s="17">
        <v>66319.58</v>
      </c>
      <c r="Y61" s="12">
        <v>66319.58</v>
      </c>
      <c r="Z61" s="16">
        <v>0</v>
      </c>
      <c r="AA61" s="17">
        <v>0</v>
      </c>
      <c r="AB61" s="17">
        <v>0</v>
      </c>
      <c r="AC61" s="17">
        <v>0</v>
      </c>
      <c r="AD61" s="17">
        <v>0</v>
      </c>
      <c r="AE61" s="17">
        <v>0</v>
      </c>
      <c r="AF61" s="17">
        <v>0</v>
      </c>
      <c r="AG61" s="12">
        <v>0</v>
      </c>
      <c r="AH61" s="16">
        <v>0</v>
      </c>
      <c r="AI61" s="17">
        <v>1329.19</v>
      </c>
      <c r="AJ61" s="17">
        <v>57404.22</v>
      </c>
      <c r="AK61" s="17">
        <v>0</v>
      </c>
      <c r="AL61" s="17">
        <v>0</v>
      </c>
      <c r="AM61" s="17">
        <v>0</v>
      </c>
      <c r="AN61" s="17">
        <v>45000</v>
      </c>
      <c r="AO61" s="12">
        <v>103733.41</v>
      </c>
    </row>
    <row r="62" spans="1:41" x14ac:dyDescent="0.3">
      <c r="A62" s="4" t="s">
        <v>50</v>
      </c>
      <c r="B62" s="92">
        <v>9584537.25</v>
      </c>
      <c r="C62" s="87">
        <v>0</v>
      </c>
      <c r="D62" s="87">
        <v>116200</v>
      </c>
      <c r="E62" s="87">
        <v>0</v>
      </c>
      <c r="F62" s="87">
        <v>0</v>
      </c>
      <c r="G62" s="87">
        <v>0</v>
      </c>
      <c r="H62" s="87">
        <v>690390.08</v>
      </c>
      <c r="I62" s="93">
        <v>10391127.33</v>
      </c>
      <c r="J62" s="16">
        <v>6922609.2599999998</v>
      </c>
      <c r="K62" s="17">
        <v>0</v>
      </c>
      <c r="L62" s="17">
        <v>0</v>
      </c>
      <c r="M62" s="17">
        <v>0</v>
      </c>
      <c r="N62" s="17">
        <v>0</v>
      </c>
      <c r="O62" s="17">
        <v>0</v>
      </c>
      <c r="P62" s="17">
        <v>690390.08</v>
      </c>
      <c r="Q62" s="12">
        <v>7612999.3399999999</v>
      </c>
      <c r="R62" s="16">
        <v>2653484.69</v>
      </c>
      <c r="S62" s="17">
        <v>0</v>
      </c>
      <c r="T62" s="17">
        <v>0</v>
      </c>
      <c r="U62" s="17">
        <v>0</v>
      </c>
      <c r="V62" s="17">
        <v>0</v>
      </c>
      <c r="W62" s="17">
        <v>0</v>
      </c>
      <c r="X62" s="17">
        <v>0</v>
      </c>
      <c r="Y62" s="12">
        <v>2653484.69</v>
      </c>
      <c r="Z62" s="16">
        <v>0</v>
      </c>
      <c r="AA62" s="17">
        <v>0</v>
      </c>
      <c r="AB62" s="17">
        <v>0</v>
      </c>
      <c r="AC62" s="17">
        <v>0</v>
      </c>
      <c r="AD62" s="17">
        <v>0</v>
      </c>
      <c r="AE62" s="17">
        <v>0</v>
      </c>
      <c r="AF62" s="17">
        <v>0</v>
      </c>
      <c r="AG62" s="12">
        <v>0</v>
      </c>
      <c r="AH62" s="16">
        <v>8443.2999999999993</v>
      </c>
      <c r="AI62" s="17">
        <v>0</v>
      </c>
      <c r="AJ62" s="17">
        <v>116200</v>
      </c>
      <c r="AK62" s="17">
        <v>0</v>
      </c>
      <c r="AL62" s="17">
        <v>0</v>
      </c>
      <c r="AM62" s="17">
        <v>0</v>
      </c>
      <c r="AN62" s="17">
        <v>0</v>
      </c>
      <c r="AO62" s="12">
        <v>124643.3</v>
      </c>
    </row>
    <row r="63" spans="1:41" x14ac:dyDescent="0.3">
      <c r="A63" s="4" t="s">
        <v>51</v>
      </c>
      <c r="B63" s="92">
        <v>477202</v>
      </c>
      <c r="C63" s="87">
        <v>0</v>
      </c>
      <c r="D63" s="87">
        <v>94087</v>
      </c>
      <c r="E63" s="87">
        <v>0</v>
      </c>
      <c r="F63" s="87">
        <v>0</v>
      </c>
      <c r="G63" s="87">
        <v>1000</v>
      </c>
      <c r="H63" s="87">
        <v>0</v>
      </c>
      <c r="I63" s="93">
        <v>572289</v>
      </c>
      <c r="J63" s="16">
        <v>477202</v>
      </c>
      <c r="K63" s="17">
        <v>0</v>
      </c>
      <c r="L63" s="17">
        <v>34120</v>
      </c>
      <c r="M63" s="17">
        <v>0</v>
      </c>
      <c r="N63" s="17">
        <v>0</v>
      </c>
      <c r="O63" s="17">
        <v>1000</v>
      </c>
      <c r="P63" s="17">
        <v>0</v>
      </c>
      <c r="Q63" s="12">
        <v>512322</v>
      </c>
      <c r="R63" s="16">
        <v>0</v>
      </c>
      <c r="S63" s="17">
        <v>0</v>
      </c>
      <c r="T63" s="17">
        <v>59967</v>
      </c>
      <c r="U63" s="17">
        <v>0</v>
      </c>
      <c r="V63" s="17">
        <v>0</v>
      </c>
      <c r="W63" s="17">
        <v>0</v>
      </c>
      <c r="X63" s="17">
        <v>0</v>
      </c>
      <c r="Y63" s="12">
        <v>59967</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3">
      <c r="A64" s="4" t="s">
        <v>52</v>
      </c>
      <c r="B64" s="92">
        <v>439370</v>
      </c>
      <c r="C64" s="87">
        <v>0</v>
      </c>
      <c r="D64" s="87">
        <v>4915</v>
      </c>
      <c r="E64" s="87">
        <v>0</v>
      </c>
      <c r="F64" s="87">
        <v>0</v>
      </c>
      <c r="G64" s="87">
        <v>101745</v>
      </c>
      <c r="H64" s="87">
        <v>0</v>
      </c>
      <c r="I64" s="93">
        <v>546030</v>
      </c>
      <c r="J64" s="16">
        <v>439370</v>
      </c>
      <c r="K64" s="17">
        <v>0</v>
      </c>
      <c r="L64" s="17">
        <v>4915</v>
      </c>
      <c r="M64" s="17">
        <v>0</v>
      </c>
      <c r="N64" s="17">
        <v>0</v>
      </c>
      <c r="O64" s="17">
        <v>101745</v>
      </c>
      <c r="P64" s="17">
        <v>0</v>
      </c>
      <c r="Q64" s="12">
        <v>546030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3">
      <c r="A65" s="4" t="s">
        <v>53</v>
      </c>
      <c r="B65" s="92">
        <v>1197250</v>
      </c>
      <c r="C65" s="87">
        <v>0</v>
      </c>
      <c r="D65" s="87">
        <v>70271</v>
      </c>
      <c r="E65" s="87">
        <v>0</v>
      </c>
      <c r="F65" s="87">
        <v>0</v>
      </c>
      <c r="G65" s="87">
        <v>93519</v>
      </c>
      <c r="H65" s="87">
        <v>213482</v>
      </c>
      <c r="I65" s="93">
        <v>1574522</v>
      </c>
      <c r="J65" s="16">
        <v>890472</v>
      </c>
      <c r="K65" s="17">
        <v>0</v>
      </c>
      <c r="L65" s="17">
        <v>70271</v>
      </c>
      <c r="M65" s="17">
        <v>0</v>
      </c>
      <c r="N65" s="17">
        <v>0</v>
      </c>
      <c r="O65" s="17">
        <v>68302</v>
      </c>
      <c r="P65" s="17">
        <v>31658</v>
      </c>
      <c r="Q65" s="12">
        <v>1060703</v>
      </c>
      <c r="R65" s="16">
        <v>227510</v>
      </c>
      <c r="S65" s="17">
        <v>0</v>
      </c>
      <c r="T65" s="17">
        <v>0</v>
      </c>
      <c r="U65" s="17">
        <v>0</v>
      </c>
      <c r="V65" s="17">
        <v>0</v>
      </c>
      <c r="W65" s="17">
        <v>0</v>
      </c>
      <c r="X65" s="17">
        <v>181824</v>
      </c>
      <c r="Y65" s="12">
        <v>409334</v>
      </c>
      <c r="Z65" s="16">
        <v>79268</v>
      </c>
      <c r="AA65" s="17">
        <v>0</v>
      </c>
      <c r="AB65" s="17">
        <v>0</v>
      </c>
      <c r="AC65" s="17">
        <v>0</v>
      </c>
      <c r="AD65" s="17">
        <v>0</v>
      </c>
      <c r="AE65" s="17">
        <v>0</v>
      </c>
      <c r="AF65" s="17">
        <v>0</v>
      </c>
      <c r="AG65" s="12">
        <v>79268</v>
      </c>
      <c r="AH65" s="16">
        <v>0</v>
      </c>
      <c r="AI65" s="17">
        <v>0</v>
      </c>
      <c r="AJ65" s="17">
        <v>0</v>
      </c>
      <c r="AK65" s="17">
        <v>0</v>
      </c>
      <c r="AL65" s="17">
        <v>0</v>
      </c>
      <c r="AM65" s="17">
        <v>25217</v>
      </c>
      <c r="AN65" s="17">
        <v>0</v>
      </c>
      <c r="AO65" s="12">
        <v>25217</v>
      </c>
    </row>
    <row r="66" spans="1:41" x14ac:dyDescent="0.3">
      <c r="A66" s="4" t="s">
        <v>54</v>
      </c>
      <c r="B66" s="92">
        <v>627000</v>
      </c>
      <c r="C66" s="87">
        <v>0</v>
      </c>
      <c r="D66" s="87">
        <v>0</v>
      </c>
      <c r="E66" s="87">
        <v>0</v>
      </c>
      <c r="F66" s="87">
        <v>0</v>
      </c>
      <c r="G66" s="87">
        <v>0</v>
      </c>
      <c r="H66" s="87">
        <v>145000</v>
      </c>
      <c r="I66" s="93">
        <v>772000</v>
      </c>
      <c r="J66" s="16">
        <v>44000</v>
      </c>
      <c r="K66" s="17">
        <v>0</v>
      </c>
      <c r="L66" s="17">
        <v>0</v>
      </c>
      <c r="M66" s="17">
        <v>0</v>
      </c>
      <c r="N66" s="17">
        <v>0</v>
      </c>
      <c r="O66" s="17">
        <v>0</v>
      </c>
      <c r="P66" s="17">
        <v>0</v>
      </c>
      <c r="Q66" s="12">
        <v>44000</v>
      </c>
      <c r="R66" s="16">
        <v>583000</v>
      </c>
      <c r="S66" s="17">
        <v>0</v>
      </c>
      <c r="T66" s="17">
        <v>0</v>
      </c>
      <c r="U66" s="17">
        <v>0</v>
      </c>
      <c r="V66" s="17">
        <v>0</v>
      </c>
      <c r="W66" s="17">
        <v>0</v>
      </c>
      <c r="X66" s="17">
        <v>122000</v>
      </c>
      <c r="Y66" s="12">
        <v>705000</v>
      </c>
      <c r="Z66" s="16">
        <v>0</v>
      </c>
      <c r="AA66" s="17">
        <v>0</v>
      </c>
      <c r="AB66" s="17">
        <v>0</v>
      </c>
      <c r="AC66" s="17">
        <v>0</v>
      </c>
      <c r="AD66" s="17">
        <v>0</v>
      </c>
      <c r="AE66" s="17">
        <v>0</v>
      </c>
      <c r="AF66" s="17">
        <v>0</v>
      </c>
      <c r="AG66" s="12">
        <v>0</v>
      </c>
      <c r="AH66" s="16">
        <v>0</v>
      </c>
      <c r="AI66" s="17">
        <v>0</v>
      </c>
      <c r="AJ66" s="17">
        <v>0</v>
      </c>
      <c r="AK66" s="17">
        <v>0</v>
      </c>
      <c r="AL66" s="17">
        <v>0</v>
      </c>
      <c r="AM66" s="17">
        <v>0</v>
      </c>
      <c r="AN66" s="17">
        <v>23000</v>
      </c>
      <c r="AO66" s="12">
        <v>23000</v>
      </c>
    </row>
    <row r="67" spans="1:41" x14ac:dyDescent="0.3">
      <c r="A67" s="4" t="s">
        <v>55</v>
      </c>
      <c r="B67" s="92">
        <v>56170.850000000006</v>
      </c>
      <c r="C67" s="87">
        <v>0</v>
      </c>
      <c r="D67" s="87">
        <v>328347.69999999995</v>
      </c>
      <c r="E67" s="87">
        <v>0</v>
      </c>
      <c r="F67" s="87">
        <v>0</v>
      </c>
      <c r="G67" s="87">
        <v>0</v>
      </c>
      <c r="H67" s="87">
        <v>10165.01</v>
      </c>
      <c r="I67" s="93">
        <v>394683.55999999994</v>
      </c>
      <c r="J67" s="16">
        <v>56170.850000000006</v>
      </c>
      <c r="K67" s="17">
        <v>0</v>
      </c>
      <c r="L67" s="17">
        <v>0</v>
      </c>
      <c r="M67" s="17">
        <v>0</v>
      </c>
      <c r="N67" s="17">
        <v>0</v>
      </c>
      <c r="O67" s="17">
        <v>0</v>
      </c>
      <c r="P67" s="17">
        <v>7956.6399999999994</v>
      </c>
      <c r="Q67" s="12">
        <v>64127.490000000005</v>
      </c>
      <c r="R67" s="16">
        <v>0</v>
      </c>
      <c r="S67" s="17">
        <v>0</v>
      </c>
      <c r="T67" s="17">
        <v>0</v>
      </c>
      <c r="U67" s="17">
        <v>0</v>
      </c>
      <c r="V67" s="17">
        <v>0</v>
      </c>
      <c r="W67" s="17">
        <v>0</v>
      </c>
      <c r="X67" s="17">
        <v>2208.3700000000003</v>
      </c>
      <c r="Y67" s="12">
        <v>2208.3700000000003</v>
      </c>
      <c r="Z67" s="16">
        <v>0</v>
      </c>
      <c r="AA67" s="17">
        <v>0</v>
      </c>
      <c r="AB67" s="17">
        <v>0</v>
      </c>
      <c r="AC67" s="17">
        <v>0</v>
      </c>
      <c r="AD67" s="17">
        <v>0</v>
      </c>
      <c r="AE67" s="17">
        <v>0</v>
      </c>
      <c r="AF67" s="17">
        <v>0</v>
      </c>
      <c r="AG67" s="12">
        <v>0</v>
      </c>
      <c r="AH67" s="16">
        <v>0</v>
      </c>
      <c r="AI67" s="17">
        <v>0</v>
      </c>
      <c r="AJ67" s="17">
        <v>328347.69999999995</v>
      </c>
      <c r="AK67" s="17">
        <v>0</v>
      </c>
      <c r="AL67" s="17">
        <v>0</v>
      </c>
      <c r="AM67" s="17">
        <v>0</v>
      </c>
      <c r="AN67" s="17">
        <v>0</v>
      </c>
      <c r="AO67" s="12">
        <v>328347.69999999995</v>
      </c>
    </row>
    <row r="68" spans="1:41" x14ac:dyDescent="0.3">
      <c r="A68" s="4" t="s">
        <v>56</v>
      </c>
      <c r="B68" s="92">
        <v>314218.64</v>
      </c>
      <c r="C68" s="87">
        <v>0</v>
      </c>
      <c r="D68" s="87">
        <v>386858</v>
      </c>
      <c r="E68" s="87">
        <v>0</v>
      </c>
      <c r="F68" s="87">
        <v>0</v>
      </c>
      <c r="G68" s="87">
        <v>0</v>
      </c>
      <c r="H68" s="87">
        <v>203890.8</v>
      </c>
      <c r="I68" s="93">
        <v>904967.44000000006</v>
      </c>
      <c r="J68" s="16">
        <v>314218.64</v>
      </c>
      <c r="K68" s="17">
        <v>0</v>
      </c>
      <c r="L68" s="17">
        <v>0</v>
      </c>
      <c r="M68" s="17">
        <v>0</v>
      </c>
      <c r="N68" s="17">
        <v>0</v>
      </c>
      <c r="O68" s="17">
        <v>0</v>
      </c>
      <c r="P68" s="17">
        <v>0</v>
      </c>
      <c r="Q68" s="12">
        <v>314218.64</v>
      </c>
      <c r="R68" s="16">
        <v>0</v>
      </c>
      <c r="S68" s="17">
        <v>0</v>
      </c>
      <c r="T68" s="17">
        <v>386858</v>
      </c>
      <c r="U68" s="17">
        <v>0</v>
      </c>
      <c r="V68" s="17">
        <v>0</v>
      </c>
      <c r="W68" s="17">
        <v>0</v>
      </c>
      <c r="X68" s="17">
        <v>203890.8</v>
      </c>
      <c r="Y68" s="12">
        <v>590748.80000000005</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57</v>
      </c>
      <c r="B69" s="92">
        <v>6127</v>
      </c>
      <c r="C69" s="87">
        <v>0</v>
      </c>
      <c r="D69" s="87">
        <v>32725</v>
      </c>
      <c r="E69" s="87">
        <v>0</v>
      </c>
      <c r="F69" s="87">
        <v>0</v>
      </c>
      <c r="G69" s="87">
        <v>0</v>
      </c>
      <c r="H69" s="87">
        <v>0</v>
      </c>
      <c r="I69" s="93">
        <v>38852</v>
      </c>
      <c r="J69" s="16">
        <v>6127</v>
      </c>
      <c r="K69" s="17">
        <v>0</v>
      </c>
      <c r="L69" s="17">
        <v>20000</v>
      </c>
      <c r="M69" s="17">
        <v>0</v>
      </c>
      <c r="N69" s="17">
        <v>0</v>
      </c>
      <c r="O69" s="17">
        <v>0</v>
      </c>
      <c r="P69" s="17">
        <v>0</v>
      </c>
      <c r="Q69" s="12">
        <v>26127</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12725</v>
      </c>
      <c r="AK69" s="17">
        <v>0</v>
      </c>
      <c r="AL69" s="17">
        <v>0</v>
      </c>
      <c r="AM69" s="17">
        <v>0</v>
      </c>
      <c r="AN69" s="17">
        <v>0</v>
      </c>
      <c r="AO69" s="12">
        <v>12725</v>
      </c>
    </row>
    <row r="70" spans="1:41" x14ac:dyDescent="0.3">
      <c r="A70" s="4" t="s">
        <v>58</v>
      </c>
      <c r="B70" s="92">
        <v>0</v>
      </c>
      <c r="C70" s="87">
        <v>0</v>
      </c>
      <c r="D70" s="87">
        <v>46931.6519618569</v>
      </c>
      <c r="E70" s="87">
        <v>0</v>
      </c>
      <c r="F70" s="87">
        <v>0</v>
      </c>
      <c r="G70" s="87">
        <v>0</v>
      </c>
      <c r="H70" s="87">
        <v>2512</v>
      </c>
      <c r="I70" s="93">
        <v>49443.6519618569</v>
      </c>
      <c r="J70" s="16">
        <v>0</v>
      </c>
      <c r="K70" s="17">
        <v>0</v>
      </c>
      <c r="L70" s="17">
        <v>26440.510809799754</v>
      </c>
      <c r="M70" s="17">
        <v>0</v>
      </c>
      <c r="N70" s="17">
        <v>0</v>
      </c>
      <c r="O70" s="17">
        <v>0</v>
      </c>
      <c r="P70" s="17">
        <v>746</v>
      </c>
      <c r="Q70" s="12">
        <v>27186.510809799754</v>
      </c>
      <c r="R70" s="16">
        <v>0</v>
      </c>
      <c r="S70" s="17">
        <v>0</v>
      </c>
      <c r="T70" s="17">
        <v>20491.141152057146</v>
      </c>
      <c r="U70" s="17">
        <v>0</v>
      </c>
      <c r="V70" s="17">
        <v>0</v>
      </c>
      <c r="W70" s="17">
        <v>0</v>
      </c>
      <c r="X70" s="17">
        <v>0</v>
      </c>
      <c r="Y70" s="12">
        <v>20491.141152057146</v>
      </c>
      <c r="Z70" s="16">
        <v>0</v>
      </c>
      <c r="AA70" s="17">
        <v>0</v>
      </c>
      <c r="AB70" s="17">
        <v>0</v>
      </c>
      <c r="AC70" s="17">
        <v>0</v>
      </c>
      <c r="AD70" s="17">
        <v>0</v>
      </c>
      <c r="AE70" s="17">
        <v>0</v>
      </c>
      <c r="AF70" s="17">
        <v>0</v>
      </c>
      <c r="AG70" s="12">
        <v>0</v>
      </c>
      <c r="AH70" s="16">
        <v>0</v>
      </c>
      <c r="AI70" s="17">
        <v>0</v>
      </c>
      <c r="AJ70" s="17">
        <v>0</v>
      </c>
      <c r="AK70" s="17">
        <v>0</v>
      </c>
      <c r="AL70" s="17">
        <v>0</v>
      </c>
      <c r="AM70" s="17">
        <v>0</v>
      </c>
      <c r="AN70" s="17">
        <v>1766</v>
      </c>
      <c r="AO70" s="12">
        <v>1766</v>
      </c>
    </row>
    <row r="71" spans="1:41" x14ac:dyDescent="0.3">
      <c r="A71" s="4" t="s">
        <v>59</v>
      </c>
      <c r="B71" s="92">
        <v>3491901</v>
      </c>
      <c r="C71" s="87">
        <v>0</v>
      </c>
      <c r="D71" s="87">
        <v>-1800</v>
      </c>
      <c r="E71" s="87">
        <v>0</v>
      </c>
      <c r="F71" s="87">
        <v>0</v>
      </c>
      <c r="G71" s="87">
        <v>20059</v>
      </c>
      <c r="H71" s="87">
        <v>30299</v>
      </c>
      <c r="I71" s="93">
        <v>3540459</v>
      </c>
      <c r="J71" s="16">
        <v>3491901</v>
      </c>
      <c r="K71" s="17">
        <v>0</v>
      </c>
      <c r="L71" s="17">
        <v>0</v>
      </c>
      <c r="M71" s="17">
        <v>0</v>
      </c>
      <c r="N71" s="17">
        <v>0</v>
      </c>
      <c r="O71" s="17">
        <v>20059</v>
      </c>
      <c r="P71" s="17">
        <v>30299</v>
      </c>
      <c r="Q71" s="12">
        <v>3542259</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-1800</v>
      </c>
      <c r="AK71" s="17">
        <v>0</v>
      </c>
      <c r="AL71" s="17">
        <v>0</v>
      </c>
      <c r="AM71" s="17">
        <v>0</v>
      </c>
      <c r="AN71" s="17">
        <v>0</v>
      </c>
      <c r="AO71" s="12">
        <v>-1800</v>
      </c>
    </row>
    <row r="72" spans="1:41" x14ac:dyDescent="0.3">
      <c r="A72" s="4" t="s">
        <v>60</v>
      </c>
      <c r="B72" s="92">
        <v>1030092.6699999999</v>
      </c>
      <c r="C72" s="87">
        <v>0</v>
      </c>
      <c r="D72" s="87">
        <v>38803</v>
      </c>
      <c r="E72" s="87">
        <v>0</v>
      </c>
      <c r="F72" s="87">
        <v>0</v>
      </c>
      <c r="G72" s="87">
        <v>0</v>
      </c>
      <c r="H72" s="87">
        <v>253.75</v>
      </c>
      <c r="I72" s="93">
        <v>1069149.42</v>
      </c>
      <c r="J72" s="16">
        <v>1009082.57</v>
      </c>
      <c r="K72" s="17">
        <v>0</v>
      </c>
      <c r="L72" s="17">
        <v>38803</v>
      </c>
      <c r="M72" s="17">
        <v>0</v>
      </c>
      <c r="N72" s="17">
        <v>0</v>
      </c>
      <c r="O72" s="17">
        <v>0</v>
      </c>
      <c r="P72" s="17">
        <v>253.75</v>
      </c>
      <c r="Q72" s="12">
        <v>1048139.32</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21010.1</v>
      </c>
      <c r="AI72" s="17">
        <v>0</v>
      </c>
      <c r="AJ72" s="17">
        <v>0</v>
      </c>
      <c r="AK72" s="17">
        <v>0</v>
      </c>
      <c r="AL72" s="17">
        <v>0</v>
      </c>
      <c r="AM72" s="17">
        <v>0</v>
      </c>
      <c r="AN72" s="17">
        <v>0</v>
      </c>
      <c r="AO72" s="12">
        <v>21010.1</v>
      </c>
    </row>
    <row r="73" spans="1:41" x14ac:dyDescent="0.3">
      <c r="A73" s="4" t="s">
        <v>61</v>
      </c>
      <c r="B73" s="92">
        <v>1783901</v>
      </c>
      <c r="C73" s="87">
        <v>0</v>
      </c>
      <c r="D73" s="87">
        <v>0</v>
      </c>
      <c r="E73" s="87">
        <v>0</v>
      </c>
      <c r="F73" s="87">
        <v>0</v>
      </c>
      <c r="G73" s="87">
        <v>14615</v>
      </c>
      <c r="H73" s="87">
        <v>587555</v>
      </c>
      <c r="I73" s="93">
        <v>2386071</v>
      </c>
      <c r="J73" s="16">
        <v>1723307</v>
      </c>
      <c r="K73" s="17">
        <v>0</v>
      </c>
      <c r="L73" s="17">
        <v>0</v>
      </c>
      <c r="M73" s="17">
        <v>0</v>
      </c>
      <c r="N73" s="17">
        <v>0</v>
      </c>
      <c r="O73" s="17">
        <v>14575</v>
      </c>
      <c r="P73" s="17">
        <v>303946</v>
      </c>
      <c r="Q73" s="12">
        <v>2041828</v>
      </c>
      <c r="R73" s="16">
        <v>60594</v>
      </c>
      <c r="S73" s="17">
        <v>0</v>
      </c>
      <c r="T73" s="17">
        <v>0</v>
      </c>
      <c r="U73" s="17">
        <v>0</v>
      </c>
      <c r="V73" s="17">
        <v>0</v>
      </c>
      <c r="W73" s="17">
        <v>0</v>
      </c>
      <c r="X73" s="17">
        <v>185639</v>
      </c>
      <c r="Y73" s="12">
        <v>246233</v>
      </c>
      <c r="Z73" s="16">
        <v>0</v>
      </c>
      <c r="AA73" s="17">
        <v>0</v>
      </c>
      <c r="AB73" s="17">
        <v>0</v>
      </c>
      <c r="AC73" s="17">
        <v>0</v>
      </c>
      <c r="AD73" s="17">
        <v>0</v>
      </c>
      <c r="AE73" s="17">
        <v>0</v>
      </c>
      <c r="AF73" s="17">
        <v>0</v>
      </c>
      <c r="AG73" s="12">
        <v>0</v>
      </c>
      <c r="AH73" s="16">
        <v>0</v>
      </c>
      <c r="AI73" s="17">
        <v>0</v>
      </c>
      <c r="AJ73" s="17">
        <v>0</v>
      </c>
      <c r="AK73" s="17">
        <v>0</v>
      </c>
      <c r="AL73" s="17">
        <v>0</v>
      </c>
      <c r="AM73" s="17">
        <v>40</v>
      </c>
      <c r="AN73" s="17">
        <v>97970</v>
      </c>
      <c r="AO73" s="12">
        <v>98010</v>
      </c>
    </row>
    <row r="74" spans="1:41" x14ac:dyDescent="0.3">
      <c r="A74" s="4" t="s">
        <v>62</v>
      </c>
      <c r="B74" s="92">
        <v>231100.74</v>
      </c>
      <c r="C74" s="87">
        <v>0</v>
      </c>
      <c r="D74" s="87">
        <v>0</v>
      </c>
      <c r="E74" s="87">
        <v>0</v>
      </c>
      <c r="F74" s="87">
        <v>0</v>
      </c>
      <c r="G74" s="87">
        <v>0</v>
      </c>
      <c r="H74" s="87">
        <v>129147.19</v>
      </c>
      <c r="I74" s="93">
        <v>360247.93</v>
      </c>
      <c r="J74" s="16">
        <v>231100.74</v>
      </c>
      <c r="K74" s="17">
        <v>0</v>
      </c>
      <c r="L74" s="17">
        <v>0</v>
      </c>
      <c r="M74" s="17">
        <v>0</v>
      </c>
      <c r="N74" s="17">
        <v>0</v>
      </c>
      <c r="O74" s="17">
        <v>0</v>
      </c>
      <c r="P74" s="17">
        <v>129147.19</v>
      </c>
      <c r="Q74" s="12">
        <v>360247.93</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3077787.6499999994</v>
      </c>
      <c r="C75" s="87">
        <v>0</v>
      </c>
      <c r="D75" s="87">
        <v>116194.34</v>
      </c>
      <c r="E75" s="87">
        <v>0</v>
      </c>
      <c r="F75" s="87">
        <v>0</v>
      </c>
      <c r="G75" s="87">
        <v>0</v>
      </c>
      <c r="H75" s="87">
        <v>0</v>
      </c>
      <c r="I75" s="93">
        <v>3193981.9899999993</v>
      </c>
      <c r="J75" s="16">
        <v>2988761.4999999995</v>
      </c>
      <c r="K75" s="17">
        <v>0</v>
      </c>
      <c r="L75" s="17">
        <v>80000.009999999995</v>
      </c>
      <c r="M75" s="17">
        <v>0</v>
      </c>
      <c r="N75" s="17">
        <v>0</v>
      </c>
      <c r="O75" s="17">
        <v>0</v>
      </c>
      <c r="P75" s="17">
        <v>0</v>
      </c>
      <c r="Q75" s="12">
        <v>3068761.5099999993</v>
      </c>
      <c r="R75" s="16">
        <v>88955.249999999985</v>
      </c>
      <c r="S75" s="17">
        <v>0</v>
      </c>
      <c r="T75" s="17">
        <v>36194.33</v>
      </c>
      <c r="U75" s="17">
        <v>0</v>
      </c>
      <c r="V75" s="17">
        <v>0</v>
      </c>
      <c r="W75" s="17">
        <v>0</v>
      </c>
      <c r="X75" s="17">
        <v>0</v>
      </c>
      <c r="Y75" s="12">
        <v>125149.57999999999</v>
      </c>
      <c r="Z75" s="16">
        <v>0</v>
      </c>
      <c r="AA75" s="17">
        <v>0</v>
      </c>
      <c r="AB75" s="17">
        <v>0</v>
      </c>
      <c r="AC75" s="17">
        <v>0</v>
      </c>
      <c r="AD75" s="17">
        <v>0</v>
      </c>
      <c r="AE75" s="17">
        <v>0</v>
      </c>
      <c r="AF75" s="17">
        <v>0</v>
      </c>
      <c r="AG75" s="12">
        <v>0</v>
      </c>
      <c r="AH75" s="16">
        <v>70.900000000000006</v>
      </c>
      <c r="AI75" s="17">
        <v>0</v>
      </c>
      <c r="AJ75" s="17">
        <v>0</v>
      </c>
      <c r="AK75" s="17">
        <v>0</v>
      </c>
      <c r="AL75" s="17">
        <v>0</v>
      </c>
      <c r="AM75" s="17">
        <v>0</v>
      </c>
      <c r="AN75" s="17">
        <v>0</v>
      </c>
      <c r="AO75" s="12">
        <v>70.900000000000006</v>
      </c>
    </row>
    <row r="76" spans="1:41" x14ac:dyDescent="0.3">
      <c r="A76" s="4" t="s">
        <v>64</v>
      </c>
      <c r="B76" s="92">
        <v>360995.49973531917</v>
      </c>
      <c r="C76" s="87">
        <v>0</v>
      </c>
      <c r="D76" s="87">
        <v>388193</v>
      </c>
      <c r="E76" s="87">
        <v>0</v>
      </c>
      <c r="F76" s="87">
        <v>0</v>
      </c>
      <c r="G76" s="87">
        <v>0</v>
      </c>
      <c r="H76" s="87">
        <v>952076.57524877752</v>
      </c>
      <c r="I76" s="93">
        <v>1701265.0749840965</v>
      </c>
      <c r="J76" s="16">
        <v>360970.19</v>
      </c>
      <c r="K76" s="17">
        <v>0</v>
      </c>
      <c r="L76" s="17">
        <v>388193</v>
      </c>
      <c r="M76" s="17">
        <v>0</v>
      </c>
      <c r="N76" s="17">
        <v>0</v>
      </c>
      <c r="O76" s="17">
        <v>0</v>
      </c>
      <c r="P76" s="17">
        <v>951507.36</v>
      </c>
      <c r="Q76" s="12">
        <v>1700670.5499999998</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25.3097353191582</v>
      </c>
      <c r="AI76" s="17">
        <v>0</v>
      </c>
      <c r="AJ76" s="17">
        <v>0</v>
      </c>
      <c r="AK76" s="17">
        <v>0</v>
      </c>
      <c r="AL76" s="17">
        <v>0</v>
      </c>
      <c r="AM76" s="17">
        <v>0</v>
      </c>
      <c r="AN76" s="17">
        <v>569.21524877749903</v>
      </c>
      <c r="AO76" s="12">
        <v>594.52498409665725</v>
      </c>
    </row>
    <row r="77" spans="1:41" x14ac:dyDescent="0.3">
      <c r="A77" s="4" t="s">
        <v>65</v>
      </c>
      <c r="B77" s="92">
        <v>111294</v>
      </c>
      <c r="C77" s="87">
        <v>0</v>
      </c>
      <c r="D77" s="87">
        <v>0</v>
      </c>
      <c r="E77" s="87">
        <v>0</v>
      </c>
      <c r="F77" s="87">
        <v>0</v>
      </c>
      <c r="G77" s="87">
        <v>0</v>
      </c>
      <c r="H77" s="87">
        <v>0</v>
      </c>
      <c r="I77" s="93">
        <v>111294</v>
      </c>
      <c r="J77" s="16">
        <v>100260</v>
      </c>
      <c r="K77" s="17">
        <v>0</v>
      </c>
      <c r="L77" s="17">
        <v>0</v>
      </c>
      <c r="M77" s="17">
        <v>0</v>
      </c>
      <c r="N77" s="17">
        <v>0</v>
      </c>
      <c r="O77" s="17">
        <v>0</v>
      </c>
      <c r="P77" s="17">
        <v>0</v>
      </c>
      <c r="Q77" s="12">
        <v>100260</v>
      </c>
      <c r="R77" s="16">
        <v>11034</v>
      </c>
      <c r="S77" s="17">
        <v>0</v>
      </c>
      <c r="T77" s="17">
        <v>0</v>
      </c>
      <c r="U77" s="17">
        <v>0</v>
      </c>
      <c r="V77" s="17">
        <v>0</v>
      </c>
      <c r="W77" s="17">
        <v>0</v>
      </c>
      <c r="X77" s="17">
        <v>0</v>
      </c>
      <c r="Y77" s="12">
        <v>11034</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66</v>
      </c>
      <c r="B78" s="92">
        <v>2091651.69</v>
      </c>
      <c r="C78" s="87">
        <v>0</v>
      </c>
      <c r="D78" s="87">
        <v>398911.37</v>
      </c>
      <c r="E78" s="87">
        <v>0</v>
      </c>
      <c r="F78" s="87">
        <v>0</v>
      </c>
      <c r="G78" s="87">
        <v>69155</v>
      </c>
      <c r="H78" s="87">
        <v>1573786</v>
      </c>
      <c r="I78" s="93">
        <v>4133504.06</v>
      </c>
      <c r="J78" s="16">
        <v>2091651.69</v>
      </c>
      <c r="K78" s="17">
        <v>0</v>
      </c>
      <c r="L78" s="17">
        <v>328445.17</v>
      </c>
      <c r="M78" s="17">
        <v>0</v>
      </c>
      <c r="N78" s="17">
        <v>0</v>
      </c>
      <c r="O78" s="17">
        <v>69155</v>
      </c>
      <c r="P78" s="17">
        <v>0</v>
      </c>
      <c r="Q78" s="12">
        <v>2489251.86</v>
      </c>
      <c r="R78" s="16">
        <v>0</v>
      </c>
      <c r="S78" s="17">
        <v>0</v>
      </c>
      <c r="T78" s="17">
        <v>70466.2</v>
      </c>
      <c r="U78" s="17">
        <v>0</v>
      </c>
      <c r="V78" s="17">
        <v>0</v>
      </c>
      <c r="W78" s="17">
        <v>0</v>
      </c>
      <c r="X78" s="17">
        <v>0</v>
      </c>
      <c r="Y78" s="12">
        <v>70466.2</v>
      </c>
      <c r="Z78" s="16">
        <v>0</v>
      </c>
      <c r="AA78" s="17">
        <v>0</v>
      </c>
      <c r="AB78" s="17">
        <v>0</v>
      </c>
      <c r="AC78" s="17">
        <v>0</v>
      </c>
      <c r="AD78" s="17">
        <v>0</v>
      </c>
      <c r="AE78" s="17">
        <v>0</v>
      </c>
      <c r="AF78" s="17">
        <v>0</v>
      </c>
      <c r="AG78" s="12">
        <v>0</v>
      </c>
      <c r="AH78" s="16">
        <v>0</v>
      </c>
      <c r="AI78" s="17">
        <v>0</v>
      </c>
      <c r="AJ78" s="17">
        <v>0</v>
      </c>
      <c r="AK78" s="17">
        <v>0</v>
      </c>
      <c r="AL78" s="17">
        <v>0</v>
      </c>
      <c r="AM78" s="17">
        <v>0</v>
      </c>
      <c r="AN78" s="17">
        <v>1573786</v>
      </c>
      <c r="AO78" s="12">
        <v>1573786</v>
      </c>
    </row>
    <row r="79" spans="1:41" x14ac:dyDescent="0.3">
      <c r="A79" s="4" t="s">
        <v>67</v>
      </c>
      <c r="B79" s="92">
        <v>4777</v>
      </c>
      <c r="C79" s="87">
        <v>241644</v>
      </c>
      <c r="D79" s="87">
        <v>0</v>
      </c>
      <c r="E79" s="87">
        <v>0</v>
      </c>
      <c r="F79" s="87">
        <v>0</v>
      </c>
      <c r="G79" s="87">
        <v>56092</v>
      </c>
      <c r="H79" s="87">
        <v>0</v>
      </c>
      <c r="I79" s="93">
        <v>302513</v>
      </c>
      <c r="J79" s="16">
        <v>9</v>
      </c>
      <c r="K79" s="17">
        <v>0</v>
      </c>
      <c r="L79" s="17">
        <v>0</v>
      </c>
      <c r="M79" s="17">
        <v>0</v>
      </c>
      <c r="N79" s="17">
        <v>0</v>
      </c>
      <c r="O79" s="17">
        <v>0</v>
      </c>
      <c r="P79" s="17">
        <v>0</v>
      </c>
      <c r="Q79" s="12">
        <v>9</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4768</v>
      </c>
      <c r="AI79" s="17">
        <v>241644</v>
      </c>
      <c r="AJ79" s="17">
        <v>0</v>
      </c>
      <c r="AK79" s="17">
        <v>0</v>
      </c>
      <c r="AL79" s="17">
        <v>0</v>
      </c>
      <c r="AM79" s="17">
        <v>56092</v>
      </c>
      <c r="AN79" s="17">
        <v>0</v>
      </c>
      <c r="AO79" s="12">
        <v>302504</v>
      </c>
    </row>
    <row r="80" spans="1:41" x14ac:dyDescent="0.3">
      <c r="A80" s="4" t="s">
        <v>68</v>
      </c>
      <c r="B80" s="92">
        <v>3577796.82</v>
      </c>
      <c r="C80" s="87">
        <v>0</v>
      </c>
      <c r="D80" s="87">
        <v>31700</v>
      </c>
      <c r="E80" s="87">
        <v>0</v>
      </c>
      <c r="F80" s="87">
        <v>0</v>
      </c>
      <c r="G80" s="87">
        <v>0</v>
      </c>
      <c r="H80" s="87">
        <v>0</v>
      </c>
      <c r="I80" s="93">
        <v>3609496.82</v>
      </c>
      <c r="J80" s="16">
        <v>3577796.82</v>
      </c>
      <c r="K80" s="17">
        <v>0</v>
      </c>
      <c r="L80" s="17">
        <v>31700</v>
      </c>
      <c r="M80" s="17">
        <v>0</v>
      </c>
      <c r="N80" s="17">
        <v>0</v>
      </c>
      <c r="O80" s="17">
        <v>0</v>
      </c>
      <c r="P80" s="17">
        <v>0</v>
      </c>
      <c r="Q80" s="12">
        <v>3609496.82</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69</v>
      </c>
      <c r="B81" s="92">
        <v>80140</v>
      </c>
      <c r="C81" s="87">
        <v>40499</v>
      </c>
      <c r="D81" s="87">
        <v>16591</v>
      </c>
      <c r="E81" s="87">
        <v>0</v>
      </c>
      <c r="F81" s="87">
        <v>0</v>
      </c>
      <c r="G81" s="87">
        <v>11197</v>
      </c>
      <c r="H81" s="87">
        <v>0</v>
      </c>
      <c r="I81" s="93">
        <v>148427</v>
      </c>
      <c r="J81" s="16">
        <v>80140</v>
      </c>
      <c r="K81" s="17">
        <v>40499</v>
      </c>
      <c r="L81" s="17">
        <v>16591</v>
      </c>
      <c r="M81" s="17">
        <v>0</v>
      </c>
      <c r="N81" s="17">
        <v>0</v>
      </c>
      <c r="O81" s="17">
        <v>11197</v>
      </c>
      <c r="P81" s="17">
        <v>0</v>
      </c>
      <c r="Q81" s="12">
        <v>148427</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12250132</v>
      </c>
      <c r="C82" s="87">
        <v>0</v>
      </c>
      <c r="D82" s="87">
        <v>0</v>
      </c>
      <c r="E82" s="87">
        <v>0</v>
      </c>
      <c r="F82" s="87">
        <v>0</v>
      </c>
      <c r="G82" s="87">
        <v>0</v>
      </c>
      <c r="H82" s="87">
        <v>655931</v>
      </c>
      <c r="I82" s="93">
        <v>12906063</v>
      </c>
      <c r="J82" s="16">
        <v>6392037</v>
      </c>
      <c r="K82" s="17">
        <v>0</v>
      </c>
      <c r="L82" s="17">
        <v>0</v>
      </c>
      <c r="M82" s="17">
        <v>0</v>
      </c>
      <c r="N82" s="17">
        <v>0</v>
      </c>
      <c r="O82" s="17">
        <v>0</v>
      </c>
      <c r="P82" s="17">
        <v>6008</v>
      </c>
      <c r="Q82" s="12">
        <v>6398045</v>
      </c>
      <c r="R82" s="16">
        <v>2608440</v>
      </c>
      <c r="S82" s="17">
        <v>0</v>
      </c>
      <c r="T82" s="17">
        <v>0</v>
      </c>
      <c r="U82" s="17">
        <v>0</v>
      </c>
      <c r="V82" s="17">
        <v>0</v>
      </c>
      <c r="W82" s="17">
        <v>0</v>
      </c>
      <c r="X82" s="17">
        <v>639966</v>
      </c>
      <c r="Y82" s="12">
        <v>3248406</v>
      </c>
      <c r="Z82" s="16">
        <v>3249655</v>
      </c>
      <c r="AA82" s="17">
        <v>0</v>
      </c>
      <c r="AB82" s="17">
        <v>0</v>
      </c>
      <c r="AC82" s="17">
        <v>0</v>
      </c>
      <c r="AD82" s="17">
        <v>0</v>
      </c>
      <c r="AE82" s="17">
        <v>0</v>
      </c>
      <c r="AF82" s="17">
        <v>9797</v>
      </c>
      <c r="AG82" s="12">
        <v>3259452</v>
      </c>
      <c r="AH82" s="16">
        <v>0</v>
      </c>
      <c r="AI82" s="17">
        <v>0</v>
      </c>
      <c r="AJ82" s="17">
        <v>0</v>
      </c>
      <c r="AK82" s="17">
        <v>0</v>
      </c>
      <c r="AL82" s="17">
        <v>0</v>
      </c>
      <c r="AM82" s="17">
        <v>0</v>
      </c>
      <c r="AN82" s="17">
        <v>160</v>
      </c>
      <c r="AO82" s="12">
        <v>160</v>
      </c>
    </row>
    <row r="83" spans="1:41" x14ac:dyDescent="0.3">
      <c r="A83" s="4" t="s">
        <v>71</v>
      </c>
      <c r="B83" s="92">
        <v>1432973</v>
      </c>
      <c r="C83" s="87">
        <v>0</v>
      </c>
      <c r="D83" s="87">
        <v>8000</v>
      </c>
      <c r="E83" s="87">
        <v>0</v>
      </c>
      <c r="F83" s="87">
        <v>0</v>
      </c>
      <c r="G83" s="87">
        <v>0</v>
      </c>
      <c r="H83" s="87">
        <v>370342.54</v>
      </c>
      <c r="I83" s="93">
        <v>1811315.54</v>
      </c>
      <c r="J83" s="16">
        <v>75639</v>
      </c>
      <c r="K83" s="17">
        <v>0</v>
      </c>
      <c r="L83" s="17">
        <v>0</v>
      </c>
      <c r="M83" s="17">
        <v>0</v>
      </c>
      <c r="N83" s="17">
        <v>0</v>
      </c>
      <c r="O83" s="17">
        <v>0</v>
      </c>
      <c r="P83" s="17">
        <v>343727.54</v>
      </c>
      <c r="Q83" s="12">
        <v>419366.54</v>
      </c>
      <c r="R83" s="16">
        <v>0</v>
      </c>
      <c r="S83" s="17">
        <v>0</v>
      </c>
      <c r="T83" s="17">
        <v>0</v>
      </c>
      <c r="U83" s="17">
        <v>0</v>
      </c>
      <c r="V83" s="17">
        <v>0</v>
      </c>
      <c r="W83" s="17">
        <v>0</v>
      </c>
      <c r="X83" s="17">
        <v>0</v>
      </c>
      <c r="Y83" s="12">
        <v>0</v>
      </c>
      <c r="Z83" s="16">
        <v>1313377</v>
      </c>
      <c r="AA83" s="17">
        <v>0</v>
      </c>
      <c r="AB83" s="17">
        <v>0</v>
      </c>
      <c r="AC83" s="17">
        <v>0</v>
      </c>
      <c r="AD83" s="17">
        <v>0</v>
      </c>
      <c r="AE83" s="17">
        <v>0</v>
      </c>
      <c r="AF83" s="17">
        <v>0</v>
      </c>
      <c r="AG83" s="12">
        <v>1313377</v>
      </c>
      <c r="AH83" s="16">
        <v>43957</v>
      </c>
      <c r="AI83" s="17">
        <v>0</v>
      </c>
      <c r="AJ83" s="17">
        <v>8000</v>
      </c>
      <c r="AK83" s="17">
        <v>0</v>
      </c>
      <c r="AL83" s="17">
        <v>0</v>
      </c>
      <c r="AM83" s="17">
        <v>0</v>
      </c>
      <c r="AN83" s="17">
        <v>26615</v>
      </c>
      <c r="AO83" s="12">
        <v>78572</v>
      </c>
    </row>
    <row r="84" spans="1:41" x14ac:dyDescent="0.3">
      <c r="A84" s="4" t="s">
        <v>72</v>
      </c>
      <c r="B84" s="92">
        <v>862246.07000000007</v>
      </c>
      <c r="C84" s="87">
        <v>0</v>
      </c>
      <c r="D84" s="87">
        <v>0</v>
      </c>
      <c r="E84" s="87">
        <v>0</v>
      </c>
      <c r="F84" s="87">
        <v>0</v>
      </c>
      <c r="G84" s="87">
        <v>0</v>
      </c>
      <c r="H84" s="87">
        <v>0</v>
      </c>
      <c r="I84" s="93">
        <v>862246.07000000007</v>
      </c>
      <c r="J84" s="16">
        <v>862246.07000000007</v>
      </c>
      <c r="K84" s="17">
        <v>0</v>
      </c>
      <c r="L84" s="17">
        <v>0</v>
      </c>
      <c r="M84" s="17">
        <v>0</v>
      </c>
      <c r="N84" s="17">
        <v>0</v>
      </c>
      <c r="O84" s="17">
        <v>0</v>
      </c>
      <c r="P84" s="17">
        <v>0</v>
      </c>
      <c r="Q84" s="12">
        <v>862246.07000000007</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73</v>
      </c>
      <c r="B85" s="92">
        <v>44239210.227310702</v>
      </c>
      <c r="C85" s="87">
        <v>0</v>
      </c>
      <c r="D85" s="87">
        <v>100521.35563410319</v>
      </c>
      <c r="E85" s="87">
        <v>0</v>
      </c>
      <c r="F85" s="87">
        <v>0</v>
      </c>
      <c r="G85" s="87">
        <v>0</v>
      </c>
      <c r="H85" s="87">
        <v>1982444.0418675495</v>
      </c>
      <c r="I85" s="93">
        <v>46322175.62481235</v>
      </c>
      <c r="J85" s="16">
        <v>39424199.761772595</v>
      </c>
      <c r="K85" s="17">
        <v>0</v>
      </c>
      <c r="L85" s="17">
        <v>100521.35563410319</v>
      </c>
      <c r="M85" s="17">
        <v>0</v>
      </c>
      <c r="N85" s="17">
        <v>0</v>
      </c>
      <c r="O85" s="17">
        <v>0</v>
      </c>
      <c r="P85" s="17">
        <v>1982444.0418675495</v>
      </c>
      <c r="Q85" s="12">
        <v>41507165.159274243</v>
      </c>
      <c r="R85" s="16">
        <v>4812724.2067982871</v>
      </c>
      <c r="S85" s="17">
        <v>0</v>
      </c>
      <c r="T85" s="17">
        <v>0</v>
      </c>
      <c r="U85" s="17">
        <v>0</v>
      </c>
      <c r="V85" s="17">
        <v>0</v>
      </c>
      <c r="W85" s="17">
        <v>0</v>
      </c>
      <c r="X85" s="17">
        <v>0</v>
      </c>
      <c r="Y85" s="12">
        <v>4812724.2067982871</v>
      </c>
      <c r="Z85" s="16">
        <v>0</v>
      </c>
      <c r="AA85" s="17">
        <v>0</v>
      </c>
      <c r="AB85" s="17">
        <v>0</v>
      </c>
      <c r="AC85" s="17">
        <v>0</v>
      </c>
      <c r="AD85" s="17">
        <v>0</v>
      </c>
      <c r="AE85" s="17">
        <v>0</v>
      </c>
      <c r="AF85" s="17">
        <v>0</v>
      </c>
      <c r="AG85" s="12">
        <v>0</v>
      </c>
      <c r="AH85" s="16">
        <v>2286.2587398239689</v>
      </c>
      <c r="AI85" s="17">
        <v>0</v>
      </c>
      <c r="AJ85" s="17">
        <v>0</v>
      </c>
      <c r="AK85" s="17">
        <v>0</v>
      </c>
      <c r="AL85" s="17">
        <v>0</v>
      </c>
      <c r="AM85" s="17">
        <v>0</v>
      </c>
      <c r="AN85" s="17">
        <v>0</v>
      </c>
      <c r="AO85" s="12">
        <v>2286.2587398239689</v>
      </c>
    </row>
    <row r="86" spans="1:41"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0</v>
      </c>
      <c r="C87" s="87">
        <v>0</v>
      </c>
      <c r="D87" s="87">
        <v>743931.5</v>
      </c>
      <c r="E87" s="87">
        <v>0</v>
      </c>
      <c r="F87" s="87">
        <v>0</v>
      </c>
      <c r="G87" s="87">
        <v>250000</v>
      </c>
      <c r="H87" s="87">
        <v>121638.07</v>
      </c>
      <c r="I87" s="93">
        <v>1115569.57</v>
      </c>
      <c r="J87" s="16">
        <v>0</v>
      </c>
      <c r="K87" s="17">
        <v>0</v>
      </c>
      <c r="L87" s="17">
        <v>0</v>
      </c>
      <c r="M87" s="17">
        <v>0</v>
      </c>
      <c r="N87" s="17">
        <v>0</v>
      </c>
      <c r="O87" s="17">
        <v>250000</v>
      </c>
      <c r="P87" s="17">
        <v>121638.07</v>
      </c>
      <c r="Q87" s="12">
        <v>371638.07</v>
      </c>
      <c r="R87" s="16">
        <v>0</v>
      </c>
      <c r="S87" s="17">
        <v>0</v>
      </c>
      <c r="T87" s="17">
        <v>651010</v>
      </c>
      <c r="U87" s="17">
        <v>0</v>
      </c>
      <c r="V87" s="17">
        <v>0</v>
      </c>
      <c r="W87" s="17">
        <v>0</v>
      </c>
      <c r="X87" s="17">
        <v>0</v>
      </c>
      <c r="Y87" s="12">
        <v>651010</v>
      </c>
      <c r="Z87" s="16">
        <v>0</v>
      </c>
      <c r="AA87" s="17">
        <v>0</v>
      </c>
      <c r="AB87" s="17">
        <v>0</v>
      </c>
      <c r="AC87" s="17">
        <v>0</v>
      </c>
      <c r="AD87" s="17">
        <v>0</v>
      </c>
      <c r="AE87" s="17">
        <v>0</v>
      </c>
      <c r="AF87" s="17">
        <v>0</v>
      </c>
      <c r="AG87" s="12">
        <v>0</v>
      </c>
      <c r="AH87" s="16">
        <v>0</v>
      </c>
      <c r="AI87" s="17">
        <v>0</v>
      </c>
      <c r="AJ87" s="17">
        <v>92921.5</v>
      </c>
      <c r="AK87" s="17">
        <v>0</v>
      </c>
      <c r="AL87" s="17">
        <v>0</v>
      </c>
      <c r="AM87" s="17">
        <v>0</v>
      </c>
      <c r="AN87" s="17">
        <v>0</v>
      </c>
      <c r="AO87" s="12">
        <v>92921.5</v>
      </c>
    </row>
    <row r="88" spans="1:41" x14ac:dyDescent="0.3">
      <c r="A88" s="4" t="s">
        <v>76</v>
      </c>
      <c r="B88" s="92">
        <v>125576.75</v>
      </c>
      <c r="C88" s="87">
        <v>0</v>
      </c>
      <c r="D88" s="87">
        <v>41418.1</v>
      </c>
      <c r="E88" s="87">
        <v>0</v>
      </c>
      <c r="F88" s="87">
        <v>0</v>
      </c>
      <c r="G88" s="87">
        <v>0</v>
      </c>
      <c r="H88" s="87">
        <v>76004.61</v>
      </c>
      <c r="I88" s="93">
        <v>242999.46000000002</v>
      </c>
      <c r="J88" s="16">
        <v>125576.75</v>
      </c>
      <c r="K88" s="17">
        <v>0</v>
      </c>
      <c r="L88" s="17">
        <v>41418.1</v>
      </c>
      <c r="M88" s="17">
        <v>0</v>
      </c>
      <c r="N88" s="17">
        <v>0</v>
      </c>
      <c r="O88" s="17">
        <v>0</v>
      </c>
      <c r="P88" s="17">
        <v>76004.61</v>
      </c>
      <c r="Q88" s="12">
        <v>242999.46000000002</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182861910.09704602</v>
      </c>
      <c r="C90" s="32">
        <f t="shared" si="0"/>
        <v>2310317.83</v>
      </c>
      <c r="D90" s="32">
        <f t="shared" si="0"/>
        <v>12803068.077595958</v>
      </c>
      <c r="E90" s="32">
        <f t="shared" si="0"/>
        <v>239367.49999999997</v>
      </c>
      <c r="F90" s="32">
        <f t="shared" si="0"/>
        <v>0</v>
      </c>
      <c r="G90" s="32">
        <f t="shared" si="0"/>
        <v>3390739.0334526803</v>
      </c>
      <c r="H90" s="32">
        <f t="shared" si="0"/>
        <v>19632753.270779487</v>
      </c>
      <c r="I90" s="33">
        <f t="shared" si="0"/>
        <v>221238155.80887416</v>
      </c>
      <c r="J90" s="31">
        <f t="shared" si="0"/>
        <v>155541832.95677254</v>
      </c>
      <c r="K90" s="32">
        <f t="shared" si="0"/>
        <v>692836.53</v>
      </c>
      <c r="L90" s="32">
        <f t="shared" si="0"/>
        <v>4424123.0064439029</v>
      </c>
      <c r="M90" s="32">
        <f t="shared" si="0"/>
        <v>239367.49999999997</v>
      </c>
      <c r="N90" s="32">
        <f t="shared" si="0"/>
        <v>0</v>
      </c>
      <c r="O90" s="32">
        <f t="shared" si="0"/>
        <v>1179414.9334526798</v>
      </c>
      <c r="P90" s="32">
        <f t="shared" si="0"/>
        <v>10718469.285530709</v>
      </c>
      <c r="Q90" s="33">
        <f t="shared" si="0"/>
        <v>172796044.21219987</v>
      </c>
      <c r="R90" s="31">
        <f t="shared" si="0"/>
        <v>17642227.496798288</v>
      </c>
      <c r="S90" s="32">
        <f t="shared" si="0"/>
        <v>425897.2</v>
      </c>
      <c r="T90" s="32">
        <f t="shared" si="0"/>
        <v>6103568.1011520568</v>
      </c>
      <c r="U90" s="32">
        <f t="shared" si="0"/>
        <v>0</v>
      </c>
      <c r="V90" s="32">
        <f t="shared" si="0"/>
        <v>0</v>
      </c>
      <c r="W90" s="32">
        <f t="shared" si="0"/>
        <v>1233459.8599999999</v>
      </c>
      <c r="X90" s="32">
        <f t="shared" si="0"/>
        <v>4508335.67</v>
      </c>
      <c r="Y90" s="33">
        <f t="shared" si="0"/>
        <v>29913488.327950343</v>
      </c>
      <c r="Z90" s="31">
        <f t="shared" si="0"/>
        <v>9384875.7149999999</v>
      </c>
      <c r="AA90" s="32">
        <f t="shared" si="0"/>
        <v>0</v>
      </c>
      <c r="AB90" s="32">
        <f t="shared" si="0"/>
        <v>279733</v>
      </c>
      <c r="AC90" s="32">
        <f t="shared" si="0"/>
        <v>0</v>
      </c>
      <c r="AD90" s="32">
        <f t="shared" si="0"/>
        <v>0</v>
      </c>
      <c r="AE90" s="32">
        <f t="shared" si="0"/>
        <v>327130.88</v>
      </c>
      <c r="AF90" s="32">
        <f t="shared" si="0"/>
        <v>150858</v>
      </c>
      <c r="AG90" s="33">
        <f t="shared" si="0"/>
        <v>10142597.594999999</v>
      </c>
      <c r="AH90" s="31">
        <f t="shared" si="0"/>
        <v>292973.9284751431</v>
      </c>
      <c r="AI90" s="32">
        <f t="shared" si="0"/>
        <v>1191584.0999999999</v>
      </c>
      <c r="AJ90" s="32">
        <f t="shared" ref="AJ90:AK90" si="1">SUM(AJ9:AJ89)</f>
        <v>1995643.9699999997</v>
      </c>
      <c r="AK90" s="32">
        <f t="shared" si="1"/>
        <v>0</v>
      </c>
      <c r="AL90" s="32">
        <f>SUM(AL9:AL89)</f>
        <v>0</v>
      </c>
      <c r="AM90" s="32">
        <f>SUM(AM9:AM89)</f>
        <v>650733.36</v>
      </c>
      <c r="AN90" s="32">
        <f>SUM(AN9:AN89)</f>
        <v>4255090.3152487781</v>
      </c>
      <c r="AO90" s="33">
        <f>SUM(AO9:AO89)</f>
        <v>8386025.6737239221</v>
      </c>
    </row>
    <row r="91" spans="1:4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1" width="12.81640625" style="9"/>
    <col min="82" max="16384" width="12.81640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2023-24</v>
      </c>
    </row>
    <row r="4" spans="1:81" ht="15.5" x14ac:dyDescent="0.3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196</v>
      </c>
      <c r="C5" s="62"/>
      <c r="D5" s="62"/>
      <c r="E5" s="62"/>
      <c r="F5" s="62"/>
      <c r="G5" s="62"/>
      <c r="H5" s="62"/>
      <c r="I5" s="63"/>
      <c r="J5" s="64" t="s">
        <v>179</v>
      </c>
      <c r="K5" s="65"/>
      <c r="L5" s="65"/>
      <c r="M5" s="65"/>
      <c r="N5" s="65"/>
      <c r="O5" s="65"/>
      <c r="P5" s="65"/>
      <c r="Q5" s="66"/>
      <c r="R5" s="65" t="s">
        <v>180</v>
      </c>
      <c r="S5" s="65"/>
      <c r="T5" s="65"/>
      <c r="U5" s="65"/>
      <c r="V5" s="65"/>
      <c r="W5" s="65"/>
      <c r="X5" s="65"/>
      <c r="Y5" s="66"/>
      <c r="Z5" s="65" t="s">
        <v>181</v>
      </c>
      <c r="AA5" s="65"/>
      <c r="AB5" s="65"/>
      <c r="AC5" s="65"/>
      <c r="AD5" s="65"/>
      <c r="AE5" s="65"/>
      <c r="AF5" s="65"/>
      <c r="AG5" s="66"/>
      <c r="AH5" s="64" t="s">
        <v>185</v>
      </c>
      <c r="AI5" s="65"/>
      <c r="AJ5" s="65"/>
      <c r="AK5" s="65"/>
      <c r="AL5" s="65"/>
      <c r="AM5" s="65"/>
      <c r="AN5" s="65"/>
      <c r="AO5" s="66"/>
      <c r="AP5" s="65" t="s">
        <v>186</v>
      </c>
      <c r="AQ5" s="65"/>
      <c r="AR5" s="65"/>
      <c r="AS5" s="65"/>
      <c r="AT5" s="65"/>
      <c r="AU5" s="65"/>
      <c r="AV5" s="65"/>
      <c r="AW5" s="66"/>
      <c r="AX5" s="65" t="s">
        <v>187</v>
      </c>
      <c r="AY5" s="65"/>
      <c r="AZ5" s="65"/>
      <c r="BA5" s="65"/>
      <c r="BB5" s="65"/>
      <c r="BC5" s="65"/>
      <c r="BD5" s="65"/>
      <c r="BE5" s="66"/>
      <c r="BF5" s="64" t="s">
        <v>191</v>
      </c>
      <c r="BG5" s="65"/>
      <c r="BH5" s="65"/>
      <c r="BI5" s="65"/>
      <c r="BJ5" s="65"/>
      <c r="BK5" s="65"/>
      <c r="BL5" s="65"/>
      <c r="BM5" s="66"/>
      <c r="BN5" s="65" t="s">
        <v>192</v>
      </c>
      <c r="BO5" s="65"/>
      <c r="BP5" s="65"/>
      <c r="BQ5" s="65"/>
      <c r="BR5" s="65"/>
      <c r="BS5" s="65"/>
      <c r="BT5" s="65"/>
      <c r="BU5" s="66"/>
      <c r="BV5" s="64" t="s">
        <v>195</v>
      </c>
      <c r="BW5" s="65"/>
      <c r="BX5" s="65"/>
      <c r="BY5" s="65"/>
      <c r="BZ5" s="65"/>
      <c r="CA5" s="65"/>
      <c r="CB5" s="65"/>
      <c r="CC5" s="66"/>
    </row>
    <row r="6" spans="1:81" s="60" customFormat="1" ht="13" x14ac:dyDescent="0.3">
      <c r="A6" s="49"/>
      <c r="B6" s="50" t="str">
        <f>$A$4&amp;" Total"</f>
        <v>Traffic &amp; Street Management Total</v>
      </c>
      <c r="C6" s="51"/>
      <c r="D6" s="51"/>
      <c r="E6" s="51"/>
      <c r="F6" s="51"/>
      <c r="G6" s="51"/>
      <c r="H6" s="51"/>
      <c r="I6" s="52"/>
      <c r="J6" s="50" t="s">
        <v>182</v>
      </c>
      <c r="K6" s="51"/>
      <c r="L6" s="51"/>
      <c r="M6" s="51"/>
      <c r="N6" s="51"/>
      <c r="O6" s="51"/>
      <c r="P6" s="51"/>
      <c r="Q6" s="52"/>
      <c r="R6" s="51" t="s">
        <v>183</v>
      </c>
      <c r="S6" s="51"/>
      <c r="T6" s="51"/>
      <c r="U6" s="51"/>
      <c r="V6" s="51"/>
      <c r="W6" s="51"/>
      <c r="X6" s="51"/>
      <c r="Y6" s="52"/>
      <c r="Z6" s="51" t="s">
        <v>184</v>
      </c>
      <c r="AA6" s="51"/>
      <c r="AB6" s="51"/>
      <c r="AC6" s="51"/>
      <c r="AD6" s="51"/>
      <c r="AE6" s="51"/>
      <c r="AF6" s="51"/>
      <c r="AG6" s="52"/>
      <c r="AH6" s="50" t="s">
        <v>188</v>
      </c>
      <c r="AI6" s="51"/>
      <c r="AJ6" s="51"/>
      <c r="AK6" s="51"/>
      <c r="AL6" s="51"/>
      <c r="AM6" s="51"/>
      <c r="AN6" s="51"/>
      <c r="AO6" s="52"/>
      <c r="AP6" s="51" t="s">
        <v>189</v>
      </c>
      <c r="AQ6" s="51"/>
      <c r="AR6" s="51"/>
      <c r="AS6" s="51"/>
      <c r="AT6" s="51"/>
      <c r="AU6" s="51"/>
      <c r="AV6" s="51"/>
      <c r="AW6" s="52"/>
      <c r="AX6" s="51" t="s">
        <v>190</v>
      </c>
      <c r="AY6" s="51"/>
      <c r="AZ6" s="51"/>
      <c r="BA6" s="51"/>
      <c r="BB6" s="51"/>
      <c r="BC6" s="51"/>
      <c r="BD6" s="51"/>
      <c r="BE6" s="52"/>
      <c r="BF6" s="50" t="s">
        <v>193</v>
      </c>
      <c r="BG6" s="51"/>
      <c r="BH6" s="51"/>
      <c r="BI6" s="51"/>
      <c r="BJ6" s="51"/>
      <c r="BK6" s="51"/>
      <c r="BL6" s="51"/>
      <c r="BM6" s="52"/>
      <c r="BN6" s="51" t="s">
        <v>194</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0</v>
      </c>
      <c r="C10" s="87">
        <v>45654</v>
      </c>
      <c r="D10" s="87">
        <v>0</v>
      </c>
      <c r="E10" s="87">
        <v>0</v>
      </c>
      <c r="F10" s="87">
        <v>0</v>
      </c>
      <c r="G10" s="87">
        <v>0</v>
      </c>
      <c r="H10" s="87">
        <v>0</v>
      </c>
      <c r="I10" s="93">
        <v>45654</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45654</v>
      </c>
      <c r="BX10" s="17">
        <v>0</v>
      </c>
      <c r="BY10" s="17">
        <v>0</v>
      </c>
      <c r="BZ10" s="17">
        <v>0</v>
      </c>
      <c r="CA10" s="17">
        <v>0</v>
      </c>
      <c r="CB10" s="17">
        <v>0</v>
      </c>
      <c r="CC10" s="12">
        <v>45654</v>
      </c>
    </row>
    <row r="11" spans="1:81" x14ac:dyDescent="0.3">
      <c r="A11" s="4" t="s">
        <v>1</v>
      </c>
      <c r="B11" s="92">
        <v>12373</v>
      </c>
      <c r="C11" s="87">
        <v>15218</v>
      </c>
      <c r="D11" s="87">
        <v>11151</v>
      </c>
      <c r="E11" s="87">
        <v>0</v>
      </c>
      <c r="F11" s="87">
        <v>0</v>
      </c>
      <c r="G11" s="87">
        <v>0</v>
      </c>
      <c r="H11" s="87">
        <v>0</v>
      </c>
      <c r="I11" s="93">
        <v>38742</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15218</v>
      </c>
      <c r="AB11" s="17">
        <v>0</v>
      </c>
      <c r="AC11" s="17">
        <v>0</v>
      </c>
      <c r="AD11" s="17">
        <v>0</v>
      </c>
      <c r="AE11" s="17">
        <v>0</v>
      </c>
      <c r="AF11" s="17">
        <v>0</v>
      </c>
      <c r="AG11" s="12">
        <v>15218</v>
      </c>
      <c r="AH11" s="16">
        <v>10865</v>
      </c>
      <c r="AI11" s="17">
        <v>0</v>
      </c>
      <c r="AJ11" s="17">
        <v>0</v>
      </c>
      <c r="AK11" s="17">
        <v>0</v>
      </c>
      <c r="AL11" s="17">
        <v>0</v>
      </c>
      <c r="AM11" s="17">
        <v>0</v>
      </c>
      <c r="AN11" s="17">
        <v>0</v>
      </c>
      <c r="AO11" s="12">
        <v>10865</v>
      </c>
      <c r="AP11" s="16">
        <v>1508</v>
      </c>
      <c r="AQ11" s="17">
        <v>0</v>
      </c>
      <c r="AR11" s="17">
        <v>0</v>
      </c>
      <c r="AS11" s="17">
        <v>0</v>
      </c>
      <c r="AT11" s="17">
        <v>0</v>
      </c>
      <c r="AU11" s="17">
        <v>0</v>
      </c>
      <c r="AV11" s="17">
        <v>0</v>
      </c>
      <c r="AW11" s="12">
        <v>1508</v>
      </c>
      <c r="AX11" s="16">
        <v>0</v>
      </c>
      <c r="AY11" s="17">
        <v>0</v>
      </c>
      <c r="AZ11" s="17">
        <v>11151</v>
      </c>
      <c r="BA11" s="17">
        <v>0</v>
      </c>
      <c r="BB11" s="17">
        <v>0</v>
      </c>
      <c r="BC11" s="17">
        <v>0</v>
      </c>
      <c r="BD11" s="17">
        <v>0</v>
      </c>
      <c r="BE11" s="12">
        <v>11151</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0</v>
      </c>
      <c r="BX11" s="17">
        <v>0</v>
      </c>
      <c r="BY11" s="17">
        <v>0</v>
      </c>
      <c r="BZ11" s="17">
        <v>0</v>
      </c>
      <c r="CA11" s="17">
        <v>0</v>
      </c>
      <c r="CB11" s="17">
        <v>0</v>
      </c>
      <c r="CC11" s="12">
        <v>0</v>
      </c>
    </row>
    <row r="12" spans="1:81" x14ac:dyDescent="0.3">
      <c r="A12" s="4" t="s">
        <v>2</v>
      </c>
      <c r="B12" s="92">
        <v>4812555.88</v>
      </c>
      <c r="C12" s="87">
        <v>517412</v>
      </c>
      <c r="D12" s="87">
        <v>4559461.0600000005</v>
      </c>
      <c r="E12" s="87">
        <v>0</v>
      </c>
      <c r="F12" s="87">
        <v>0</v>
      </c>
      <c r="G12" s="87">
        <v>0</v>
      </c>
      <c r="H12" s="87">
        <v>58994.38</v>
      </c>
      <c r="I12" s="93">
        <v>9948423.3200000003</v>
      </c>
      <c r="J12" s="16">
        <v>0</v>
      </c>
      <c r="K12" s="17">
        <v>0</v>
      </c>
      <c r="L12" s="17">
        <v>3600734.89</v>
      </c>
      <c r="M12" s="17">
        <v>0</v>
      </c>
      <c r="N12" s="17">
        <v>0</v>
      </c>
      <c r="O12" s="17">
        <v>0</v>
      </c>
      <c r="P12" s="17">
        <v>0</v>
      </c>
      <c r="Q12" s="12">
        <v>3600734.89</v>
      </c>
      <c r="R12" s="16">
        <v>5227.28</v>
      </c>
      <c r="S12" s="17">
        <v>0</v>
      </c>
      <c r="T12" s="17">
        <v>0</v>
      </c>
      <c r="U12" s="17">
        <v>0</v>
      </c>
      <c r="V12" s="17">
        <v>0</v>
      </c>
      <c r="W12" s="17">
        <v>0</v>
      </c>
      <c r="X12" s="17">
        <v>0</v>
      </c>
      <c r="Y12" s="12">
        <v>5227.28</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4661022.1399999997</v>
      </c>
      <c r="AQ12" s="17">
        <v>0</v>
      </c>
      <c r="AR12" s="17">
        <v>930766.17</v>
      </c>
      <c r="AS12" s="17">
        <v>0</v>
      </c>
      <c r="AT12" s="17">
        <v>0</v>
      </c>
      <c r="AU12" s="17">
        <v>0</v>
      </c>
      <c r="AV12" s="17">
        <v>5775.56</v>
      </c>
      <c r="AW12" s="12">
        <v>5597563.8699999992</v>
      </c>
      <c r="AX12" s="16">
        <v>0</v>
      </c>
      <c r="AY12" s="17">
        <v>0</v>
      </c>
      <c r="AZ12" s="17">
        <v>27960</v>
      </c>
      <c r="BA12" s="17">
        <v>0</v>
      </c>
      <c r="BB12" s="17">
        <v>0</v>
      </c>
      <c r="BC12" s="17">
        <v>0</v>
      </c>
      <c r="BD12" s="17">
        <v>0</v>
      </c>
      <c r="BE12" s="12">
        <v>27960</v>
      </c>
      <c r="BF12" s="16">
        <v>0</v>
      </c>
      <c r="BG12" s="17">
        <v>0</v>
      </c>
      <c r="BH12" s="17">
        <v>0</v>
      </c>
      <c r="BI12" s="17">
        <v>0</v>
      </c>
      <c r="BJ12" s="17">
        <v>0</v>
      </c>
      <c r="BK12" s="17">
        <v>0</v>
      </c>
      <c r="BL12" s="17">
        <v>10537.41</v>
      </c>
      <c r="BM12" s="12">
        <v>10537.41</v>
      </c>
      <c r="BN12" s="16">
        <v>0</v>
      </c>
      <c r="BO12" s="17">
        <v>0</v>
      </c>
      <c r="BP12" s="17">
        <v>0</v>
      </c>
      <c r="BQ12" s="17">
        <v>0</v>
      </c>
      <c r="BR12" s="17">
        <v>0</v>
      </c>
      <c r="BS12" s="17">
        <v>0</v>
      </c>
      <c r="BT12" s="17">
        <v>41854.629999999997</v>
      </c>
      <c r="BU12" s="12">
        <v>41854.629999999997</v>
      </c>
      <c r="BV12" s="16">
        <v>146306.46</v>
      </c>
      <c r="BW12" s="17">
        <v>517412</v>
      </c>
      <c r="BX12" s="17">
        <v>0</v>
      </c>
      <c r="BY12" s="17">
        <v>0</v>
      </c>
      <c r="BZ12" s="17">
        <v>0</v>
      </c>
      <c r="CA12" s="17">
        <v>0</v>
      </c>
      <c r="CB12" s="17">
        <v>826.78</v>
      </c>
      <c r="CC12" s="12">
        <v>664545.24</v>
      </c>
    </row>
    <row r="13" spans="1:81" x14ac:dyDescent="0.3">
      <c r="A13" s="4" t="s">
        <v>3</v>
      </c>
      <c r="B13" s="92">
        <v>5517000</v>
      </c>
      <c r="C13" s="87">
        <v>614000</v>
      </c>
      <c r="D13" s="87">
        <v>-62000</v>
      </c>
      <c r="E13" s="87">
        <v>65000</v>
      </c>
      <c r="F13" s="87">
        <v>0</v>
      </c>
      <c r="G13" s="87">
        <v>68000</v>
      </c>
      <c r="H13" s="87">
        <v>547000</v>
      </c>
      <c r="I13" s="93">
        <v>6749000</v>
      </c>
      <c r="J13" s="16">
        <v>122000</v>
      </c>
      <c r="K13" s="17">
        <v>1000</v>
      </c>
      <c r="L13" s="17">
        <v>-67000</v>
      </c>
      <c r="M13" s="17">
        <v>65000</v>
      </c>
      <c r="N13" s="17">
        <v>0</v>
      </c>
      <c r="O13" s="17">
        <v>18000</v>
      </c>
      <c r="P13" s="17">
        <v>50000</v>
      </c>
      <c r="Q13" s="12">
        <v>189000</v>
      </c>
      <c r="R13" s="16">
        <v>0</v>
      </c>
      <c r="S13" s="17">
        <v>0</v>
      </c>
      <c r="T13" s="17">
        <v>0</v>
      </c>
      <c r="U13" s="17">
        <v>0</v>
      </c>
      <c r="V13" s="17">
        <v>0</v>
      </c>
      <c r="W13" s="17">
        <v>1000</v>
      </c>
      <c r="X13" s="17">
        <v>0</v>
      </c>
      <c r="Y13" s="12">
        <v>1000</v>
      </c>
      <c r="Z13" s="16">
        <v>0</v>
      </c>
      <c r="AA13" s="17">
        <v>0</v>
      </c>
      <c r="AB13" s="17">
        <v>0</v>
      </c>
      <c r="AC13" s="17">
        <v>0</v>
      </c>
      <c r="AD13" s="17">
        <v>0</v>
      </c>
      <c r="AE13" s="17">
        <v>11000</v>
      </c>
      <c r="AF13" s="17">
        <v>0</v>
      </c>
      <c r="AG13" s="12">
        <v>11000</v>
      </c>
      <c r="AH13" s="16">
        <v>3636000</v>
      </c>
      <c r="AI13" s="17">
        <v>0</v>
      </c>
      <c r="AJ13" s="17">
        <v>0</v>
      </c>
      <c r="AK13" s="17">
        <v>0</v>
      </c>
      <c r="AL13" s="17">
        <v>0</v>
      </c>
      <c r="AM13" s="17">
        <v>0</v>
      </c>
      <c r="AN13" s="17">
        <v>0</v>
      </c>
      <c r="AO13" s="12">
        <v>3636000</v>
      </c>
      <c r="AP13" s="16">
        <v>1657000</v>
      </c>
      <c r="AQ13" s="17">
        <v>0</v>
      </c>
      <c r="AR13" s="17">
        <v>3000</v>
      </c>
      <c r="AS13" s="17">
        <v>0</v>
      </c>
      <c r="AT13" s="17">
        <v>0</v>
      </c>
      <c r="AU13" s="17">
        <v>1000</v>
      </c>
      <c r="AV13" s="17">
        <v>0</v>
      </c>
      <c r="AW13" s="12">
        <v>1661000</v>
      </c>
      <c r="AX13" s="16">
        <v>0</v>
      </c>
      <c r="AY13" s="17">
        <v>0</v>
      </c>
      <c r="AZ13" s="17">
        <v>2000</v>
      </c>
      <c r="BA13" s="17">
        <v>0</v>
      </c>
      <c r="BB13" s="17">
        <v>0</v>
      </c>
      <c r="BC13" s="17">
        <v>30000</v>
      </c>
      <c r="BD13" s="17">
        <v>0</v>
      </c>
      <c r="BE13" s="12">
        <v>32000</v>
      </c>
      <c r="BF13" s="16">
        <v>0</v>
      </c>
      <c r="BG13" s="17">
        <v>0</v>
      </c>
      <c r="BH13" s="17">
        <v>0</v>
      </c>
      <c r="BI13" s="17">
        <v>0</v>
      </c>
      <c r="BJ13" s="17">
        <v>0</v>
      </c>
      <c r="BK13" s="17">
        <v>0</v>
      </c>
      <c r="BL13" s="17">
        <v>0</v>
      </c>
      <c r="BM13" s="12">
        <v>0</v>
      </c>
      <c r="BN13" s="16">
        <v>0</v>
      </c>
      <c r="BO13" s="17">
        <v>0</v>
      </c>
      <c r="BP13" s="17">
        <v>0</v>
      </c>
      <c r="BQ13" s="17">
        <v>0</v>
      </c>
      <c r="BR13" s="17">
        <v>0</v>
      </c>
      <c r="BS13" s="17">
        <v>2000</v>
      </c>
      <c r="BT13" s="17">
        <v>91000</v>
      </c>
      <c r="BU13" s="12">
        <v>93000</v>
      </c>
      <c r="BV13" s="16">
        <v>102000</v>
      </c>
      <c r="BW13" s="17">
        <v>613000</v>
      </c>
      <c r="BX13" s="17">
        <v>0</v>
      </c>
      <c r="BY13" s="17">
        <v>0</v>
      </c>
      <c r="BZ13" s="17">
        <v>0</v>
      </c>
      <c r="CA13" s="17">
        <v>5000</v>
      </c>
      <c r="CB13" s="17">
        <v>406000</v>
      </c>
      <c r="CC13" s="12">
        <v>1126000</v>
      </c>
    </row>
    <row r="14" spans="1:81" x14ac:dyDescent="0.3">
      <c r="A14" s="4" t="s">
        <v>4</v>
      </c>
      <c r="B14" s="92">
        <v>211664.95</v>
      </c>
      <c r="C14" s="87">
        <v>98917</v>
      </c>
      <c r="D14" s="87">
        <v>196976</v>
      </c>
      <c r="E14" s="87">
        <v>0</v>
      </c>
      <c r="F14" s="87">
        <v>384955</v>
      </c>
      <c r="G14" s="87">
        <v>20000</v>
      </c>
      <c r="H14" s="87">
        <v>0</v>
      </c>
      <c r="I14" s="93">
        <v>912512.95</v>
      </c>
      <c r="J14" s="16">
        <v>0</v>
      </c>
      <c r="K14" s="17">
        <v>0</v>
      </c>
      <c r="L14" s="17">
        <v>196976</v>
      </c>
      <c r="M14" s="17">
        <v>0</v>
      </c>
      <c r="N14" s="17">
        <v>384955</v>
      </c>
      <c r="O14" s="17">
        <v>20000</v>
      </c>
      <c r="P14" s="17">
        <v>0</v>
      </c>
      <c r="Q14" s="12">
        <v>601931</v>
      </c>
      <c r="R14" s="16" t="s">
        <v>327</v>
      </c>
      <c r="S14" s="17" t="s">
        <v>327</v>
      </c>
      <c r="T14" s="17" t="s">
        <v>327</v>
      </c>
      <c r="U14" s="17" t="s">
        <v>327</v>
      </c>
      <c r="V14" s="17" t="s">
        <v>327</v>
      </c>
      <c r="W14" s="17" t="s">
        <v>327</v>
      </c>
      <c r="X14" s="17" t="s">
        <v>327</v>
      </c>
      <c r="Y14" s="12">
        <v>0</v>
      </c>
      <c r="Z14" s="16">
        <v>0</v>
      </c>
      <c r="AA14" s="17">
        <v>0</v>
      </c>
      <c r="AB14" s="17">
        <v>0</v>
      </c>
      <c r="AC14" s="17">
        <v>0</v>
      </c>
      <c r="AD14" s="17">
        <v>0</v>
      </c>
      <c r="AE14" s="17">
        <v>0</v>
      </c>
      <c r="AF14" s="17">
        <v>0</v>
      </c>
      <c r="AG14" s="12">
        <v>0</v>
      </c>
      <c r="AH14" s="16">
        <v>211664.95</v>
      </c>
      <c r="AI14" s="17">
        <v>0</v>
      </c>
      <c r="AJ14" s="17">
        <v>0</v>
      </c>
      <c r="AK14" s="17">
        <v>0</v>
      </c>
      <c r="AL14" s="17">
        <v>0</v>
      </c>
      <c r="AM14" s="17">
        <v>0</v>
      </c>
      <c r="AN14" s="17">
        <v>0</v>
      </c>
      <c r="AO14" s="12">
        <v>211664.95</v>
      </c>
      <c r="AP14" s="16" t="s">
        <v>327</v>
      </c>
      <c r="AQ14" s="17" t="s">
        <v>327</v>
      </c>
      <c r="AR14" s="17" t="s">
        <v>327</v>
      </c>
      <c r="AS14" s="17" t="s">
        <v>327</v>
      </c>
      <c r="AT14" s="17" t="s">
        <v>327</v>
      </c>
      <c r="AU14" s="17" t="s">
        <v>327</v>
      </c>
      <c r="AV14" s="17" t="s">
        <v>327</v>
      </c>
      <c r="AW14" s="12">
        <v>0</v>
      </c>
      <c r="AX14" s="16" t="s">
        <v>327</v>
      </c>
      <c r="AY14" s="17" t="s">
        <v>327</v>
      </c>
      <c r="AZ14" s="17" t="s">
        <v>327</v>
      </c>
      <c r="BA14" s="17" t="s">
        <v>327</v>
      </c>
      <c r="BB14" s="17" t="s">
        <v>327</v>
      </c>
      <c r="BC14" s="17" t="s">
        <v>327</v>
      </c>
      <c r="BD14" s="17" t="s">
        <v>327</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98917</v>
      </c>
      <c r="BX14" s="17">
        <v>0</v>
      </c>
      <c r="BY14" s="17">
        <v>0</v>
      </c>
      <c r="BZ14" s="17">
        <v>0</v>
      </c>
      <c r="CA14" s="17">
        <v>0</v>
      </c>
      <c r="CB14" s="17">
        <v>0</v>
      </c>
      <c r="CC14" s="12">
        <v>98917</v>
      </c>
    </row>
    <row r="15" spans="1:81" x14ac:dyDescent="0.3">
      <c r="A15" s="4" t="s">
        <v>5</v>
      </c>
      <c r="B15" s="92">
        <v>0</v>
      </c>
      <c r="C15" s="87">
        <v>0</v>
      </c>
      <c r="D15" s="87">
        <v>0</v>
      </c>
      <c r="E15" s="87">
        <v>0</v>
      </c>
      <c r="F15" s="87">
        <v>995855.07000000007</v>
      </c>
      <c r="G15" s="87">
        <v>75425</v>
      </c>
      <c r="H15" s="87">
        <v>0</v>
      </c>
      <c r="I15" s="93">
        <v>1071280.07</v>
      </c>
      <c r="J15" s="16">
        <v>0</v>
      </c>
      <c r="K15" s="17">
        <v>0</v>
      </c>
      <c r="L15" s="17">
        <v>0</v>
      </c>
      <c r="M15" s="17">
        <v>0</v>
      </c>
      <c r="N15" s="17">
        <v>995855.07000000007</v>
      </c>
      <c r="O15" s="17">
        <v>0</v>
      </c>
      <c r="P15" s="17">
        <v>0</v>
      </c>
      <c r="Q15" s="12">
        <v>995855.07000000007</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0</v>
      </c>
      <c r="AI15" s="17">
        <v>0</v>
      </c>
      <c r="AJ15" s="17">
        <v>0</v>
      </c>
      <c r="AK15" s="17">
        <v>0</v>
      </c>
      <c r="AL15" s="17">
        <v>0</v>
      </c>
      <c r="AM15" s="17">
        <v>0</v>
      </c>
      <c r="AN15" s="17">
        <v>0</v>
      </c>
      <c r="AO15" s="12">
        <v>0</v>
      </c>
      <c r="AP15" s="16">
        <v>0</v>
      </c>
      <c r="AQ15" s="17">
        <v>0</v>
      </c>
      <c r="AR15" s="17">
        <v>0</v>
      </c>
      <c r="AS15" s="17">
        <v>0</v>
      </c>
      <c r="AT15" s="17">
        <v>0</v>
      </c>
      <c r="AU15" s="17">
        <v>75425</v>
      </c>
      <c r="AV15" s="17">
        <v>0</v>
      </c>
      <c r="AW15" s="12">
        <v>75425</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0</v>
      </c>
      <c r="BW15" s="17">
        <v>0</v>
      </c>
      <c r="BX15" s="17">
        <v>0</v>
      </c>
      <c r="BY15" s="17">
        <v>0</v>
      </c>
      <c r="BZ15" s="17">
        <v>0</v>
      </c>
      <c r="CA15" s="17">
        <v>0</v>
      </c>
      <c r="CB15" s="17">
        <v>0</v>
      </c>
      <c r="CC15" s="12">
        <v>0</v>
      </c>
    </row>
    <row r="16" spans="1:81" x14ac:dyDescent="0.3">
      <c r="A16" s="4" t="s">
        <v>6</v>
      </c>
      <c r="B16" s="92">
        <v>10531248.050000001</v>
      </c>
      <c r="C16" s="87">
        <v>441322</v>
      </c>
      <c r="D16" s="87">
        <v>208946</v>
      </c>
      <c r="E16" s="87">
        <v>0</v>
      </c>
      <c r="F16" s="87">
        <v>37093</v>
      </c>
      <c r="G16" s="87">
        <v>80197.180000000008</v>
      </c>
      <c r="H16" s="87">
        <v>4736.8900000000003</v>
      </c>
      <c r="I16" s="93">
        <v>11303543.120000001</v>
      </c>
      <c r="J16" s="16">
        <v>0</v>
      </c>
      <c r="K16" s="17">
        <v>0</v>
      </c>
      <c r="L16" s="17">
        <v>0</v>
      </c>
      <c r="M16" s="17">
        <v>0</v>
      </c>
      <c r="N16" s="17">
        <v>0</v>
      </c>
      <c r="O16" s="17">
        <v>3143.25</v>
      </c>
      <c r="P16" s="17">
        <v>0</v>
      </c>
      <c r="Q16" s="12">
        <v>3143.25</v>
      </c>
      <c r="R16" s="16">
        <v>0</v>
      </c>
      <c r="S16" s="17">
        <v>0</v>
      </c>
      <c r="T16" s="17">
        <v>0</v>
      </c>
      <c r="U16" s="17">
        <v>0</v>
      </c>
      <c r="V16" s="17">
        <v>0</v>
      </c>
      <c r="W16" s="17">
        <v>0</v>
      </c>
      <c r="X16" s="17">
        <v>0</v>
      </c>
      <c r="Y16" s="12">
        <v>0</v>
      </c>
      <c r="Z16" s="16">
        <v>0</v>
      </c>
      <c r="AA16" s="17">
        <v>0</v>
      </c>
      <c r="AB16" s="17">
        <v>163557</v>
      </c>
      <c r="AC16" s="17">
        <v>0</v>
      </c>
      <c r="AD16" s="17">
        <v>0</v>
      </c>
      <c r="AE16" s="17">
        <v>0</v>
      </c>
      <c r="AF16" s="17">
        <v>0</v>
      </c>
      <c r="AG16" s="12">
        <v>163557</v>
      </c>
      <c r="AH16" s="16">
        <v>6721417.8100000005</v>
      </c>
      <c r="AI16" s="17">
        <v>0</v>
      </c>
      <c r="AJ16" s="17">
        <v>0</v>
      </c>
      <c r="AK16" s="17">
        <v>0</v>
      </c>
      <c r="AL16" s="17">
        <v>0</v>
      </c>
      <c r="AM16" s="17">
        <v>0</v>
      </c>
      <c r="AN16" s="17">
        <v>0</v>
      </c>
      <c r="AO16" s="12">
        <v>6721417.8100000005</v>
      </c>
      <c r="AP16" s="16">
        <v>2458336.52</v>
      </c>
      <c r="AQ16" s="17">
        <v>0</v>
      </c>
      <c r="AR16" s="17">
        <v>0</v>
      </c>
      <c r="AS16" s="17">
        <v>0</v>
      </c>
      <c r="AT16" s="17">
        <v>0</v>
      </c>
      <c r="AU16" s="17">
        <v>0</v>
      </c>
      <c r="AV16" s="17">
        <v>4736.8900000000003</v>
      </c>
      <c r="AW16" s="12">
        <v>2463073.41</v>
      </c>
      <c r="AX16" s="16">
        <v>0</v>
      </c>
      <c r="AY16" s="17">
        <v>0</v>
      </c>
      <c r="AZ16" s="17">
        <v>0</v>
      </c>
      <c r="BA16" s="17">
        <v>0</v>
      </c>
      <c r="BB16" s="17">
        <v>0</v>
      </c>
      <c r="BC16" s="17">
        <v>0</v>
      </c>
      <c r="BD16" s="17">
        <v>0</v>
      </c>
      <c r="BE16" s="12">
        <v>0</v>
      </c>
      <c r="BF16" s="16">
        <v>0</v>
      </c>
      <c r="BG16" s="17">
        <v>0</v>
      </c>
      <c r="BH16" s="17">
        <v>45389</v>
      </c>
      <c r="BI16" s="17">
        <v>0</v>
      </c>
      <c r="BJ16" s="17">
        <v>37093</v>
      </c>
      <c r="BK16" s="17">
        <v>0</v>
      </c>
      <c r="BL16" s="17">
        <v>0</v>
      </c>
      <c r="BM16" s="12">
        <v>82482</v>
      </c>
      <c r="BN16" s="16">
        <v>0</v>
      </c>
      <c r="BO16" s="17">
        <v>0</v>
      </c>
      <c r="BP16" s="17">
        <v>0</v>
      </c>
      <c r="BQ16" s="17">
        <v>0</v>
      </c>
      <c r="BR16" s="17">
        <v>0</v>
      </c>
      <c r="BS16" s="17">
        <v>0</v>
      </c>
      <c r="BT16" s="17">
        <v>0</v>
      </c>
      <c r="BU16" s="12">
        <v>0</v>
      </c>
      <c r="BV16" s="16">
        <v>1351493.72</v>
      </c>
      <c r="BW16" s="17">
        <v>441322</v>
      </c>
      <c r="BX16" s="17">
        <v>0</v>
      </c>
      <c r="BY16" s="17">
        <v>0</v>
      </c>
      <c r="BZ16" s="17">
        <v>0</v>
      </c>
      <c r="CA16" s="17">
        <v>77053.930000000008</v>
      </c>
      <c r="CB16" s="17">
        <v>0</v>
      </c>
      <c r="CC16" s="12">
        <v>1869869.65</v>
      </c>
    </row>
    <row r="17" spans="1:81" x14ac:dyDescent="0.3">
      <c r="A17" s="4" t="s">
        <v>7</v>
      </c>
      <c r="B17" s="92">
        <v>7934.54</v>
      </c>
      <c r="C17" s="87">
        <v>0</v>
      </c>
      <c r="D17" s="87">
        <v>205153</v>
      </c>
      <c r="E17" s="87">
        <v>83007</v>
      </c>
      <c r="F17" s="87">
        <v>0</v>
      </c>
      <c r="G17" s="87">
        <v>0</v>
      </c>
      <c r="H17" s="87">
        <v>0</v>
      </c>
      <c r="I17" s="93">
        <v>296094.53999999998</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0</v>
      </c>
      <c r="AB17" s="17">
        <v>205153</v>
      </c>
      <c r="AC17" s="17">
        <v>83007</v>
      </c>
      <c r="AD17" s="17">
        <v>0</v>
      </c>
      <c r="AE17" s="17">
        <v>0</v>
      </c>
      <c r="AF17" s="17">
        <v>0</v>
      </c>
      <c r="AG17" s="12">
        <v>288160</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7934.54</v>
      </c>
      <c r="BW17" s="17">
        <v>0</v>
      </c>
      <c r="BX17" s="17">
        <v>0</v>
      </c>
      <c r="BY17" s="17">
        <v>0</v>
      </c>
      <c r="BZ17" s="17">
        <v>0</v>
      </c>
      <c r="CA17" s="17">
        <v>0</v>
      </c>
      <c r="CB17" s="17">
        <v>0</v>
      </c>
      <c r="CC17" s="12">
        <v>7934.54</v>
      </c>
    </row>
    <row r="18" spans="1:81" x14ac:dyDescent="0.3">
      <c r="A18" s="4" t="s">
        <v>8</v>
      </c>
      <c r="B18" s="92">
        <v>15467717</v>
      </c>
      <c r="C18" s="87">
        <v>867426</v>
      </c>
      <c r="D18" s="87">
        <v>3538840</v>
      </c>
      <c r="E18" s="87">
        <v>0</v>
      </c>
      <c r="F18" s="87">
        <v>59381</v>
      </c>
      <c r="G18" s="87">
        <v>176940</v>
      </c>
      <c r="H18" s="87">
        <v>2083897</v>
      </c>
      <c r="I18" s="93">
        <v>22194201</v>
      </c>
      <c r="J18" s="16">
        <v>1434839</v>
      </c>
      <c r="K18" s="17">
        <v>0</v>
      </c>
      <c r="L18" s="17">
        <v>0</v>
      </c>
      <c r="M18" s="17">
        <v>0</v>
      </c>
      <c r="N18" s="17">
        <v>59381</v>
      </c>
      <c r="O18" s="17">
        <v>1372</v>
      </c>
      <c r="P18" s="17">
        <v>2083897</v>
      </c>
      <c r="Q18" s="12">
        <v>3579489</v>
      </c>
      <c r="R18" s="16">
        <v>0</v>
      </c>
      <c r="S18" s="17">
        <v>0</v>
      </c>
      <c r="T18" s="17">
        <v>0</v>
      </c>
      <c r="U18" s="17">
        <v>0</v>
      </c>
      <c r="V18" s="17">
        <v>0</v>
      </c>
      <c r="W18" s="17">
        <v>0</v>
      </c>
      <c r="X18" s="17">
        <v>0</v>
      </c>
      <c r="Y18" s="12">
        <v>0</v>
      </c>
      <c r="Z18" s="16">
        <v>2310</v>
      </c>
      <c r="AA18" s="17">
        <v>0</v>
      </c>
      <c r="AB18" s="17">
        <v>606350</v>
      </c>
      <c r="AC18" s="17">
        <v>0</v>
      </c>
      <c r="AD18" s="17">
        <v>0</v>
      </c>
      <c r="AE18" s="17">
        <v>65568</v>
      </c>
      <c r="AF18" s="17">
        <v>0</v>
      </c>
      <c r="AG18" s="12">
        <v>674228</v>
      </c>
      <c r="AH18" s="16">
        <v>14025726</v>
      </c>
      <c r="AI18" s="17">
        <v>0</v>
      </c>
      <c r="AJ18" s="17">
        <v>0</v>
      </c>
      <c r="AK18" s="17">
        <v>0</v>
      </c>
      <c r="AL18" s="17">
        <v>0</v>
      </c>
      <c r="AM18" s="17">
        <v>0</v>
      </c>
      <c r="AN18" s="17">
        <v>0</v>
      </c>
      <c r="AO18" s="12">
        <v>14025726</v>
      </c>
      <c r="AP18" s="16">
        <v>0</v>
      </c>
      <c r="AQ18" s="17">
        <v>0</v>
      </c>
      <c r="AR18" s="17">
        <v>1165501</v>
      </c>
      <c r="AS18" s="17">
        <v>0</v>
      </c>
      <c r="AT18" s="17">
        <v>0</v>
      </c>
      <c r="AU18" s="17">
        <v>0</v>
      </c>
      <c r="AV18" s="17">
        <v>0</v>
      </c>
      <c r="AW18" s="12">
        <v>1165501</v>
      </c>
      <c r="AX18" s="16">
        <v>0</v>
      </c>
      <c r="AY18" s="17">
        <v>0</v>
      </c>
      <c r="AZ18" s="17">
        <v>57641</v>
      </c>
      <c r="BA18" s="17">
        <v>0</v>
      </c>
      <c r="BB18" s="17">
        <v>0</v>
      </c>
      <c r="BC18" s="17">
        <v>110000</v>
      </c>
      <c r="BD18" s="17">
        <v>0</v>
      </c>
      <c r="BE18" s="12">
        <v>167641</v>
      </c>
      <c r="BF18" s="16">
        <v>0</v>
      </c>
      <c r="BG18" s="17">
        <v>0</v>
      </c>
      <c r="BH18" s="17">
        <v>77259</v>
      </c>
      <c r="BI18" s="17">
        <v>0</v>
      </c>
      <c r="BJ18" s="17">
        <v>0</v>
      </c>
      <c r="BK18" s="17">
        <v>0</v>
      </c>
      <c r="BL18" s="17">
        <v>0</v>
      </c>
      <c r="BM18" s="12">
        <v>77259</v>
      </c>
      <c r="BN18" s="16">
        <v>0</v>
      </c>
      <c r="BO18" s="17">
        <v>0</v>
      </c>
      <c r="BP18" s="17">
        <v>0</v>
      </c>
      <c r="BQ18" s="17">
        <v>0</v>
      </c>
      <c r="BR18" s="17">
        <v>0</v>
      </c>
      <c r="BS18" s="17">
        <v>0</v>
      </c>
      <c r="BT18" s="17">
        <v>0</v>
      </c>
      <c r="BU18" s="12">
        <v>0</v>
      </c>
      <c r="BV18" s="16">
        <v>4842</v>
      </c>
      <c r="BW18" s="17">
        <v>867426</v>
      </c>
      <c r="BX18" s="17">
        <v>1632089</v>
      </c>
      <c r="BY18" s="17">
        <v>0</v>
      </c>
      <c r="BZ18" s="17">
        <v>0</v>
      </c>
      <c r="CA18" s="17">
        <v>0</v>
      </c>
      <c r="CB18" s="17">
        <v>0</v>
      </c>
      <c r="CC18" s="12">
        <v>2504357</v>
      </c>
    </row>
    <row r="19" spans="1:81" x14ac:dyDescent="0.3">
      <c r="A19" s="4" t="s">
        <v>9</v>
      </c>
      <c r="B19" s="92">
        <v>2867610</v>
      </c>
      <c r="C19" s="87">
        <v>753291</v>
      </c>
      <c r="D19" s="87">
        <v>185478</v>
      </c>
      <c r="E19" s="87">
        <v>0</v>
      </c>
      <c r="F19" s="87">
        <v>0</v>
      </c>
      <c r="G19" s="87">
        <v>1036</v>
      </c>
      <c r="H19" s="87">
        <v>554581</v>
      </c>
      <c r="I19" s="93">
        <v>4361996</v>
      </c>
      <c r="J19" s="16">
        <v>0</v>
      </c>
      <c r="K19" s="17">
        <v>0</v>
      </c>
      <c r="L19" s="17">
        <v>0</v>
      </c>
      <c r="M19" s="17">
        <v>0</v>
      </c>
      <c r="N19" s="17">
        <v>0</v>
      </c>
      <c r="O19" s="17">
        <v>0</v>
      </c>
      <c r="P19" s="17">
        <v>78837</v>
      </c>
      <c r="Q19" s="12">
        <v>78837</v>
      </c>
      <c r="R19" s="16">
        <v>0</v>
      </c>
      <c r="S19" s="17">
        <v>0</v>
      </c>
      <c r="T19" s="17">
        <v>0</v>
      </c>
      <c r="U19" s="17">
        <v>0</v>
      </c>
      <c r="V19" s="17">
        <v>0</v>
      </c>
      <c r="W19" s="17">
        <v>0</v>
      </c>
      <c r="X19" s="17">
        <v>0</v>
      </c>
      <c r="Y19" s="12">
        <v>0</v>
      </c>
      <c r="Z19" s="16">
        <v>2867610</v>
      </c>
      <c r="AA19" s="17">
        <v>0</v>
      </c>
      <c r="AB19" s="17">
        <v>0</v>
      </c>
      <c r="AC19" s="17">
        <v>0</v>
      </c>
      <c r="AD19" s="17">
        <v>0</v>
      </c>
      <c r="AE19" s="17">
        <v>1036</v>
      </c>
      <c r="AF19" s="17">
        <v>182</v>
      </c>
      <c r="AG19" s="12">
        <v>2868828</v>
      </c>
      <c r="AH19" s="16">
        <v>0</v>
      </c>
      <c r="AI19" s="17">
        <v>0</v>
      </c>
      <c r="AJ19" s="17">
        <v>0</v>
      </c>
      <c r="AK19" s="17">
        <v>0</v>
      </c>
      <c r="AL19" s="17">
        <v>0</v>
      </c>
      <c r="AM19" s="17">
        <v>0</v>
      </c>
      <c r="AN19" s="17">
        <v>0</v>
      </c>
      <c r="AO19" s="12">
        <v>0</v>
      </c>
      <c r="AP19" s="16">
        <v>0</v>
      </c>
      <c r="AQ19" s="17">
        <v>0</v>
      </c>
      <c r="AR19" s="17">
        <v>0</v>
      </c>
      <c r="AS19" s="17">
        <v>0</v>
      </c>
      <c r="AT19" s="17">
        <v>0</v>
      </c>
      <c r="AU19" s="17">
        <v>0</v>
      </c>
      <c r="AV19" s="17">
        <v>166124</v>
      </c>
      <c r="AW19" s="12">
        <v>166124</v>
      </c>
      <c r="AX19" s="16">
        <v>0</v>
      </c>
      <c r="AY19" s="17">
        <v>0</v>
      </c>
      <c r="AZ19" s="17">
        <v>185478</v>
      </c>
      <c r="BA19" s="17">
        <v>0</v>
      </c>
      <c r="BB19" s="17">
        <v>0</v>
      </c>
      <c r="BC19" s="17">
        <v>0</v>
      </c>
      <c r="BD19" s="17">
        <v>293876</v>
      </c>
      <c r="BE19" s="12">
        <v>479354</v>
      </c>
      <c r="BF19" s="16">
        <v>0</v>
      </c>
      <c r="BG19" s="17">
        <v>0</v>
      </c>
      <c r="BH19" s="17">
        <v>0</v>
      </c>
      <c r="BI19" s="17">
        <v>0</v>
      </c>
      <c r="BJ19" s="17">
        <v>0</v>
      </c>
      <c r="BK19" s="17">
        <v>0</v>
      </c>
      <c r="BL19" s="17">
        <v>0</v>
      </c>
      <c r="BM19" s="12">
        <v>0</v>
      </c>
      <c r="BN19" s="16">
        <v>0</v>
      </c>
      <c r="BO19" s="17">
        <v>0</v>
      </c>
      <c r="BP19" s="17">
        <v>0</v>
      </c>
      <c r="BQ19" s="17">
        <v>0</v>
      </c>
      <c r="BR19" s="17">
        <v>0</v>
      </c>
      <c r="BS19" s="17">
        <v>0</v>
      </c>
      <c r="BT19" s="17">
        <v>0</v>
      </c>
      <c r="BU19" s="12">
        <v>0</v>
      </c>
      <c r="BV19" s="16">
        <v>0</v>
      </c>
      <c r="BW19" s="17">
        <v>753291</v>
      </c>
      <c r="BX19" s="17">
        <v>0</v>
      </c>
      <c r="BY19" s="17">
        <v>0</v>
      </c>
      <c r="BZ19" s="17">
        <v>0</v>
      </c>
      <c r="CA19" s="17">
        <v>0</v>
      </c>
      <c r="CB19" s="17">
        <v>15562</v>
      </c>
      <c r="CC19" s="12">
        <v>768853</v>
      </c>
    </row>
    <row r="20" spans="1:81"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1553413.05</v>
      </c>
      <c r="C21" s="87">
        <v>129353</v>
      </c>
      <c r="D21" s="87">
        <v>0</v>
      </c>
      <c r="E21" s="87">
        <v>0</v>
      </c>
      <c r="F21" s="87">
        <v>0</v>
      </c>
      <c r="G21" s="87">
        <v>0</v>
      </c>
      <c r="H21" s="87">
        <v>20302.080000000002</v>
      </c>
      <c r="I21" s="93">
        <v>1703068.1300000001</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1553413.05</v>
      </c>
      <c r="AI21" s="17">
        <v>0</v>
      </c>
      <c r="AJ21" s="17">
        <v>0</v>
      </c>
      <c r="AK21" s="17">
        <v>0</v>
      </c>
      <c r="AL21" s="17">
        <v>0</v>
      </c>
      <c r="AM21" s="17">
        <v>0</v>
      </c>
      <c r="AN21" s="17">
        <v>0</v>
      </c>
      <c r="AO21" s="12">
        <v>1553413.05</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20302.080000000002</v>
      </c>
      <c r="BM21" s="12">
        <v>20302.080000000002</v>
      </c>
      <c r="BN21" s="16">
        <v>0</v>
      </c>
      <c r="BO21" s="17">
        <v>0</v>
      </c>
      <c r="BP21" s="17">
        <v>0</v>
      </c>
      <c r="BQ21" s="17">
        <v>0</v>
      </c>
      <c r="BR21" s="17">
        <v>0</v>
      </c>
      <c r="BS21" s="17">
        <v>0</v>
      </c>
      <c r="BT21" s="17">
        <v>0</v>
      </c>
      <c r="BU21" s="12">
        <v>0</v>
      </c>
      <c r="BV21" s="16">
        <v>0</v>
      </c>
      <c r="BW21" s="17">
        <v>129353</v>
      </c>
      <c r="BX21" s="17">
        <v>0</v>
      </c>
      <c r="BY21" s="17">
        <v>0</v>
      </c>
      <c r="BZ21" s="17">
        <v>0</v>
      </c>
      <c r="CA21" s="17">
        <v>0</v>
      </c>
      <c r="CB21" s="17">
        <v>0</v>
      </c>
      <c r="CC21" s="12">
        <v>129353</v>
      </c>
    </row>
    <row r="22" spans="1:81" x14ac:dyDescent="0.3">
      <c r="A22" s="4" t="s">
        <v>12</v>
      </c>
      <c r="B22" s="92">
        <v>0</v>
      </c>
      <c r="C22" s="87">
        <v>0</v>
      </c>
      <c r="D22" s="87">
        <v>0</v>
      </c>
      <c r="E22" s="87">
        <v>0</v>
      </c>
      <c r="F22" s="87">
        <v>140904.57</v>
      </c>
      <c r="G22" s="87">
        <v>24000</v>
      </c>
      <c r="H22" s="87">
        <v>38761.799999999996</v>
      </c>
      <c r="I22" s="93">
        <v>203666.37</v>
      </c>
      <c r="J22" s="16">
        <v>0</v>
      </c>
      <c r="K22" s="17">
        <v>0</v>
      </c>
      <c r="L22" s="17">
        <v>0</v>
      </c>
      <c r="M22" s="17">
        <v>0</v>
      </c>
      <c r="N22" s="17">
        <v>0</v>
      </c>
      <c r="O22" s="17">
        <v>0</v>
      </c>
      <c r="P22" s="17">
        <v>0</v>
      </c>
      <c r="Q22" s="12">
        <v>0</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37979.199999999997</v>
      </c>
      <c r="BU22" s="12">
        <v>37979.199999999997</v>
      </c>
      <c r="BV22" s="16">
        <v>0</v>
      </c>
      <c r="BW22" s="17">
        <v>0</v>
      </c>
      <c r="BX22" s="17">
        <v>0</v>
      </c>
      <c r="BY22" s="17">
        <v>0</v>
      </c>
      <c r="BZ22" s="17">
        <v>140904.57</v>
      </c>
      <c r="CA22" s="17">
        <v>24000</v>
      </c>
      <c r="CB22" s="17">
        <v>782.6</v>
      </c>
      <c r="CC22" s="12">
        <v>165687.17000000001</v>
      </c>
    </row>
    <row r="23" spans="1:81" x14ac:dyDescent="0.3">
      <c r="A23" s="4" t="s">
        <v>13</v>
      </c>
      <c r="B23" s="92">
        <v>2091753.28</v>
      </c>
      <c r="C23" s="87">
        <v>1331575</v>
      </c>
      <c r="D23" s="87">
        <v>167043.74000000002</v>
      </c>
      <c r="E23" s="87">
        <v>0</v>
      </c>
      <c r="F23" s="87">
        <v>48440</v>
      </c>
      <c r="G23" s="87">
        <v>0</v>
      </c>
      <c r="H23" s="87">
        <v>0</v>
      </c>
      <c r="I23" s="93">
        <v>3638812.02</v>
      </c>
      <c r="J23" s="16">
        <v>711.28</v>
      </c>
      <c r="K23" s="17">
        <v>0</v>
      </c>
      <c r="L23" s="17">
        <v>0</v>
      </c>
      <c r="M23" s="17">
        <v>0</v>
      </c>
      <c r="N23" s="17">
        <v>0</v>
      </c>
      <c r="O23" s="17">
        <v>0</v>
      </c>
      <c r="P23" s="17">
        <v>0</v>
      </c>
      <c r="Q23" s="12">
        <v>711.28</v>
      </c>
      <c r="R23" s="16">
        <v>0</v>
      </c>
      <c r="S23" s="17">
        <v>0</v>
      </c>
      <c r="T23" s="17">
        <v>0</v>
      </c>
      <c r="U23" s="17">
        <v>0</v>
      </c>
      <c r="V23" s="17">
        <v>0</v>
      </c>
      <c r="W23" s="17">
        <v>0</v>
      </c>
      <c r="X23" s="17">
        <v>0</v>
      </c>
      <c r="Y23" s="12">
        <v>0</v>
      </c>
      <c r="Z23" s="16">
        <v>4550.37</v>
      </c>
      <c r="AA23" s="17">
        <v>0</v>
      </c>
      <c r="AB23" s="17">
        <v>159980.1</v>
      </c>
      <c r="AC23" s="17">
        <v>0</v>
      </c>
      <c r="AD23" s="17">
        <v>0</v>
      </c>
      <c r="AE23" s="17">
        <v>0</v>
      </c>
      <c r="AF23" s="17">
        <v>0</v>
      </c>
      <c r="AG23" s="12">
        <v>164530.47</v>
      </c>
      <c r="AH23" s="16">
        <v>1860282.1400000001</v>
      </c>
      <c r="AI23" s="17">
        <v>0</v>
      </c>
      <c r="AJ23" s="17">
        <v>0</v>
      </c>
      <c r="AK23" s="17">
        <v>0</v>
      </c>
      <c r="AL23" s="17">
        <v>0</v>
      </c>
      <c r="AM23" s="17">
        <v>0</v>
      </c>
      <c r="AN23" s="17">
        <v>0</v>
      </c>
      <c r="AO23" s="12">
        <v>1860282.1400000001</v>
      </c>
      <c r="AP23" s="16">
        <v>0</v>
      </c>
      <c r="AQ23" s="17">
        <v>0</v>
      </c>
      <c r="AR23" s="17">
        <v>0</v>
      </c>
      <c r="AS23" s="17">
        <v>0</v>
      </c>
      <c r="AT23" s="17">
        <v>0</v>
      </c>
      <c r="AU23" s="17">
        <v>0</v>
      </c>
      <c r="AV23" s="17">
        <v>0</v>
      </c>
      <c r="AW23" s="12">
        <v>0</v>
      </c>
      <c r="AX23" s="16">
        <v>75152.94</v>
      </c>
      <c r="AY23" s="17">
        <v>0</v>
      </c>
      <c r="AZ23" s="17">
        <v>0</v>
      </c>
      <c r="BA23" s="17">
        <v>0</v>
      </c>
      <c r="BB23" s="17">
        <v>0</v>
      </c>
      <c r="BC23" s="17">
        <v>0</v>
      </c>
      <c r="BD23" s="17">
        <v>0</v>
      </c>
      <c r="BE23" s="12">
        <v>75152.94</v>
      </c>
      <c r="BF23" s="16">
        <v>0</v>
      </c>
      <c r="BG23" s="17">
        <v>0</v>
      </c>
      <c r="BH23" s="17">
        <v>0</v>
      </c>
      <c r="BI23" s="17">
        <v>0</v>
      </c>
      <c r="BJ23" s="17">
        <v>0</v>
      </c>
      <c r="BK23" s="17">
        <v>0</v>
      </c>
      <c r="BL23" s="17">
        <v>0</v>
      </c>
      <c r="BM23" s="12">
        <v>0</v>
      </c>
      <c r="BN23" s="16">
        <v>0</v>
      </c>
      <c r="BO23" s="17">
        <v>0</v>
      </c>
      <c r="BP23" s="17">
        <v>0</v>
      </c>
      <c r="BQ23" s="17">
        <v>0</v>
      </c>
      <c r="BR23" s="17">
        <v>0</v>
      </c>
      <c r="BS23" s="17">
        <v>0</v>
      </c>
      <c r="BT23" s="17">
        <v>0</v>
      </c>
      <c r="BU23" s="12">
        <v>0</v>
      </c>
      <c r="BV23" s="16">
        <v>151056.54999999999</v>
      </c>
      <c r="BW23" s="17">
        <v>1331575</v>
      </c>
      <c r="BX23" s="17">
        <v>7063.64</v>
      </c>
      <c r="BY23" s="17">
        <v>0</v>
      </c>
      <c r="BZ23" s="17">
        <v>48440</v>
      </c>
      <c r="CA23" s="17">
        <v>0</v>
      </c>
      <c r="CB23" s="17">
        <v>0</v>
      </c>
      <c r="CC23" s="12">
        <v>1538135.19</v>
      </c>
    </row>
    <row r="24" spans="1:81" x14ac:dyDescent="0.3">
      <c r="A24" s="4" t="s">
        <v>14</v>
      </c>
      <c r="B24" s="92">
        <v>82680</v>
      </c>
      <c r="C24" s="87">
        <v>0</v>
      </c>
      <c r="D24" s="87">
        <v>0</v>
      </c>
      <c r="E24" s="87">
        <v>0</v>
      </c>
      <c r="F24" s="87">
        <v>0</v>
      </c>
      <c r="G24" s="87">
        <v>84206</v>
      </c>
      <c r="H24" s="87">
        <v>-8185</v>
      </c>
      <c r="I24" s="93">
        <v>158701</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10324</v>
      </c>
      <c r="AI24" s="17">
        <v>0</v>
      </c>
      <c r="AJ24" s="17">
        <v>0</v>
      </c>
      <c r="AK24" s="17">
        <v>0</v>
      </c>
      <c r="AL24" s="17">
        <v>0</v>
      </c>
      <c r="AM24" s="17">
        <v>0</v>
      </c>
      <c r="AN24" s="17">
        <v>0</v>
      </c>
      <c r="AO24" s="12">
        <v>10324</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72356</v>
      </c>
      <c r="BW24" s="17">
        <v>0</v>
      </c>
      <c r="BX24" s="17">
        <v>0</v>
      </c>
      <c r="BY24" s="17">
        <v>0</v>
      </c>
      <c r="BZ24" s="17">
        <v>0</v>
      </c>
      <c r="CA24" s="17">
        <v>84206</v>
      </c>
      <c r="CB24" s="17">
        <v>-8185</v>
      </c>
      <c r="CC24" s="12">
        <v>148377</v>
      </c>
    </row>
    <row r="25" spans="1:81" x14ac:dyDescent="0.3">
      <c r="A25" s="4" t="s">
        <v>15</v>
      </c>
      <c r="B25" s="92">
        <v>0</v>
      </c>
      <c r="C25" s="87">
        <v>68481</v>
      </c>
      <c r="D25" s="87">
        <v>60000</v>
      </c>
      <c r="E25" s="87">
        <v>0</v>
      </c>
      <c r="F25" s="87">
        <v>0</v>
      </c>
      <c r="G25" s="87">
        <v>256000</v>
      </c>
      <c r="H25" s="87">
        <v>0</v>
      </c>
      <c r="I25" s="93">
        <v>384481</v>
      </c>
      <c r="J25" s="16">
        <v>0</v>
      </c>
      <c r="K25" s="17">
        <v>0</v>
      </c>
      <c r="L25" s="17">
        <v>60000</v>
      </c>
      <c r="M25" s="17">
        <v>0</v>
      </c>
      <c r="N25" s="17">
        <v>0</v>
      </c>
      <c r="O25" s="17">
        <v>256000</v>
      </c>
      <c r="P25" s="17">
        <v>0</v>
      </c>
      <c r="Q25" s="12">
        <v>316000</v>
      </c>
      <c r="R25" s="16">
        <v>0</v>
      </c>
      <c r="S25" s="17">
        <v>0</v>
      </c>
      <c r="T25" s="17">
        <v>0</v>
      </c>
      <c r="U25" s="17">
        <v>0</v>
      </c>
      <c r="V25" s="17">
        <v>0</v>
      </c>
      <c r="W25" s="17">
        <v>0</v>
      </c>
      <c r="X25" s="17">
        <v>0</v>
      </c>
      <c r="Y25" s="12">
        <v>0</v>
      </c>
      <c r="Z25" s="16">
        <v>0</v>
      </c>
      <c r="AA25" s="17">
        <v>68481</v>
      </c>
      <c r="AB25" s="17">
        <v>0</v>
      </c>
      <c r="AC25" s="17">
        <v>0</v>
      </c>
      <c r="AD25" s="17">
        <v>0</v>
      </c>
      <c r="AE25" s="17">
        <v>0</v>
      </c>
      <c r="AF25" s="17">
        <v>0</v>
      </c>
      <c r="AG25" s="12">
        <v>68481</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0</v>
      </c>
      <c r="BW25" s="17">
        <v>0</v>
      </c>
      <c r="BX25" s="17">
        <v>0</v>
      </c>
      <c r="BY25" s="17">
        <v>0</v>
      </c>
      <c r="BZ25" s="17">
        <v>0</v>
      </c>
      <c r="CA25" s="17">
        <v>0</v>
      </c>
      <c r="CB25" s="17">
        <v>0</v>
      </c>
      <c r="CC25" s="12">
        <v>0</v>
      </c>
    </row>
    <row r="26" spans="1:81" x14ac:dyDescent="0.3">
      <c r="A26" s="4" t="s">
        <v>16</v>
      </c>
      <c r="B26" s="92">
        <v>0</v>
      </c>
      <c r="C26" s="87">
        <v>31365</v>
      </c>
      <c r="D26" s="87">
        <v>4505549</v>
      </c>
      <c r="E26" s="87">
        <v>0</v>
      </c>
      <c r="F26" s="87">
        <v>0</v>
      </c>
      <c r="G26" s="87">
        <v>0</v>
      </c>
      <c r="H26" s="87">
        <v>12640</v>
      </c>
      <c r="I26" s="93">
        <v>4549554</v>
      </c>
      <c r="J26" s="16">
        <v>0</v>
      </c>
      <c r="K26" s="17">
        <v>0</v>
      </c>
      <c r="L26" s="17">
        <v>0</v>
      </c>
      <c r="M26" s="17">
        <v>0</v>
      </c>
      <c r="N26" s="17">
        <v>0</v>
      </c>
      <c r="O26" s="17">
        <v>0</v>
      </c>
      <c r="P26" s="17">
        <v>0</v>
      </c>
      <c r="Q26" s="12">
        <v>0</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4505549</v>
      </c>
      <c r="BA26" s="17">
        <v>0</v>
      </c>
      <c r="BB26" s="17">
        <v>0</v>
      </c>
      <c r="BC26" s="17">
        <v>0</v>
      </c>
      <c r="BD26" s="17">
        <v>12640</v>
      </c>
      <c r="BE26" s="12">
        <v>4518189</v>
      </c>
      <c r="BF26" s="16">
        <v>0</v>
      </c>
      <c r="BG26" s="17">
        <v>0</v>
      </c>
      <c r="BH26" s="17">
        <v>0</v>
      </c>
      <c r="BI26" s="17">
        <v>0</v>
      </c>
      <c r="BJ26" s="17">
        <v>0</v>
      </c>
      <c r="BK26" s="17">
        <v>0</v>
      </c>
      <c r="BL26" s="17">
        <v>0</v>
      </c>
      <c r="BM26" s="12">
        <v>0</v>
      </c>
      <c r="BN26" s="16">
        <v>0</v>
      </c>
      <c r="BO26" s="17">
        <v>0</v>
      </c>
      <c r="BP26" s="17">
        <v>0</v>
      </c>
      <c r="BQ26" s="17">
        <v>0</v>
      </c>
      <c r="BR26" s="17">
        <v>0</v>
      </c>
      <c r="BS26" s="17">
        <v>0</v>
      </c>
      <c r="BT26" s="17">
        <v>0</v>
      </c>
      <c r="BU26" s="12">
        <v>0</v>
      </c>
      <c r="BV26" s="16">
        <v>0</v>
      </c>
      <c r="BW26" s="17">
        <v>31365</v>
      </c>
      <c r="BX26" s="17">
        <v>0</v>
      </c>
      <c r="BY26" s="17">
        <v>0</v>
      </c>
      <c r="BZ26" s="17">
        <v>0</v>
      </c>
      <c r="CA26" s="17">
        <v>0</v>
      </c>
      <c r="CB26" s="17">
        <v>0</v>
      </c>
      <c r="CC26" s="12">
        <v>31365</v>
      </c>
    </row>
    <row r="27" spans="1:81" x14ac:dyDescent="0.3">
      <c r="A27" s="4" t="s">
        <v>17</v>
      </c>
      <c r="B27" s="92">
        <v>4426519</v>
      </c>
      <c r="C27" s="87">
        <v>0</v>
      </c>
      <c r="D27" s="87">
        <v>6050</v>
      </c>
      <c r="E27" s="87">
        <v>348937</v>
      </c>
      <c r="F27" s="87">
        <v>0</v>
      </c>
      <c r="G27" s="87">
        <v>46341</v>
      </c>
      <c r="H27" s="87">
        <v>250</v>
      </c>
      <c r="I27" s="93">
        <v>4828097</v>
      </c>
      <c r="J27" s="16">
        <v>0</v>
      </c>
      <c r="K27" s="17">
        <v>0</v>
      </c>
      <c r="L27" s="17">
        <v>0</v>
      </c>
      <c r="M27" s="17">
        <v>348937</v>
      </c>
      <c r="N27" s="17">
        <v>0</v>
      </c>
      <c r="O27" s="17">
        <v>0</v>
      </c>
      <c r="P27" s="17">
        <v>0</v>
      </c>
      <c r="Q27" s="12">
        <v>348937</v>
      </c>
      <c r="R27" s="16">
        <v>0</v>
      </c>
      <c r="S27" s="17">
        <v>0</v>
      </c>
      <c r="T27" s="17">
        <v>0</v>
      </c>
      <c r="U27" s="17">
        <v>0</v>
      </c>
      <c r="V27" s="17">
        <v>0</v>
      </c>
      <c r="W27" s="17">
        <v>0</v>
      </c>
      <c r="X27" s="17">
        <v>0</v>
      </c>
      <c r="Y27" s="12">
        <v>0</v>
      </c>
      <c r="Z27" s="16">
        <v>0</v>
      </c>
      <c r="AA27" s="17">
        <v>0</v>
      </c>
      <c r="AB27" s="17">
        <v>0</v>
      </c>
      <c r="AC27" s="17">
        <v>0</v>
      </c>
      <c r="AD27" s="17">
        <v>0</v>
      </c>
      <c r="AE27" s="17">
        <v>0</v>
      </c>
      <c r="AF27" s="17">
        <v>250</v>
      </c>
      <c r="AG27" s="12">
        <v>250</v>
      </c>
      <c r="AH27" s="16">
        <v>4203784</v>
      </c>
      <c r="AI27" s="17">
        <v>0</v>
      </c>
      <c r="AJ27" s="17">
        <v>0</v>
      </c>
      <c r="AK27" s="17">
        <v>0</v>
      </c>
      <c r="AL27" s="17">
        <v>0</v>
      </c>
      <c r="AM27" s="17">
        <v>0</v>
      </c>
      <c r="AN27" s="17">
        <v>0</v>
      </c>
      <c r="AO27" s="12">
        <v>4203784</v>
      </c>
      <c r="AP27" s="16">
        <v>0</v>
      </c>
      <c r="AQ27" s="17">
        <v>0</v>
      </c>
      <c r="AR27" s="17">
        <v>0</v>
      </c>
      <c r="AS27" s="17">
        <v>0</v>
      </c>
      <c r="AT27" s="17">
        <v>0</v>
      </c>
      <c r="AU27" s="17">
        <v>0</v>
      </c>
      <c r="AV27" s="17">
        <v>0</v>
      </c>
      <c r="AW27" s="12">
        <v>0</v>
      </c>
      <c r="AX27" s="16">
        <v>61160</v>
      </c>
      <c r="AY27" s="17">
        <v>0</v>
      </c>
      <c r="AZ27" s="17">
        <v>6050</v>
      </c>
      <c r="BA27" s="17">
        <v>0</v>
      </c>
      <c r="BB27" s="17">
        <v>0</v>
      </c>
      <c r="BC27" s="17">
        <v>0</v>
      </c>
      <c r="BD27" s="17">
        <v>0</v>
      </c>
      <c r="BE27" s="12">
        <v>67210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161575</v>
      </c>
      <c r="BW27" s="17">
        <v>0</v>
      </c>
      <c r="BX27" s="17">
        <v>0</v>
      </c>
      <c r="BY27" s="17">
        <v>0</v>
      </c>
      <c r="BZ27" s="17">
        <v>0</v>
      </c>
      <c r="CA27" s="17">
        <v>46341</v>
      </c>
      <c r="CB27" s="17">
        <v>0</v>
      </c>
      <c r="CC27" s="12">
        <v>207916</v>
      </c>
    </row>
    <row r="28" spans="1:81" x14ac:dyDescent="0.3">
      <c r="A28" s="4" t="s">
        <v>18</v>
      </c>
      <c r="B28" s="92">
        <v>84506</v>
      </c>
      <c r="C28" s="87">
        <v>121744</v>
      </c>
      <c r="D28" s="87">
        <v>0</v>
      </c>
      <c r="E28" s="87">
        <v>0</v>
      </c>
      <c r="F28" s="87">
        <v>0</v>
      </c>
      <c r="G28" s="87">
        <v>8419</v>
      </c>
      <c r="H28" s="87">
        <v>0</v>
      </c>
      <c r="I28" s="93">
        <v>214669</v>
      </c>
      <c r="J28" s="16">
        <v>0</v>
      </c>
      <c r="K28" s="17">
        <v>0</v>
      </c>
      <c r="L28" s="17">
        <v>0</v>
      </c>
      <c r="M28" s="17">
        <v>0</v>
      </c>
      <c r="N28" s="17">
        <v>0</v>
      </c>
      <c r="O28" s="17">
        <v>4346</v>
      </c>
      <c r="P28" s="17">
        <v>0</v>
      </c>
      <c r="Q28" s="12">
        <v>4346</v>
      </c>
      <c r="R28" s="16">
        <v>0</v>
      </c>
      <c r="S28" s="17">
        <v>0</v>
      </c>
      <c r="T28" s="17">
        <v>0</v>
      </c>
      <c r="U28" s="17">
        <v>0</v>
      </c>
      <c r="V28" s="17">
        <v>0</v>
      </c>
      <c r="W28" s="17">
        <v>0</v>
      </c>
      <c r="X28" s="17">
        <v>0</v>
      </c>
      <c r="Y28" s="12">
        <v>0</v>
      </c>
      <c r="Z28" s="16">
        <v>0</v>
      </c>
      <c r="AA28" s="17">
        <v>0</v>
      </c>
      <c r="AB28" s="17">
        <v>0</v>
      </c>
      <c r="AC28" s="17">
        <v>0</v>
      </c>
      <c r="AD28" s="17">
        <v>0</v>
      </c>
      <c r="AE28" s="17">
        <v>555</v>
      </c>
      <c r="AF28" s="17">
        <v>0</v>
      </c>
      <c r="AG28" s="12">
        <v>555</v>
      </c>
      <c r="AH28" s="16">
        <v>84506</v>
      </c>
      <c r="AI28" s="17">
        <v>0</v>
      </c>
      <c r="AJ28" s="17">
        <v>0</v>
      </c>
      <c r="AK28" s="17">
        <v>0</v>
      </c>
      <c r="AL28" s="17">
        <v>0</v>
      </c>
      <c r="AM28" s="17">
        <v>3518</v>
      </c>
      <c r="AN28" s="17">
        <v>0</v>
      </c>
      <c r="AO28" s="12">
        <v>88024</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c r="BV28" s="16">
        <v>0</v>
      </c>
      <c r="BW28" s="17">
        <v>121744</v>
      </c>
      <c r="BX28" s="17">
        <v>0</v>
      </c>
      <c r="BY28" s="17">
        <v>0</v>
      </c>
      <c r="BZ28" s="17">
        <v>0</v>
      </c>
      <c r="CA28" s="17">
        <v>0</v>
      </c>
      <c r="CB28" s="17">
        <v>0</v>
      </c>
      <c r="CC28" s="12">
        <v>121744</v>
      </c>
    </row>
    <row r="29" spans="1:81" x14ac:dyDescent="0.3">
      <c r="A29" s="4" t="s">
        <v>19</v>
      </c>
      <c r="B29" s="92">
        <v>4062629.19</v>
      </c>
      <c r="C29" s="87">
        <v>547848</v>
      </c>
      <c r="D29" s="87">
        <v>1653000</v>
      </c>
      <c r="E29" s="87">
        <v>0</v>
      </c>
      <c r="F29" s="87">
        <v>16195000</v>
      </c>
      <c r="G29" s="87">
        <v>0</v>
      </c>
      <c r="H29" s="87">
        <v>150000</v>
      </c>
      <c r="I29" s="93">
        <v>22608477.190000001</v>
      </c>
      <c r="J29" s="16">
        <v>0</v>
      </c>
      <c r="K29" s="17">
        <v>0</v>
      </c>
      <c r="L29" s="17">
        <v>1638000</v>
      </c>
      <c r="M29" s="17">
        <v>0</v>
      </c>
      <c r="N29" s="17">
        <v>0</v>
      </c>
      <c r="O29" s="17">
        <v>0</v>
      </c>
      <c r="P29" s="17">
        <v>0</v>
      </c>
      <c r="Q29" s="12">
        <v>1638000</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2104394.3199999998</v>
      </c>
      <c r="AI29" s="17">
        <v>0</v>
      </c>
      <c r="AJ29" s="17">
        <v>0</v>
      </c>
      <c r="AK29" s="17">
        <v>0</v>
      </c>
      <c r="AL29" s="17">
        <v>0</v>
      </c>
      <c r="AM29" s="17">
        <v>0</v>
      </c>
      <c r="AN29" s="17">
        <v>0</v>
      </c>
      <c r="AO29" s="12">
        <v>2104394.3199999998</v>
      </c>
      <c r="AP29" s="16">
        <v>999405.23</v>
      </c>
      <c r="AQ29" s="17">
        <v>0</v>
      </c>
      <c r="AR29" s="17">
        <v>0</v>
      </c>
      <c r="AS29" s="17">
        <v>0</v>
      </c>
      <c r="AT29" s="17">
        <v>16195000</v>
      </c>
      <c r="AU29" s="17">
        <v>0</v>
      </c>
      <c r="AV29" s="17">
        <v>150000</v>
      </c>
      <c r="AW29" s="12">
        <v>17344405.23</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958829.64</v>
      </c>
      <c r="BW29" s="17">
        <v>547848</v>
      </c>
      <c r="BX29" s="17">
        <v>15000</v>
      </c>
      <c r="BY29" s="17">
        <v>0</v>
      </c>
      <c r="BZ29" s="17">
        <v>0</v>
      </c>
      <c r="CA29" s="17">
        <v>0</v>
      </c>
      <c r="CB29" s="17">
        <v>0</v>
      </c>
      <c r="CC29" s="12">
        <v>1521677.6400000001</v>
      </c>
    </row>
    <row r="30" spans="1:81" x14ac:dyDescent="0.3">
      <c r="A30" s="4" t="s">
        <v>20</v>
      </c>
      <c r="B30" s="92">
        <v>8299</v>
      </c>
      <c r="C30" s="87">
        <v>30436</v>
      </c>
      <c r="D30" s="87">
        <v>134497</v>
      </c>
      <c r="E30" s="87">
        <v>0</v>
      </c>
      <c r="F30" s="87">
        <v>0</v>
      </c>
      <c r="G30" s="87">
        <v>0</v>
      </c>
      <c r="H30" s="87">
        <v>0</v>
      </c>
      <c r="I30" s="93">
        <v>173232</v>
      </c>
      <c r="J30" s="16">
        <v>0</v>
      </c>
      <c r="K30" s="17">
        <v>0</v>
      </c>
      <c r="L30" s="17">
        <v>134497</v>
      </c>
      <c r="M30" s="17">
        <v>0</v>
      </c>
      <c r="N30" s="17">
        <v>0</v>
      </c>
      <c r="O30" s="17">
        <v>0</v>
      </c>
      <c r="P30" s="17">
        <v>0</v>
      </c>
      <c r="Q30" s="12">
        <v>134497</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8299</v>
      </c>
      <c r="BW30" s="17">
        <v>30436</v>
      </c>
      <c r="BX30" s="17">
        <v>0</v>
      </c>
      <c r="BY30" s="17">
        <v>0</v>
      </c>
      <c r="BZ30" s="17">
        <v>0</v>
      </c>
      <c r="CA30" s="17">
        <v>0</v>
      </c>
      <c r="CB30" s="17">
        <v>0</v>
      </c>
      <c r="CC30" s="12">
        <v>38735</v>
      </c>
    </row>
    <row r="31" spans="1:81" x14ac:dyDescent="0.3">
      <c r="A31" s="4" t="s">
        <v>21</v>
      </c>
      <c r="B31" s="92">
        <v>7644861.0999999996</v>
      </c>
      <c r="C31" s="87">
        <v>547848</v>
      </c>
      <c r="D31" s="87">
        <v>0</v>
      </c>
      <c r="E31" s="87">
        <v>0</v>
      </c>
      <c r="F31" s="87">
        <v>0</v>
      </c>
      <c r="G31" s="87">
        <v>0</v>
      </c>
      <c r="H31" s="87">
        <v>0</v>
      </c>
      <c r="I31" s="93">
        <v>8192709.0999999996</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7644861.0999999996</v>
      </c>
      <c r="BW31" s="17">
        <v>547848</v>
      </c>
      <c r="BX31" s="17">
        <v>0</v>
      </c>
      <c r="BY31" s="17">
        <v>0</v>
      </c>
      <c r="BZ31" s="17">
        <v>0</v>
      </c>
      <c r="CA31" s="17">
        <v>0</v>
      </c>
      <c r="CB31" s="17">
        <v>0</v>
      </c>
      <c r="CC31" s="12">
        <v>8192709.0999999996</v>
      </c>
    </row>
    <row r="32" spans="1:81" x14ac:dyDescent="0.3">
      <c r="A32" s="4" t="s">
        <v>22</v>
      </c>
      <c r="B32" s="92">
        <v>1165.5</v>
      </c>
      <c r="C32" s="87">
        <v>0</v>
      </c>
      <c r="D32" s="87">
        <v>76090</v>
      </c>
      <c r="E32" s="87">
        <v>0</v>
      </c>
      <c r="F32" s="87">
        <v>0</v>
      </c>
      <c r="G32" s="87">
        <v>0</v>
      </c>
      <c r="H32" s="87">
        <v>0</v>
      </c>
      <c r="I32" s="93">
        <v>77255.5</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1165.5</v>
      </c>
      <c r="BW32" s="17">
        <v>0</v>
      </c>
      <c r="BX32" s="17">
        <v>76090</v>
      </c>
      <c r="BY32" s="17">
        <v>0</v>
      </c>
      <c r="BZ32" s="17">
        <v>0</v>
      </c>
      <c r="CA32" s="17">
        <v>0</v>
      </c>
      <c r="CB32" s="17">
        <v>0</v>
      </c>
      <c r="CC32" s="12">
        <v>77255.5</v>
      </c>
    </row>
    <row r="33" spans="1:81" x14ac:dyDescent="0.3">
      <c r="A33" s="4" t="s">
        <v>23</v>
      </c>
      <c r="B33" s="92">
        <v>13810.18</v>
      </c>
      <c r="C33" s="87">
        <v>0</v>
      </c>
      <c r="D33" s="87">
        <v>0</v>
      </c>
      <c r="E33" s="87">
        <v>0</v>
      </c>
      <c r="F33" s="87">
        <v>0</v>
      </c>
      <c r="G33" s="87">
        <v>5350.664407599088</v>
      </c>
      <c r="H33" s="87">
        <v>0</v>
      </c>
      <c r="I33" s="93">
        <v>19160.844407599088</v>
      </c>
      <c r="J33" s="16">
        <v>0</v>
      </c>
      <c r="K33" s="17">
        <v>0</v>
      </c>
      <c r="L33" s="17">
        <v>0</v>
      </c>
      <c r="M33" s="17">
        <v>0</v>
      </c>
      <c r="N33" s="17">
        <v>0</v>
      </c>
      <c r="O33" s="17">
        <v>0</v>
      </c>
      <c r="P33" s="17">
        <v>0</v>
      </c>
      <c r="Q33" s="12">
        <v>0</v>
      </c>
      <c r="R33" s="16">
        <v>0</v>
      </c>
      <c r="S33" s="17">
        <v>0</v>
      </c>
      <c r="T33" s="17">
        <v>0</v>
      </c>
      <c r="U33" s="17">
        <v>0</v>
      </c>
      <c r="V33" s="17">
        <v>0</v>
      </c>
      <c r="W33" s="17">
        <v>0</v>
      </c>
      <c r="X33" s="17">
        <v>0</v>
      </c>
      <c r="Y33" s="12">
        <v>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13810.18</v>
      </c>
      <c r="AY33" s="17">
        <v>0</v>
      </c>
      <c r="AZ33" s="17">
        <v>0</v>
      </c>
      <c r="BA33" s="17">
        <v>0</v>
      </c>
      <c r="BB33" s="17">
        <v>0</v>
      </c>
      <c r="BC33" s="17">
        <v>0</v>
      </c>
      <c r="BD33" s="17">
        <v>0</v>
      </c>
      <c r="BE33" s="12">
        <v>13810.18</v>
      </c>
      <c r="BF33" s="16">
        <v>0</v>
      </c>
      <c r="BG33" s="17">
        <v>0</v>
      </c>
      <c r="BH33" s="17">
        <v>0</v>
      </c>
      <c r="BI33" s="17">
        <v>0</v>
      </c>
      <c r="BJ33" s="17">
        <v>0</v>
      </c>
      <c r="BK33" s="17">
        <v>5350.664407599088</v>
      </c>
      <c r="BL33" s="17">
        <v>0</v>
      </c>
      <c r="BM33" s="12">
        <v>5350.664407599088</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25" customHeight="1" x14ac:dyDescent="0.3">
      <c r="A34" s="4" t="s">
        <v>24</v>
      </c>
      <c r="B34" s="92">
        <v>6653522.8699999992</v>
      </c>
      <c r="C34" s="87">
        <v>365232</v>
      </c>
      <c r="D34" s="87">
        <v>15482.82</v>
      </c>
      <c r="E34" s="87">
        <v>0</v>
      </c>
      <c r="F34" s="87">
        <v>1424304</v>
      </c>
      <c r="G34" s="87">
        <v>90368.16</v>
      </c>
      <c r="H34" s="87">
        <v>728736.41</v>
      </c>
      <c r="I34" s="93">
        <v>9277646.2599999998</v>
      </c>
      <c r="J34" s="16">
        <v>0</v>
      </c>
      <c r="K34" s="17">
        <v>0</v>
      </c>
      <c r="L34" s="17">
        <v>0</v>
      </c>
      <c r="M34" s="17">
        <v>0</v>
      </c>
      <c r="N34" s="17">
        <v>1424304</v>
      </c>
      <c r="O34" s="17">
        <v>17267.72</v>
      </c>
      <c r="P34" s="17">
        <v>2892</v>
      </c>
      <c r="Q34" s="12">
        <v>1444463.72</v>
      </c>
      <c r="R34" s="16">
        <v>0</v>
      </c>
      <c r="S34" s="17">
        <v>0</v>
      </c>
      <c r="T34" s="17">
        <v>0</v>
      </c>
      <c r="U34" s="17">
        <v>0</v>
      </c>
      <c r="V34" s="17">
        <v>0</v>
      </c>
      <c r="W34" s="17">
        <v>0</v>
      </c>
      <c r="X34" s="17">
        <v>0</v>
      </c>
      <c r="Y34" s="12">
        <v>0</v>
      </c>
      <c r="Z34" s="16">
        <v>50395.97</v>
      </c>
      <c r="AA34" s="17">
        <v>0</v>
      </c>
      <c r="AB34" s="17">
        <v>0</v>
      </c>
      <c r="AC34" s="17">
        <v>0</v>
      </c>
      <c r="AD34" s="17">
        <v>0</v>
      </c>
      <c r="AE34" s="17">
        <v>0</v>
      </c>
      <c r="AF34" s="17">
        <v>0</v>
      </c>
      <c r="AG34" s="12">
        <v>50395.97</v>
      </c>
      <c r="AH34" s="16">
        <v>0</v>
      </c>
      <c r="AI34" s="17">
        <v>0</v>
      </c>
      <c r="AJ34" s="17">
        <v>0</v>
      </c>
      <c r="AK34" s="17">
        <v>0</v>
      </c>
      <c r="AL34" s="17">
        <v>0</v>
      </c>
      <c r="AM34" s="17">
        <v>0</v>
      </c>
      <c r="AN34" s="17">
        <v>0</v>
      </c>
      <c r="AO34" s="12">
        <v>0</v>
      </c>
      <c r="AP34" s="16">
        <v>6536718.9699999997</v>
      </c>
      <c r="AQ34" s="17">
        <v>0</v>
      </c>
      <c r="AR34" s="17">
        <v>0</v>
      </c>
      <c r="AS34" s="17">
        <v>0</v>
      </c>
      <c r="AT34" s="17">
        <v>0</v>
      </c>
      <c r="AU34" s="17">
        <v>0</v>
      </c>
      <c r="AV34" s="17">
        <v>724150.01</v>
      </c>
      <c r="AW34" s="12">
        <v>7260868.9799999995</v>
      </c>
      <c r="AX34" s="16">
        <v>66407.929999999993</v>
      </c>
      <c r="AY34" s="17">
        <v>0</v>
      </c>
      <c r="AZ34" s="17">
        <v>15482.82</v>
      </c>
      <c r="BA34" s="17">
        <v>0</v>
      </c>
      <c r="BB34" s="17">
        <v>0</v>
      </c>
      <c r="BC34" s="17">
        <v>-38373</v>
      </c>
      <c r="BD34" s="17">
        <v>0</v>
      </c>
      <c r="BE34" s="12">
        <v>43517.75</v>
      </c>
      <c r="BF34" s="16">
        <v>0</v>
      </c>
      <c r="BG34" s="17">
        <v>0</v>
      </c>
      <c r="BH34" s="17">
        <v>0</v>
      </c>
      <c r="BI34" s="17">
        <v>0</v>
      </c>
      <c r="BJ34" s="17">
        <v>0</v>
      </c>
      <c r="BK34" s="17">
        <v>111473.44</v>
      </c>
      <c r="BL34" s="17">
        <v>0</v>
      </c>
      <c r="BM34" s="12">
        <v>111473.44</v>
      </c>
      <c r="BN34" s="16">
        <v>0</v>
      </c>
      <c r="BO34" s="17">
        <v>0</v>
      </c>
      <c r="BP34" s="17">
        <v>0</v>
      </c>
      <c r="BQ34" s="17">
        <v>0</v>
      </c>
      <c r="BR34" s="17">
        <v>0</v>
      </c>
      <c r="BS34" s="17">
        <v>0</v>
      </c>
      <c r="BT34" s="17">
        <v>1694.4</v>
      </c>
      <c r="BU34" s="12">
        <v>1694.4</v>
      </c>
      <c r="BV34" s="16">
        <v>0</v>
      </c>
      <c r="BW34" s="17">
        <v>365232</v>
      </c>
      <c r="BX34" s="17">
        <v>0</v>
      </c>
      <c r="BY34" s="17">
        <v>0</v>
      </c>
      <c r="BZ34" s="17">
        <v>0</v>
      </c>
      <c r="CA34" s="17">
        <v>0</v>
      </c>
      <c r="CB34" s="17">
        <v>0</v>
      </c>
      <c r="CC34" s="12">
        <v>365232</v>
      </c>
    </row>
    <row r="35" spans="1:81" x14ac:dyDescent="0.3">
      <c r="A35" s="4" t="s">
        <v>25</v>
      </c>
      <c r="B35" s="92">
        <v>11648643</v>
      </c>
      <c r="C35" s="87">
        <v>540239</v>
      </c>
      <c r="D35" s="87">
        <v>20000</v>
      </c>
      <c r="E35" s="87">
        <v>0</v>
      </c>
      <c r="F35" s="87">
        <v>0</v>
      </c>
      <c r="G35" s="87">
        <v>0</v>
      </c>
      <c r="H35" s="87">
        <v>458479</v>
      </c>
      <c r="I35" s="93">
        <v>12667361</v>
      </c>
      <c r="J35" s="16">
        <v>457502</v>
      </c>
      <c r="K35" s="17">
        <v>0</v>
      </c>
      <c r="L35" s="17">
        <v>0</v>
      </c>
      <c r="M35" s="17">
        <v>0</v>
      </c>
      <c r="N35" s="17">
        <v>0</v>
      </c>
      <c r="O35" s="17">
        <v>0</v>
      </c>
      <c r="P35" s="17">
        <v>374697</v>
      </c>
      <c r="Q35" s="12">
        <v>832199</v>
      </c>
      <c r="R35" s="16">
        <v>0</v>
      </c>
      <c r="S35" s="17">
        <v>0</v>
      </c>
      <c r="T35" s="17">
        <v>0</v>
      </c>
      <c r="U35" s="17">
        <v>0</v>
      </c>
      <c r="V35" s="17">
        <v>0</v>
      </c>
      <c r="W35" s="17">
        <v>0</v>
      </c>
      <c r="X35" s="17">
        <v>0</v>
      </c>
      <c r="Y35" s="12">
        <v>0</v>
      </c>
      <c r="Z35" s="16">
        <v>4278</v>
      </c>
      <c r="AA35" s="17">
        <v>0</v>
      </c>
      <c r="AB35" s="17">
        <v>0</v>
      </c>
      <c r="AC35" s="17">
        <v>0</v>
      </c>
      <c r="AD35" s="17">
        <v>0</v>
      </c>
      <c r="AE35" s="17">
        <v>0</v>
      </c>
      <c r="AF35" s="17">
        <v>0</v>
      </c>
      <c r="AG35" s="12">
        <v>4278</v>
      </c>
      <c r="AH35" s="16">
        <v>10363256</v>
      </c>
      <c r="AI35" s="17">
        <v>0</v>
      </c>
      <c r="AJ35" s="17">
        <v>0</v>
      </c>
      <c r="AK35" s="17">
        <v>0</v>
      </c>
      <c r="AL35" s="17">
        <v>0</v>
      </c>
      <c r="AM35" s="17">
        <v>0</v>
      </c>
      <c r="AN35" s="17">
        <v>0</v>
      </c>
      <c r="AO35" s="12">
        <v>10363256</v>
      </c>
      <c r="AP35" s="16">
        <v>823607</v>
      </c>
      <c r="AQ35" s="17">
        <v>0</v>
      </c>
      <c r="AR35" s="17">
        <v>0</v>
      </c>
      <c r="AS35" s="17">
        <v>0</v>
      </c>
      <c r="AT35" s="17">
        <v>0</v>
      </c>
      <c r="AU35" s="17">
        <v>0</v>
      </c>
      <c r="AV35" s="17">
        <v>82229</v>
      </c>
      <c r="AW35" s="12">
        <v>905836</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384</v>
      </c>
      <c r="BU35" s="12">
        <v>384</v>
      </c>
      <c r="BV35" s="16">
        <v>0</v>
      </c>
      <c r="BW35" s="17">
        <v>540239</v>
      </c>
      <c r="BX35" s="17">
        <v>20000</v>
      </c>
      <c r="BY35" s="17">
        <v>0</v>
      </c>
      <c r="BZ35" s="17">
        <v>0</v>
      </c>
      <c r="CA35" s="17">
        <v>0</v>
      </c>
      <c r="CB35" s="17">
        <v>1169</v>
      </c>
      <c r="CC35" s="12">
        <v>561408</v>
      </c>
    </row>
    <row r="36" spans="1:81" x14ac:dyDescent="0.3">
      <c r="A36" s="4" t="s">
        <v>26</v>
      </c>
      <c r="B36" s="92">
        <v>7746584.21</v>
      </c>
      <c r="C36" s="87">
        <v>1118523</v>
      </c>
      <c r="D36" s="87">
        <v>496166.84</v>
      </c>
      <c r="E36" s="87">
        <v>0</v>
      </c>
      <c r="F36" s="87">
        <v>218350</v>
      </c>
      <c r="G36" s="87">
        <v>0</v>
      </c>
      <c r="H36" s="87">
        <v>573534.46</v>
      </c>
      <c r="I36" s="93">
        <v>10153158.510000002</v>
      </c>
      <c r="J36" s="16">
        <v>0</v>
      </c>
      <c r="K36" s="17">
        <v>0</v>
      </c>
      <c r="L36" s="17">
        <v>0</v>
      </c>
      <c r="M36" s="17">
        <v>0</v>
      </c>
      <c r="N36" s="17">
        <v>0</v>
      </c>
      <c r="O36" s="17">
        <v>0</v>
      </c>
      <c r="P36" s="17">
        <v>0</v>
      </c>
      <c r="Q36" s="12">
        <v>0</v>
      </c>
      <c r="R36" s="16">
        <v>0</v>
      </c>
      <c r="S36" s="17">
        <v>0</v>
      </c>
      <c r="T36" s="17">
        <v>0</v>
      </c>
      <c r="U36" s="17">
        <v>0</v>
      </c>
      <c r="V36" s="17">
        <v>0</v>
      </c>
      <c r="W36" s="17">
        <v>0</v>
      </c>
      <c r="X36" s="17">
        <v>0</v>
      </c>
      <c r="Y36" s="12">
        <v>0</v>
      </c>
      <c r="Z36" s="16">
        <v>8600.02</v>
      </c>
      <c r="AA36" s="17">
        <v>0</v>
      </c>
      <c r="AB36" s="17">
        <v>496166.84</v>
      </c>
      <c r="AC36" s="17">
        <v>0</v>
      </c>
      <c r="AD36" s="17">
        <v>218350</v>
      </c>
      <c r="AE36" s="17">
        <v>0</v>
      </c>
      <c r="AF36" s="17">
        <v>0</v>
      </c>
      <c r="AG36" s="12">
        <v>723116.8600000001</v>
      </c>
      <c r="AH36" s="16">
        <v>0</v>
      </c>
      <c r="AI36" s="17">
        <v>0</v>
      </c>
      <c r="AJ36" s="17">
        <v>0</v>
      </c>
      <c r="AK36" s="17">
        <v>0</v>
      </c>
      <c r="AL36" s="17">
        <v>0</v>
      </c>
      <c r="AM36" s="17">
        <v>0</v>
      </c>
      <c r="AN36" s="17">
        <v>0</v>
      </c>
      <c r="AO36" s="12">
        <v>0</v>
      </c>
      <c r="AP36" s="16">
        <v>7640656.2500000009</v>
      </c>
      <c r="AQ36" s="17">
        <v>0</v>
      </c>
      <c r="AR36" s="17">
        <v>0</v>
      </c>
      <c r="AS36" s="17">
        <v>0</v>
      </c>
      <c r="AT36" s="17">
        <v>0</v>
      </c>
      <c r="AU36" s="17">
        <v>0</v>
      </c>
      <c r="AV36" s="17">
        <v>0</v>
      </c>
      <c r="AW36" s="12">
        <v>7640656.2500000009</v>
      </c>
      <c r="AX36" s="16">
        <v>0</v>
      </c>
      <c r="AY36" s="17">
        <v>0</v>
      </c>
      <c r="AZ36" s="17">
        <v>0</v>
      </c>
      <c r="BA36" s="17">
        <v>0</v>
      </c>
      <c r="BB36" s="17">
        <v>0</v>
      </c>
      <c r="BC36" s="17">
        <v>0</v>
      </c>
      <c r="BD36" s="17">
        <v>573534.46</v>
      </c>
      <c r="BE36" s="12">
        <v>573534.46</v>
      </c>
      <c r="BF36" s="16">
        <v>0</v>
      </c>
      <c r="BG36" s="17">
        <v>0</v>
      </c>
      <c r="BH36" s="17">
        <v>0</v>
      </c>
      <c r="BI36" s="17">
        <v>0</v>
      </c>
      <c r="BJ36" s="17">
        <v>0</v>
      </c>
      <c r="BK36" s="17">
        <v>0</v>
      </c>
      <c r="BL36" s="17">
        <v>0</v>
      </c>
      <c r="BM36" s="12">
        <v>0</v>
      </c>
      <c r="BN36" s="16">
        <v>22899.14</v>
      </c>
      <c r="BO36" s="17">
        <v>0</v>
      </c>
      <c r="BP36" s="17">
        <v>0</v>
      </c>
      <c r="BQ36" s="17">
        <v>0</v>
      </c>
      <c r="BR36" s="17">
        <v>0</v>
      </c>
      <c r="BS36" s="17">
        <v>0</v>
      </c>
      <c r="BT36" s="17">
        <v>0</v>
      </c>
      <c r="BU36" s="12">
        <v>22899.14</v>
      </c>
      <c r="BV36" s="16">
        <v>74428.800000000003</v>
      </c>
      <c r="BW36" s="17">
        <v>1118523</v>
      </c>
      <c r="BX36" s="17">
        <v>0</v>
      </c>
      <c r="BY36" s="17">
        <v>0</v>
      </c>
      <c r="BZ36" s="17">
        <v>0</v>
      </c>
      <c r="CA36" s="17">
        <v>0</v>
      </c>
      <c r="CB36" s="17">
        <v>0</v>
      </c>
      <c r="CC36" s="12">
        <v>1192951.8</v>
      </c>
    </row>
    <row r="37" spans="1:81" x14ac:dyDescent="0.3">
      <c r="A37" s="4" t="s">
        <v>27</v>
      </c>
      <c r="B37" s="92">
        <v>3563456</v>
      </c>
      <c r="C37" s="87">
        <v>190225</v>
      </c>
      <c r="D37" s="87">
        <v>15000</v>
      </c>
      <c r="E37" s="87">
        <v>0</v>
      </c>
      <c r="F37" s="87">
        <v>0</v>
      </c>
      <c r="G37" s="87">
        <v>50628</v>
      </c>
      <c r="H37" s="87">
        <v>27053</v>
      </c>
      <c r="I37" s="93">
        <v>3846362</v>
      </c>
      <c r="J37" s="16">
        <v>0</v>
      </c>
      <c r="K37" s="17">
        <v>0</v>
      </c>
      <c r="L37" s="17">
        <v>0</v>
      </c>
      <c r="M37" s="17">
        <v>0</v>
      </c>
      <c r="N37" s="17">
        <v>0</v>
      </c>
      <c r="O37" s="17">
        <v>6396</v>
      </c>
      <c r="P37" s="17">
        <v>0</v>
      </c>
      <c r="Q37" s="12">
        <v>6396</v>
      </c>
      <c r="R37" s="16">
        <v>0</v>
      </c>
      <c r="S37" s="17">
        <v>0</v>
      </c>
      <c r="T37" s="17">
        <v>0</v>
      </c>
      <c r="U37" s="17">
        <v>0</v>
      </c>
      <c r="V37" s="17">
        <v>0</v>
      </c>
      <c r="W37" s="17">
        <v>0</v>
      </c>
      <c r="X37" s="17">
        <v>0</v>
      </c>
      <c r="Y37" s="12">
        <v>0</v>
      </c>
      <c r="Z37" s="16">
        <v>0</v>
      </c>
      <c r="AA37" s="17">
        <v>0</v>
      </c>
      <c r="AB37" s="17">
        <v>15000</v>
      </c>
      <c r="AC37" s="17">
        <v>0</v>
      </c>
      <c r="AD37" s="17">
        <v>0</v>
      </c>
      <c r="AE37" s="17">
        <v>0</v>
      </c>
      <c r="AF37" s="17">
        <v>27053</v>
      </c>
      <c r="AG37" s="12">
        <v>42053</v>
      </c>
      <c r="AH37" s="16">
        <v>2686161</v>
      </c>
      <c r="AI37" s="17">
        <v>0</v>
      </c>
      <c r="AJ37" s="17">
        <v>0</v>
      </c>
      <c r="AK37" s="17">
        <v>0</v>
      </c>
      <c r="AL37" s="17">
        <v>0</v>
      </c>
      <c r="AM37" s="17">
        <v>0</v>
      </c>
      <c r="AN37" s="17">
        <v>0</v>
      </c>
      <c r="AO37" s="12">
        <v>2686161</v>
      </c>
      <c r="AP37" s="16">
        <v>877295</v>
      </c>
      <c r="AQ37" s="17">
        <v>0</v>
      </c>
      <c r="AR37" s="17">
        <v>0</v>
      </c>
      <c r="AS37" s="17">
        <v>0</v>
      </c>
      <c r="AT37" s="17">
        <v>0</v>
      </c>
      <c r="AU37" s="17">
        <v>35000</v>
      </c>
      <c r="AV37" s="17">
        <v>0</v>
      </c>
      <c r="AW37" s="12">
        <v>912295</v>
      </c>
      <c r="AX37" s="16">
        <v>0</v>
      </c>
      <c r="AY37" s="17">
        <v>0</v>
      </c>
      <c r="AZ37" s="17">
        <v>0</v>
      </c>
      <c r="BA37" s="17">
        <v>0</v>
      </c>
      <c r="BB37" s="17">
        <v>0</v>
      </c>
      <c r="BC37" s="17">
        <v>0</v>
      </c>
      <c r="BD37" s="17">
        <v>0</v>
      </c>
      <c r="BE37" s="12">
        <v>0</v>
      </c>
      <c r="BF37" s="16">
        <v>0</v>
      </c>
      <c r="BG37" s="17">
        <v>0</v>
      </c>
      <c r="BH37" s="17">
        <v>0</v>
      </c>
      <c r="BI37" s="17">
        <v>0</v>
      </c>
      <c r="BJ37" s="17">
        <v>0</v>
      </c>
      <c r="BK37" s="17">
        <v>9232</v>
      </c>
      <c r="BL37" s="17">
        <v>0</v>
      </c>
      <c r="BM37" s="12">
        <v>9232</v>
      </c>
      <c r="BN37" s="16">
        <v>0</v>
      </c>
      <c r="BO37" s="17">
        <v>0</v>
      </c>
      <c r="BP37" s="17">
        <v>0</v>
      </c>
      <c r="BQ37" s="17">
        <v>0</v>
      </c>
      <c r="BR37" s="17">
        <v>0</v>
      </c>
      <c r="BS37" s="17">
        <v>0</v>
      </c>
      <c r="BT37" s="17">
        <v>0</v>
      </c>
      <c r="BU37" s="12">
        <v>0</v>
      </c>
      <c r="BV37" s="16">
        <v>0</v>
      </c>
      <c r="BW37" s="17">
        <v>190225</v>
      </c>
      <c r="BX37" s="17">
        <v>0</v>
      </c>
      <c r="BY37" s="17">
        <v>0</v>
      </c>
      <c r="BZ37" s="17">
        <v>0</v>
      </c>
      <c r="CA37" s="17">
        <v>0</v>
      </c>
      <c r="CB37" s="17">
        <v>0</v>
      </c>
      <c r="CC37" s="12">
        <v>190225</v>
      </c>
    </row>
    <row r="38" spans="1:81" x14ac:dyDescent="0.3">
      <c r="A38" s="4" t="s">
        <v>28</v>
      </c>
      <c r="B38" s="92">
        <v>0</v>
      </c>
      <c r="C38" s="87">
        <v>45000</v>
      </c>
      <c r="D38" s="87">
        <v>0</v>
      </c>
      <c r="E38" s="87">
        <v>0</v>
      </c>
      <c r="F38" s="87">
        <v>0</v>
      </c>
      <c r="G38" s="87">
        <v>0</v>
      </c>
      <c r="H38" s="87">
        <v>0</v>
      </c>
      <c r="I38" s="93">
        <v>45000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45000</v>
      </c>
      <c r="AB38" s="17">
        <v>0</v>
      </c>
      <c r="AC38" s="17">
        <v>0</v>
      </c>
      <c r="AD38" s="17">
        <v>0</v>
      </c>
      <c r="AE38" s="17">
        <v>0</v>
      </c>
      <c r="AF38" s="17">
        <v>0</v>
      </c>
      <c r="AG38" s="12">
        <v>45000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12000</v>
      </c>
      <c r="C39" s="87">
        <v>7609</v>
      </c>
      <c r="D39" s="87">
        <v>597140</v>
      </c>
      <c r="E39" s="87">
        <v>0</v>
      </c>
      <c r="F39" s="87">
        <v>0</v>
      </c>
      <c r="G39" s="87">
        <v>0</v>
      </c>
      <c r="H39" s="87">
        <v>0</v>
      </c>
      <c r="I39" s="93">
        <v>616749</v>
      </c>
      <c r="J39" s="16">
        <v>0</v>
      </c>
      <c r="K39" s="17">
        <v>0</v>
      </c>
      <c r="L39" s="17">
        <v>572140</v>
      </c>
      <c r="M39" s="17">
        <v>0</v>
      </c>
      <c r="N39" s="17">
        <v>0</v>
      </c>
      <c r="O39" s="17">
        <v>0</v>
      </c>
      <c r="P39" s="17">
        <v>0</v>
      </c>
      <c r="Q39" s="12">
        <v>572140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12000</v>
      </c>
      <c r="AY39" s="17">
        <v>0</v>
      </c>
      <c r="AZ39" s="17">
        <v>25000</v>
      </c>
      <c r="BA39" s="17">
        <v>0</v>
      </c>
      <c r="BB39" s="17">
        <v>0</v>
      </c>
      <c r="BC39" s="17">
        <v>0</v>
      </c>
      <c r="BD39" s="17">
        <v>0</v>
      </c>
      <c r="BE39" s="12">
        <v>37000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7609</v>
      </c>
      <c r="BX39" s="17">
        <v>0</v>
      </c>
      <c r="BY39" s="17">
        <v>0</v>
      </c>
      <c r="BZ39" s="17">
        <v>0</v>
      </c>
      <c r="CA39" s="17">
        <v>0</v>
      </c>
      <c r="CB39" s="17">
        <v>0</v>
      </c>
      <c r="CC39" s="12">
        <v>7609</v>
      </c>
    </row>
    <row r="40" spans="1:81" x14ac:dyDescent="0.3">
      <c r="A40" s="4" t="s">
        <v>30</v>
      </c>
      <c r="B40" s="92">
        <v>138913</v>
      </c>
      <c r="C40" s="87">
        <v>605886</v>
      </c>
      <c r="D40" s="87">
        <v>16980</v>
      </c>
      <c r="E40" s="87">
        <v>0</v>
      </c>
      <c r="F40" s="87">
        <v>0</v>
      </c>
      <c r="G40" s="87">
        <v>0</v>
      </c>
      <c r="H40" s="87">
        <v>0</v>
      </c>
      <c r="I40" s="93">
        <v>761779</v>
      </c>
      <c r="J40" s="16">
        <v>0</v>
      </c>
      <c r="K40" s="17">
        <v>0</v>
      </c>
      <c r="L40" s="17">
        <v>0</v>
      </c>
      <c r="M40" s="17">
        <v>0</v>
      </c>
      <c r="N40" s="17">
        <v>0</v>
      </c>
      <c r="O40" s="17">
        <v>0</v>
      </c>
      <c r="P40" s="17">
        <v>0</v>
      </c>
      <c r="Q40" s="12">
        <v>0</v>
      </c>
      <c r="R40" s="16">
        <v>0</v>
      </c>
      <c r="S40" s="17">
        <v>0</v>
      </c>
      <c r="T40" s="17">
        <v>0</v>
      </c>
      <c r="U40" s="17">
        <v>0</v>
      </c>
      <c r="V40" s="17">
        <v>0</v>
      </c>
      <c r="W40" s="17">
        <v>0</v>
      </c>
      <c r="X40" s="17">
        <v>0</v>
      </c>
      <c r="Y40" s="12">
        <v>0</v>
      </c>
      <c r="Z40" s="16">
        <v>134659</v>
      </c>
      <c r="AA40" s="17">
        <v>0</v>
      </c>
      <c r="AB40" s="17">
        <v>16980</v>
      </c>
      <c r="AC40" s="17">
        <v>0</v>
      </c>
      <c r="AD40" s="17">
        <v>0</v>
      </c>
      <c r="AE40" s="17">
        <v>0</v>
      </c>
      <c r="AF40" s="17">
        <v>0</v>
      </c>
      <c r="AG40" s="12">
        <v>151639</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195000</v>
      </c>
      <c r="AZ40" s="17">
        <v>0</v>
      </c>
      <c r="BA40" s="17">
        <v>0</v>
      </c>
      <c r="BB40" s="17">
        <v>0</v>
      </c>
      <c r="BC40" s="17">
        <v>0</v>
      </c>
      <c r="BD40" s="17">
        <v>0</v>
      </c>
      <c r="BE40" s="12">
        <v>195000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4254</v>
      </c>
      <c r="BW40" s="17">
        <v>410886</v>
      </c>
      <c r="BX40" s="17">
        <v>0</v>
      </c>
      <c r="BY40" s="17">
        <v>0</v>
      </c>
      <c r="BZ40" s="17">
        <v>0</v>
      </c>
      <c r="CA40" s="17">
        <v>0</v>
      </c>
      <c r="CB40" s="17">
        <v>0</v>
      </c>
      <c r="CC40" s="12">
        <v>415140</v>
      </c>
    </row>
    <row r="41" spans="1:81" x14ac:dyDescent="0.3">
      <c r="A41" s="4" t="s">
        <v>31</v>
      </c>
      <c r="B41" s="92">
        <v>328999.88</v>
      </c>
      <c r="C41" s="87">
        <v>60872</v>
      </c>
      <c r="D41" s="87">
        <v>11330</v>
      </c>
      <c r="E41" s="87">
        <v>0</v>
      </c>
      <c r="F41" s="87">
        <v>647531</v>
      </c>
      <c r="G41" s="87">
        <v>20000</v>
      </c>
      <c r="H41" s="87">
        <v>1144.69</v>
      </c>
      <c r="I41" s="93">
        <v>1069877.5699999998</v>
      </c>
      <c r="J41" s="16">
        <v>0</v>
      </c>
      <c r="K41" s="17">
        <v>0</v>
      </c>
      <c r="L41" s="17">
        <v>11330</v>
      </c>
      <c r="M41" s="17">
        <v>0</v>
      </c>
      <c r="N41" s="17">
        <v>575031</v>
      </c>
      <c r="O41" s="17">
        <v>0</v>
      </c>
      <c r="P41" s="17">
        <v>1144.69</v>
      </c>
      <c r="Q41" s="12">
        <v>587505.68999999994</v>
      </c>
      <c r="R41" s="16">
        <v>0</v>
      </c>
      <c r="S41" s="17">
        <v>0</v>
      </c>
      <c r="T41" s="17">
        <v>0</v>
      </c>
      <c r="U41" s="17">
        <v>0</v>
      </c>
      <c r="V41" s="17">
        <v>72500</v>
      </c>
      <c r="W41" s="17">
        <v>0</v>
      </c>
      <c r="X41" s="17">
        <v>0</v>
      </c>
      <c r="Y41" s="12">
        <v>72500</v>
      </c>
      <c r="Z41" s="16">
        <v>0</v>
      </c>
      <c r="AA41" s="17">
        <v>0</v>
      </c>
      <c r="AB41" s="17">
        <v>0</v>
      </c>
      <c r="AC41" s="17">
        <v>0</v>
      </c>
      <c r="AD41" s="17">
        <v>0</v>
      </c>
      <c r="AE41" s="17">
        <v>0</v>
      </c>
      <c r="AF41" s="17">
        <v>0</v>
      </c>
      <c r="AG41" s="12">
        <v>0</v>
      </c>
      <c r="AH41" s="16">
        <v>138522.88</v>
      </c>
      <c r="AI41" s="17">
        <v>0</v>
      </c>
      <c r="AJ41" s="17">
        <v>0</v>
      </c>
      <c r="AK41" s="17">
        <v>0</v>
      </c>
      <c r="AL41" s="17">
        <v>0</v>
      </c>
      <c r="AM41" s="17">
        <v>0</v>
      </c>
      <c r="AN41" s="17">
        <v>0</v>
      </c>
      <c r="AO41" s="12">
        <v>138522.88</v>
      </c>
      <c r="AP41" s="16">
        <v>190477</v>
      </c>
      <c r="AQ41" s="17">
        <v>0</v>
      </c>
      <c r="AR41" s="17">
        <v>0</v>
      </c>
      <c r="AS41" s="17">
        <v>0</v>
      </c>
      <c r="AT41" s="17">
        <v>0</v>
      </c>
      <c r="AU41" s="17">
        <v>0</v>
      </c>
      <c r="AV41" s="17">
        <v>0</v>
      </c>
      <c r="AW41" s="12">
        <v>190477</v>
      </c>
      <c r="AX41" s="16">
        <v>0</v>
      </c>
      <c r="AY41" s="17">
        <v>0</v>
      </c>
      <c r="AZ41" s="17">
        <v>0</v>
      </c>
      <c r="BA41" s="17">
        <v>0</v>
      </c>
      <c r="BB41" s="17">
        <v>0</v>
      </c>
      <c r="BC41" s="17">
        <v>20000</v>
      </c>
      <c r="BD41" s="17">
        <v>0</v>
      </c>
      <c r="BE41" s="12">
        <v>20000</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0</v>
      </c>
      <c r="BW41" s="17">
        <v>60872</v>
      </c>
      <c r="BX41" s="17">
        <v>0</v>
      </c>
      <c r="BY41" s="17">
        <v>0</v>
      </c>
      <c r="BZ41" s="17">
        <v>0</v>
      </c>
      <c r="CA41" s="17">
        <v>0</v>
      </c>
      <c r="CB41" s="17">
        <v>0</v>
      </c>
      <c r="CC41" s="12">
        <v>60872</v>
      </c>
    </row>
    <row r="42" spans="1:81" x14ac:dyDescent="0.3">
      <c r="A42" s="4" t="s">
        <v>32</v>
      </c>
      <c r="B42" s="92">
        <v>3028864.1999999997</v>
      </c>
      <c r="C42" s="87">
        <v>730367</v>
      </c>
      <c r="D42" s="87">
        <v>21179305.241813574</v>
      </c>
      <c r="E42" s="87">
        <v>0</v>
      </c>
      <c r="F42" s="87">
        <v>24066.012839417584</v>
      </c>
      <c r="G42" s="87">
        <v>92888.09</v>
      </c>
      <c r="H42" s="87">
        <v>0</v>
      </c>
      <c r="I42" s="93">
        <v>25055490.544652991</v>
      </c>
      <c r="J42" s="16">
        <v>0</v>
      </c>
      <c r="K42" s="17">
        <v>0</v>
      </c>
      <c r="L42" s="17">
        <v>51665.836017477035</v>
      </c>
      <c r="M42" s="17">
        <v>0</v>
      </c>
      <c r="N42" s="17">
        <v>24066.012839417584</v>
      </c>
      <c r="O42" s="17">
        <v>0</v>
      </c>
      <c r="P42" s="17">
        <v>0</v>
      </c>
      <c r="Q42" s="12">
        <v>75731.84885689462</v>
      </c>
      <c r="R42" s="16">
        <v>0</v>
      </c>
      <c r="S42" s="17">
        <v>0</v>
      </c>
      <c r="T42" s="17">
        <v>0</v>
      </c>
      <c r="U42" s="17">
        <v>0</v>
      </c>
      <c r="V42" s="17">
        <v>0</v>
      </c>
      <c r="W42" s="17">
        <v>0</v>
      </c>
      <c r="X42" s="17">
        <v>0</v>
      </c>
      <c r="Y42" s="12">
        <v>0</v>
      </c>
      <c r="Z42" s="16">
        <v>13195.19</v>
      </c>
      <c r="AA42" s="17">
        <v>0</v>
      </c>
      <c r="AB42" s="17">
        <v>0</v>
      </c>
      <c r="AC42" s="17">
        <v>0</v>
      </c>
      <c r="AD42" s="17">
        <v>0</v>
      </c>
      <c r="AE42" s="17">
        <v>0</v>
      </c>
      <c r="AF42" s="17">
        <v>0</v>
      </c>
      <c r="AG42" s="12">
        <v>13195.19</v>
      </c>
      <c r="AH42" s="16">
        <v>3014789.01</v>
      </c>
      <c r="AI42" s="17">
        <v>0</v>
      </c>
      <c r="AJ42" s="17">
        <v>0</v>
      </c>
      <c r="AK42" s="17">
        <v>0</v>
      </c>
      <c r="AL42" s="17">
        <v>0</v>
      </c>
      <c r="AM42" s="17">
        <v>0</v>
      </c>
      <c r="AN42" s="17">
        <v>0</v>
      </c>
      <c r="AO42" s="12">
        <v>3014789.01</v>
      </c>
      <c r="AP42" s="16">
        <v>0</v>
      </c>
      <c r="AQ42" s="17">
        <v>0</v>
      </c>
      <c r="AR42" s="17">
        <v>21112004.41</v>
      </c>
      <c r="AS42" s="17">
        <v>0</v>
      </c>
      <c r="AT42" s="17">
        <v>0</v>
      </c>
      <c r="AU42" s="17">
        <v>92888.09</v>
      </c>
      <c r="AV42" s="17">
        <v>0</v>
      </c>
      <c r="AW42" s="12">
        <v>21204892.5</v>
      </c>
      <c r="AX42" s="16">
        <v>0</v>
      </c>
      <c r="AY42" s="17">
        <v>0</v>
      </c>
      <c r="AZ42" s="17">
        <v>15634.995796095725</v>
      </c>
      <c r="BA42" s="17">
        <v>0</v>
      </c>
      <c r="BB42" s="17">
        <v>0</v>
      </c>
      <c r="BC42" s="17">
        <v>0</v>
      </c>
      <c r="BD42" s="17">
        <v>0</v>
      </c>
      <c r="BE42" s="12">
        <v>15634.995796095725</v>
      </c>
      <c r="BF42" s="16">
        <v>0</v>
      </c>
      <c r="BG42" s="17">
        <v>0</v>
      </c>
      <c r="BH42" s="17">
        <v>0</v>
      </c>
      <c r="BI42" s="17">
        <v>0</v>
      </c>
      <c r="BJ42" s="17">
        <v>0</v>
      </c>
      <c r="BK42" s="17">
        <v>0</v>
      </c>
      <c r="BL42" s="17">
        <v>0</v>
      </c>
      <c r="BM42" s="12">
        <v>0</v>
      </c>
      <c r="BN42" s="16">
        <v>880</v>
      </c>
      <c r="BO42" s="17">
        <v>0</v>
      </c>
      <c r="BP42" s="17">
        <v>0</v>
      </c>
      <c r="BQ42" s="17">
        <v>0</v>
      </c>
      <c r="BR42" s="17">
        <v>0</v>
      </c>
      <c r="BS42" s="17">
        <v>0</v>
      </c>
      <c r="BT42" s="17">
        <v>0</v>
      </c>
      <c r="BU42" s="12">
        <v>880</v>
      </c>
      <c r="BV42" s="16">
        <v>0</v>
      </c>
      <c r="BW42" s="17">
        <v>730367</v>
      </c>
      <c r="BX42" s="17">
        <v>0</v>
      </c>
      <c r="BY42" s="17">
        <v>0</v>
      </c>
      <c r="BZ42" s="17">
        <v>0</v>
      </c>
      <c r="CA42" s="17">
        <v>0</v>
      </c>
      <c r="CB42" s="17">
        <v>0</v>
      </c>
      <c r="CC42" s="12">
        <v>730367</v>
      </c>
    </row>
    <row r="43" spans="1:81" x14ac:dyDescent="0.3">
      <c r="A43" s="4" t="s">
        <v>33</v>
      </c>
      <c r="B43" s="92">
        <v>9917</v>
      </c>
      <c r="C43" s="87">
        <v>0</v>
      </c>
      <c r="D43" s="87">
        <v>5075</v>
      </c>
      <c r="E43" s="87">
        <v>0</v>
      </c>
      <c r="F43" s="87">
        <v>1887302</v>
      </c>
      <c r="G43" s="87">
        <v>280003</v>
      </c>
      <c r="H43" s="87">
        <v>0</v>
      </c>
      <c r="I43" s="93">
        <v>2182297</v>
      </c>
      <c r="J43" s="16">
        <v>0</v>
      </c>
      <c r="K43" s="17">
        <v>0</v>
      </c>
      <c r="L43" s="17">
        <v>5075</v>
      </c>
      <c r="M43" s="17">
        <v>0</v>
      </c>
      <c r="N43" s="17">
        <v>1887302</v>
      </c>
      <c r="O43" s="17">
        <v>280003</v>
      </c>
      <c r="P43" s="17">
        <v>0</v>
      </c>
      <c r="Q43" s="12">
        <v>2172380</v>
      </c>
      <c r="R43" s="16">
        <v>0</v>
      </c>
      <c r="S43" s="17">
        <v>0</v>
      </c>
      <c r="T43" s="17">
        <v>0</v>
      </c>
      <c r="U43" s="17">
        <v>0</v>
      </c>
      <c r="V43" s="17">
        <v>0</v>
      </c>
      <c r="W43" s="17">
        <v>0</v>
      </c>
      <c r="X43" s="17">
        <v>0</v>
      </c>
      <c r="Y43" s="12">
        <v>0</v>
      </c>
      <c r="Z43" s="16">
        <v>111</v>
      </c>
      <c r="AA43" s="17">
        <v>0</v>
      </c>
      <c r="AB43" s="17">
        <v>0</v>
      </c>
      <c r="AC43" s="17">
        <v>0</v>
      </c>
      <c r="AD43" s="17">
        <v>0</v>
      </c>
      <c r="AE43" s="17">
        <v>0</v>
      </c>
      <c r="AF43" s="17">
        <v>0</v>
      </c>
      <c r="AG43" s="12">
        <v>111</v>
      </c>
      <c r="AH43" s="16">
        <v>9806</v>
      </c>
      <c r="AI43" s="17">
        <v>0</v>
      </c>
      <c r="AJ43" s="17">
        <v>0</v>
      </c>
      <c r="AK43" s="17">
        <v>0</v>
      </c>
      <c r="AL43" s="17">
        <v>0</v>
      </c>
      <c r="AM43" s="17">
        <v>0</v>
      </c>
      <c r="AN43" s="17">
        <v>0</v>
      </c>
      <c r="AO43" s="12">
        <v>9806</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3">
      <c r="A44" s="4" t="s">
        <v>34</v>
      </c>
      <c r="B44" s="92">
        <v>285992.28999999998</v>
      </c>
      <c r="C44" s="87">
        <v>0</v>
      </c>
      <c r="D44" s="87">
        <v>0</v>
      </c>
      <c r="E44" s="87">
        <v>0</v>
      </c>
      <c r="F44" s="87">
        <v>0</v>
      </c>
      <c r="G44" s="87">
        <v>0</v>
      </c>
      <c r="H44" s="87">
        <v>0</v>
      </c>
      <c r="I44" s="93">
        <v>285992.28999999998</v>
      </c>
      <c r="J44" s="16" t="s">
        <v>302</v>
      </c>
      <c r="K44" s="17">
        <v>0</v>
      </c>
      <c r="L44" s="17">
        <v>0</v>
      </c>
      <c r="M44" s="17">
        <v>0</v>
      </c>
      <c r="N44" s="17">
        <v>0</v>
      </c>
      <c r="O44" s="17">
        <v>0</v>
      </c>
      <c r="P44" s="17">
        <v>0</v>
      </c>
      <c r="Q44" s="12">
        <v>0</v>
      </c>
      <c r="R44" s="16" t="s">
        <v>302</v>
      </c>
      <c r="S44" s="17">
        <v>0</v>
      </c>
      <c r="T44" s="17">
        <v>0</v>
      </c>
      <c r="U44" s="17">
        <v>0</v>
      </c>
      <c r="V44" s="17">
        <v>0</v>
      </c>
      <c r="W44" s="17">
        <v>0</v>
      </c>
      <c r="X44" s="17">
        <v>0</v>
      </c>
      <c r="Y44" s="12">
        <v>0</v>
      </c>
      <c r="Z44" s="16">
        <v>285992.28999999998</v>
      </c>
      <c r="AA44" s="17">
        <v>0</v>
      </c>
      <c r="AB44" s="17">
        <v>0</v>
      </c>
      <c r="AC44" s="17">
        <v>0</v>
      </c>
      <c r="AD44" s="17">
        <v>0</v>
      </c>
      <c r="AE44" s="17">
        <v>0</v>
      </c>
      <c r="AF44" s="17">
        <v>0</v>
      </c>
      <c r="AG44" s="12">
        <v>285992.28999999998</v>
      </c>
      <c r="AH44" s="16" t="s">
        <v>302</v>
      </c>
      <c r="AI44" s="17">
        <v>0</v>
      </c>
      <c r="AJ44" s="17">
        <v>0</v>
      </c>
      <c r="AK44" s="17">
        <v>0</v>
      </c>
      <c r="AL44" s="17">
        <v>0</v>
      </c>
      <c r="AM44" s="17">
        <v>0</v>
      </c>
      <c r="AN44" s="17">
        <v>0</v>
      </c>
      <c r="AO44" s="12">
        <v>0</v>
      </c>
      <c r="AP44" s="16" t="s">
        <v>302</v>
      </c>
      <c r="AQ44" s="17">
        <v>0</v>
      </c>
      <c r="AR44" s="17">
        <v>0</v>
      </c>
      <c r="AS44" s="17">
        <v>0</v>
      </c>
      <c r="AT44" s="17">
        <v>0</v>
      </c>
      <c r="AU44" s="17">
        <v>0</v>
      </c>
      <c r="AV44" s="17">
        <v>0</v>
      </c>
      <c r="AW44" s="12">
        <v>0</v>
      </c>
      <c r="AX44" s="16" t="s">
        <v>302</v>
      </c>
      <c r="AY44" s="17">
        <v>0</v>
      </c>
      <c r="AZ44" s="17">
        <v>0</v>
      </c>
      <c r="BA44" s="17">
        <v>0</v>
      </c>
      <c r="BB44" s="17">
        <v>0</v>
      </c>
      <c r="BC44" s="17">
        <v>0</v>
      </c>
      <c r="BD44" s="17">
        <v>0</v>
      </c>
      <c r="BE44" s="12">
        <v>0</v>
      </c>
      <c r="BF44" s="16" t="s">
        <v>302</v>
      </c>
      <c r="BG44" s="17">
        <v>0</v>
      </c>
      <c r="BH44" s="17">
        <v>0</v>
      </c>
      <c r="BI44" s="17">
        <v>0</v>
      </c>
      <c r="BJ44" s="17">
        <v>0</v>
      </c>
      <c r="BK44" s="17">
        <v>0</v>
      </c>
      <c r="BL44" s="17">
        <v>0</v>
      </c>
      <c r="BM44" s="12">
        <v>0</v>
      </c>
      <c r="BN44" s="16" t="s">
        <v>302</v>
      </c>
      <c r="BO44" s="17">
        <v>0</v>
      </c>
      <c r="BP44" s="17">
        <v>0</v>
      </c>
      <c r="BQ44" s="17">
        <v>0</v>
      </c>
      <c r="BR44" s="17">
        <v>0</v>
      </c>
      <c r="BS44" s="17">
        <v>0</v>
      </c>
      <c r="BT44" s="17">
        <v>0</v>
      </c>
      <c r="BU44" s="12">
        <v>0</v>
      </c>
      <c r="BV44" s="16" t="s">
        <v>302</v>
      </c>
      <c r="BW44" s="17">
        <v>0</v>
      </c>
      <c r="BX44" s="17">
        <v>0</v>
      </c>
      <c r="BY44" s="17">
        <v>0</v>
      </c>
      <c r="BZ44" s="17">
        <v>0</v>
      </c>
      <c r="CA44" s="17">
        <v>0</v>
      </c>
      <c r="CB44" s="17">
        <v>0</v>
      </c>
      <c r="CC44" s="12">
        <v>0</v>
      </c>
    </row>
    <row r="45" spans="1:81" x14ac:dyDescent="0.3">
      <c r="A45" s="4" t="s">
        <v>35</v>
      </c>
      <c r="B45" s="92">
        <v>75072.479999999996</v>
      </c>
      <c r="C45" s="87">
        <v>889487</v>
      </c>
      <c r="D45" s="87">
        <v>51145</v>
      </c>
      <c r="E45" s="87">
        <v>0</v>
      </c>
      <c r="F45" s="87">
        <v>-47944</v>
      </c>
      <c r="G45" s="87">
        <v>1240</v>
      </c>
      <c r="H45" s="87">
        <v>0</v>
      </c>
      <c r="I45" s="93">
        <v>969000.48</v>
      </c>
      <c r="J45" s="16">
        <v>0</v>
      </c>
      <c r="K45" s="17">
        <v>0</v>
      </c>
      <c r="L45" s="17">
        <v>32295</v>
      </c>
      <c r="M45" s="17">
        <v>0</v>
      </c>
      <c r="N45" s="17">
        <v>-47944</v>
      </c>
      <c r="O45" s="17">
        <v>0</v>
      </c>
      <c r="P45" s="17">
        <v>0</v>
      </c>
      <c r="Q45" s="12">
        <v>-15649</v>
      </c>
      <c r="R45" s="16">
        <v>0</v>
      </c>
      <c r="S45" s="17">
        <v>0</v>
      </c>
      <c r="T45" s="17">
        <v>0</v>
      </c>
      <c r="U45" s="17">
        <v>0</v>
      </c>
      <c r="V45" s="17">
        <v>0</v>
      </c>
      <c r="W45" s="17">
        <v>0</v>
      </c>
      <c r="X45" s="17">
        <v>0</v>
      </c>
      <c r="Y45" s="12">
        <v>0</v>
      </c>
      <c r="Z45" s="16">
        <v>0</v>
      </c>
      <c r="AA45" s="17">
        <v>840831</v>
      </c>
      <c r="AB45" s="17">
        <v>18850</v>
      </c>
      <c r="AC45" s="17">
        <v>0</v>
      </c>
      <c r="AD45" s="17">
        <v>0</v>
      </c>
      <c r="AE45" s="17">
        <v>0</v>
      </c>
      <c r="AF45" s="17">
        <v>0</v>
      </c>
      <c r="AG45" s="12">
        <v>859681</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75072.479999999996</v>
      </c>
      <c r="AY45" s="17">
        <v>48656</v>
      </c>
      <c r="AZ45" s="17">
        <v>0</v>
      </c>
      <c r="BA45" s="17">
        <v>0</v>
      </c>
      <c r="BB45" s="17">
        <v>0</v>
      </c>
      <c r="BC45" s="17">
        <v>0</v>
      </c>
      <c r="BD45" s="17">
        <v>0</v>
      </c>
      <c r="BE45" s="12">
        <v>123728.48</v>
      </c>
      <c r="BF45" s="16">
        <v>0</v>
      </c>
      <c r="BG45" s="17">
        <v>0</v>
      </c>
      <c r="BH45" s="17">
        <v>0</v>
      </c>
      <c r="BI45" s="17">
        <v>0</v>
      </c>
      <c r="BJ45" s="17">
        <v>0</v>
      </c>
      <c r="BK45" s="17">
        <v>1240</v>
      </c>
      <c r="BL45" s="17">
        <v>0</v>
      </c>
      <c r="BM45" s="12">
        <v>1240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237195.6</v>
      </c>
      <c r="C46" s="87">
        <v>243488</v>
      </c>
      <c r="D46" s="87">
        <v>2409320</v>
      </c>
      <c r="E46" s="87">
        <v>0</v>
      </c>
      <c r="F46" s="87">
        <v>1535509</v>
      </c>
      <c r="G46" s="87">
        <v>0</v>
      </c>
      <c r="H46" s="87">
        <v>439312.15475789475</v>
      </c>
      <c r="I46" s="93">
        <v>4864824.7547578942</v>
      </c>
      <c r="J46" s="16">
        <v>0</v>
      </c>
      <c r="K46" s="17">
        <v>0</v>
      </c>
      <c r="L46" s="17">
        <v>0</v>
      </c>
      <c r="M46" s="17">
        <v>0</v>
      </c>
      <c r="N46" s="17">
        <v>1535509</v>
      </c>
      <c r="O46" s="17">
        <v>0</v>
      </c>
      <c r="P46" s="17">
        <v>4706.3347578947369</v>
      </c>
      <c r="Q46" s="12">
        <v>1540215.3347578947</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237195.6</v>
      </c>
      <c r="AI46" s="17">
        <v>0</v>
      </c>
      <c r="AJ46" s="17">
        <v>0</v>
      </c>
      <c r="AK46" s="17">
        <v>0</v>
      </c>
      <c r="AL46" s="17">
        <v>0</v>
      </c>
      <c r="AM46" s="17">
        <v>0</v>
      </c>
      <c r="AN46" s="17">
        <v>0</v>
      </c>
      <c r="AO46" s="12">
        <v>237195.6</v>
      </c>
      <c r="AP46" s="16">
        <v>0</v>
      </c>
      <c r="AQ46" s="17">
        <v>0</v>
      </c>
      <c r="AR46" s="17">
        <v>2409320</v>
      </c>
      <c r="AS46" s="17">
        <v>0</v>
      </c>
      <c r="AT46" s="17">
        <v>0</v>
      </c>
      <c r="AU46" s="17">
        <v>0</v>
      </c>
      <c r="AV46" s="17">
        <v>40860.82</v>
      </c>
      <c r="AW46" s="12">
        <v>2450180.8199999998</v>
      </c>
      <c r="AX46" s="16">
        <v>0</v>
      </c>
      <c r="AY46" s="17">
        <v>0</v>
      </c>
      <c r="AZ46" s="17">
        <v>0</v>
      </c>
      <c r="BA46" s="17">
        <v>0</v>
      </c>
      <c r="BB46" s="17">
        <v>0</v>
      </c>
      <c r="BC46" s="17">
        <v>0</v>
      </c>
      <c r="BD46" s="17">
        <v>0</v>
      </c>
      <c r="BE46" s="12">
        <v>0</v>
      </c>
      <c r="BF46" s="16">
        <v>0</v>
      </c>
      <c r="BG46" s="17">
        <v>0</v>
      </c>
      <c r="BH46" s="17">
        <v>0</v>
      </c>
      <c r="BI46" s="17">
        <v>0</v>
      </c>
      <c r="BJ46" s="17">
        <v>0</v>
      </c>
      <c r="BK46" s="17">
        <v>0</v>
      </c>
      <c r="BL46" s="17">
        <v>393745</v>
      </c>
      <c r="BM46" s="12">
        <v>393745</v>
      </c>
      <c r="BN46" s="16">
        <v>0</v>
      </c>
      <c r="BO46" s="17">
        <v>0</v>
      </c>
      <c r="BP46" s="17">
        <v>0</v>
      </c>
      <c r="BQ46" s="17">
        <v>0</v>
      </c>
      <c r="BR46" s="17">
        <v>0</v>
      </c>
      <c r="BS46" s="17">
        <v>0</v>
      </c>
      <c r="BT46" s="17">
        <v>0</v>
      </c>
      <c r="BU46" s="12">
        <v>0</v>
      </c>
      <c r="BV46" s="16">
        <v>0</v>
      </c>
      <c r="BW46" s="17">
        <v>243488</v>
      </c>
      <c r="BX46" s="17">
        <v>0</v>
      </c>
      <c r="BY46" s="17">
        <v>0</v>
      </c>
      <c r="BZ46" s="17">
        <v>0</v>
      </c>
      <c r="CA46" s="17">
        <v>0</v>
      </c>
      <c r="CB46" s="17">
        <v>0</v>
      </c>
      <c r="CC46" s="12">
        <v>243488</v>
      </c>
    </row>
    <row r="47" spans="1:81" x14ac:dyDescent="0.3">
      <c r="A47" s="4" t="s">
        <v>37</v>
      </c>
      <c r="B47" s="92">
        <v>0</v>
      </c>
      <c r="C47" s="87">
        <v>0</v>
      </c>
      <c r="D47" s="87">
        <v>0</v>
      </c>
      <c r="E47" s="87">
        <v>0</v>
      </c>
      <c r="F47" s="87">
        <v>0</v>
      </c>
      <c r="G47" s="87">
        <v>0</v>
      </c>
      <c r="H47" s="87">
        <v>0</v>
      </c>
      <c r="I47" s="93">
        <v>0</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3">
      <c r="A48" s="4" t="s">
        <v>38</v>
      </c>
      <c r="B48" s="92">
        <v>566949</v>
      </c>
      <c r="C48" s="87">
        <v>159789</v>
      </c>
      <c r="D48" s="87">
        <v>1078856</v>
      </c>
      <c r="E48" s="87">
        <v>0</v>
      </c>
      <c r="F48" s="87">
        <v>92607</v>
      </c>
      <c r="G48" s="87">
        <v>83692</v>
      </c>
      <c r="H48" s="87">
        <v>5972</v>
      </c>
      <c r="I48" s="93">
        <v>1987865</v>
      </c>
      <c r="J48" s="16">
        <v>0</v>
      </c>
      <c r="K48" s="17">
        <v>0</v>
      </c>
      <c r="L48" s="17">
        <v>1050056</v>
      </c>
      <c r="M48" s="17">
        <v>0</v>
      </c>
      <c r="N48" s="17">
        <v>92607</v>
      </c>
      <c r="O48" s="17">
        <v>0</v>
      </c>
      <c r="P48" s="17">
        <v>0</v>
      </c>
      <c r="Q48" s="12">
        <v>1142663</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176916</v>
      </c>
      <c r="BG48" s="17">
        <v>0</v>
      </c>
      <c r="BH48" s="17">
        <v>9000</v>
      </c>
      <c r="BI48" s="17">
        <v>0</v>
      </c>
      <c r="BJ48" s="17">
        <v>0</v>
      </c>
      <c r="BK48" s="17">
        <v>25863</v>
      </c>
      <c r="BL48" s="17">
        <v>0</v>
      </c>
      <c r="BM48" s="12">
        <v>211779</v>
      </c>
      <c r="BN48" s="16">
        <v>0</v>
      </c>
      <c r="BO48" s="17">
        <v>0</v>
      </c>
      <c r="BP48" s="17">
        <v>0</v>
      </c>
      <c r="BQ48" s="17">
        <v>0</v>
      </c>
      <c r="BR48" s="17">
        <v>0</v>
      </c>
      <c r="BS48" s="17">
        <v>931</v>
      </c>
      <c r="BT48" s="17">
        <v>5758</v>
      </c>
      <c r="BU48" s="12">
        <v>6689</v>
      </c>
      <c r="BV48" s="16">
        <v>390033</v>
      </c>
      <c r="BW48" s="17">
        <v>159789</v>
      </c>
      <c r="BX48" s="17">
        <v>19800</v>
      </c>
      <c r="BY48" s="17">
        <v>0</v>
      </c>
      <c r="BZ48" s="17">
        <v>0</v>
      </c>
      <c r="CA48" s="17">
        <v>56898</v>
      </c>
      <c r="CB48" s="17">
        <v>214</v>
      </c>
      <c r="CC48" s="12">
        <v>626734</v>
      </c>
    </row>
    <row r="49" spans="1:81" x14ac:dyDescent="0.3">
      <c r="A49" s="4" t="s">
        <v>39</v>
      </c>
      <c r="B49" s="92">
        <v>1044175.6400000001</v>
      </c>
      <c r="C49" s="87">
        <v>363330</v>
      </c>
      <c r="D49" s="87">
        <v>0</v>
      </c>
      <c r="E49" s="87">
        <v>0</v>
      </c>
      <c r="F49" s="87">
        <v>0</v>
      </c>
      <c r="G49" s="87">
        <v>0</v>
      </c>
      <c r="H49" s="87">
        <v>979</v>
      </c>
      <c r="I49" s="93">
        <v>1408484.6400000001</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860294.3</v>
      </c>
      <c r="AI49" s="17">
        <v>0</v>
      </c>
      <c r="AJ49" s="17">
        <v>0</v>
      </c>
      <c r="AK49" s="17">
        <v>0</v>
      </c>
      <c r="AL49" s="17">
        <v>0</v>
      </c>
      <c r="AM49" s="17">
        <v>0</v>
      </c>
      <c r="AN49" s="17">
        <v>979</v>
      </c>
      <c r="AO49" s="12">
        <v>861273.3</v>
      </c>
      <c r="AP49" s="16">
        <v>0</v>
      </c>
      <c r="AQ49" s="17">
        <v>0</v>
      </c>
      <c r="AR49" s="17">
        <v>0</v>
      </c>
      <c r="AS49" s="17">
        <v>0</v>
      </c>
      <c r="AT49" s="17">
        <v>0</v>
      </c>
      <c r="AU49" s="17">
        <v>0</v>
      </c>
      <c r="AV49" s="17">
        <v>0</v>
      </c>
      <c r="AW49" s="12">
        <v>0</v>
      </c>
      <c r="AX49" s="16">
        <v>145641.82</v>
      </c>
      <c r="AY49" s="17">
        <v>0</v>
      </c>
      <c r="AZ49" s="17">
        <v>0</v>
      </c>
      <c r="BA49" s="17">
        <v>0</v>
      </c>
      <c r="BB49" s="17">
        <v>0</v>
      </c>
      <c r="BC49" s="17">
        <v>0</v>
      </c>
      <c r="BD49" s="17">
        <v>0</v>
      </c>
      <c r="BE49" s="12">
        <v>145641.82</v>
      </c>
      <c r="BF49" s="16">
        <v>0</v>
      </c>
      <c r="BG49" s="17">
        <v>0</v>
      </c>
      <c r="BH49" s="17">
        <v>0</v>
      </c>
      <c r="BI49" s="17">
        <v>0</v>
      </c>
      <c r="BJ49" s="17">
        <v>0</v>
      </c>
      <c r="BK49" s="17">
        <v>0</v>
      </c>
      <c r="BL49" s="17">
        <v>0</v>
      </c>
      <c r="BM49" s="12">
        <v>0</v>
      </c>
      <c r="BN49" s="16">
        <v>38239.519999999997</v>
      </c>
      <c r="BO49" s="17">
        <v>0</v>
      </c>
      <c r="BP49" s="17">
        <v>0</v>
      </c>
      <c r="BQ49" s="17">
        <v>0</v>
      </c>
      <c r="BR49" s="17">
        <v>0</v>
      </c>
      <c r="BS49" s="17">
        <v>0</v>
      </c>
      <c r="BT49" s="17">
        <v>0</v>
      </c>
      <c r="BU49" s="12">
        <v>38239.519999999997</v>
      </c>
      <c r="BV49" s="16">
        <v>0</v>
      </c>
      <c r="BW49" s="17">
        <v>363330</v>
      </c>
      <c r="BX49" s="17">
        <v>0</v>
      </c>
      <c r="BY49" s="17">
        <v>0</v>
      </c>
      <c r="BZ49" s="17">
        <v>0</v>
      </c>
      <c r="CA49" s="17">
        <v>0</v>
      </c>
      <c r="CB49" s="17">
        <v>0</v>
      </c>
      <c r="CC49" s="12">
        <v>363330</v>
      </c>
    </row>
    <row r="50" spans="1:81" x14ac:dyDescent="0.3">
      <c r="A50" s="4" t="s">
        <v>40</v>
      </c>
      <c r="B50" s="92">
        <v>0</v>
      </c>
      <c r="C50" s="87">
        <v>38045</v>
      </c>
      <c r="D50" s="87">
        <v>0</v>
      </c>
      <c r="E50" s="87">
        <v>0</v>
      </c>
      <c r="F50" s="87">
        <v>0</v>
      </c>
      <c r="G50" s="87">
        <v>0</v>
      </c>
      <c r="H50" s="87">
        <v>0</v>
      </c>
      <c r="I50" s="93">
        <v>38045</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38045</v>
      </c>
      <c r="AB50" s="17">
        <v>0</v>
      </c>
      <c r="AC50" s="17">
        <v>0</v>
      </c>
      <c r="AD50" s="17">
        <v>0</v>
      </c>
      <c r="AE50" s="17">
        <v>0</v>
      </c>
      <c r="AF50" s="17">
        <v>0</v>
      </c>
      <c r="AG50" s="12">
        <v>38045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3">
      <c r="A51" s="4" t="s">
        <v>41</v>
      </c>
      <c r="B51" s="92">
        <v>11625985</v>
      </c>
      <c r="C51" s="87">
        <v>334796</v>
      </c>
      <c r="D51" s="87">
        <v>778656</v>
      </c>
      <c r="E51" s="87">
        <v>0</v>
      </c>
      <c r="F51" s="87">
        <v>0</v>
      </c>
      <c r="G51" s="87">
        <v>0</v>
      </c>
      <c r="H51" s="87">
        <v>81806</v>
      </c>
      <c r="I51" s="93">
        <v>12821243</v>
      </c>
      <c r="J51" s="16">
        <v>0</v>
      </c>
      <c r="K51" s="17">
        <v>0</v>
      </c>
      <c r="L51" s="17">
        <v>0</v>
      </c>
      <c r="M51" s="17">
        <v>0</v>
      </c>
      <c r="N51" s="17">
        <v>0</v>
      </c>
      <c r="O51" s="17">
        <v>0</v>
      </c>
      <c r="P51" s="17">
        <v>0</v>
      </c>
      <c r="Q51" s="12">
        <v>0</v>
      </c>
      <c r="R51" s="16">
        <v>0</v>
      </c>
      <c r="S51" s="17">
        <v>0</v>
      </c>
      <c r="T51" s="17">
        <v>0</v>
      </c>
      <c r="U51" s="17">
        <v>0</v>
      </c>
      <c r="V51" s="17">
        <v>0</v>
      </c>
      <c r="W51" s="17">
        <v>0</v>
      </c>
      <c r="X51" s="17">
        <v>0</v>
      </c>
      <c r="Y51" s="12">
        <v>0</v>
      </c>
      <c r="Z51" s="16">
        <v>0</v>
      </c>
      <c r="AA51" s="17">
        <v>0</v>
      </c>
      <c r="AB51" s="17">
        <v>271251</v>
      </c>
      <c r="AC51" s="17">
        <v>0</v>
      </c>
      <c r="AD51" s="17">
        <v>0</v>
      </c>
      <c r="AE51" s="17">
        <v>0</v>
      </c>
      <c r="AF51" s="17">
        <v>0</v>
      </c>
      <c r="AG51" s="12">
        <v>271251</v>
      </c>
      <c r="AH51" s="16">
        <v>8792868</v>
      </c>
      <c r="AI51" s="17">
        <v>0</v>
      </c>
      <c r="AJ51" s="17">
        <v>0</v>
      </c>
      <c r="AK51" s="17">
        <v>0</v>
      </c>
      <c r="AL51" s="17">
        <v>0</v>
      </c>
      <c r="AM51" s="17">
        <v>0</v>
      </c>
      <c r="AN51" s="17">
        <v>75355</v>
      </c>
      <c r="AO51" s="12">
        <v>8868223</v>
      </c>
      <c r="AP51" s="16">
        <v>2607085</v>
      </c>
      <c r="AQ51" s="17">
        <v>0</v>
      </c>
      <c r="AR51" s="17">
        <v>0</v>
      </c>
      <c r="AS51" s="17">
        <v>0</v>
      </c>
      <c r="AT51" s="17">
        <v>0</v>
      </c>
      <c r="AU51" s="17">
        <v>0</v>
      </c>
      <c r="AV51" s="17">
        <v>0</v>
      </c>
      <c r="AW51" s="12">
        <v>2607085</v>
      </c>
      <c r="AX51" s="16">
        <v>62605</v>
      </c>
      <c r="AY51" s="17">
        <v>0</v>
      </c>
      <c r="AZ51" s="17">
        <v>147405</v>
      </c>
      <c r="BA51" s="17">
        <v>0</v>
      </c>
      <c r="BB51" s="17">
        <v>0</v>
      </c>
      <c r="BC51" s="17">
        <v>0</v>
      </c>
      <c r="BD51" s="17">
        <v>0</v>
      </c>
      <c r="BE51" s="12">
        <v>210010</v>
      </c>
      <c r="BF51" s="16">
        <v>0</v>
      </c>
      <c r="BG51" s="17">
        <v>0</v>
      </c>
      <c r="BH51" s="17">
        <v>0</v>
      </c>
      <c r="BI51" s="17">
        <v>0</v>
      </c>
      <c r="BJ51" s="17">
        <v>0</v>
      </c>
      <c r="BK51" s="17">
        <v>0</v>
      </c>
      <c r="BL51" s="17">
        <v>0</v>
      </c>
      <c r="BM51" s="12">
        <v>0</v>
      </c>
      <c r="BN51" s="16">
        <v>0</v>
      </c>
      <c r="BO51" s="17">
        <v>0</v>
      </c>
      <c r="BP51" s="17">
        <v>0</v>
      </c>
      <c r="BQ51" s="17">
        <v>0</v>
      </c>
      <c r="BR51" s="17">
        <v>0</v>
      </c>
      <c r="BS51" s="17">
        <v>0</v>
      </c>
      <c r="BT51" s="17">
        <v>1317</v>
      </c>
      <c r="BU51" s="12">
        <v>1317</v>
      </c>
      <c r="BV51" s="16">
        <v>163427</v>
      </c>
      <c r="BW51" s="17">
        <v>334796</v>
      </c>
      <c r="BX51" s="17">
        <v>360000</v>
      </c>
      <c r="BY51" s="17">
        <v>0</v>
      </c>
      <c r="BZ51" s="17">
        <v>0</v>
      </c>
      <c r="CA51" s="17">
        <v>0</v>
      </c>
      <c r="CB51" s="17">
        <v>5134</v>
      </c>
      <c r="CC51" s="12">
        <v>863357</v>
      </c>
    </row>
    <row r="52" spans="1:81" x14ac:dyDescent="0.3">
      <c r="A52" s="4" t="s">
        <v>42</v>
      </c>
      <c r="B52" s="92">
        <v>2321330.52</v>
      </c>
      <c r="C52" s="87">
        <v>0</v>
      </c>
      <c r="D52" s="87">
        <v>136766.5</v>
      </c>
      <c r="E52" s="87">
        <v>0</v>
      </c>
      <c r="F52" s="87">
        <v>5101325</v>
      </c>
      <c r="G52" s="87">
        <v>610894.57000000007</v>
      </c>
      <c r="H52" s="87">
        <v>0</v>
      </c>
      <c r="I52" s="93">
        <v>8170316.5899999999</v>
      </c>
      <c r="J52" s="16">
        <v>590322.54</v>
      </c>
      <c r="K52" s="17">
        <v>0</v>
      </c>
      <c r="L52" s="17">
        <v>0</v>
      </c>
      <c r="M52" s="17">
        <v>0</v>
      </c>
      <c r="N52" s="17">
        <v>0</v>
      </c>
      <c r="O52" s="17">
        <v>85873.57</v>
      </c>
      <c r="P52" s="17">
        <v>0</v>
      </c>
      <c r="Q52" s="12">
        <v>676196.1100000001</v>
      </c>
      <c r="R52" s="16">
        <v>0</v>
      </c>
      <c r="S52" s="17">
        <v>0</v>
      </c>
      <c r="T52" s="17">
        <v>0</v>
      </c>
      <c r="U52" s="17">
        <v>0</v>
      </c>
      <c r="V52" s="17">
        <v>0</v>
      </c>
      <c r="W52" s="17">
        <v>0</v>
      </c>
      <c r="X52" s="17">
        <v>0</v>
      </c>
      <c r="Y52" s="12">
        <v>0</v>
      </c>
      <c r="Z52" s="16">
        <v>147954.29</v>
      </c>
      <c r="AA52" s="17">
        <v>0</v>
      </c>
      <c r="AB52" s="17">
        <v>114447.5</v>
      </c>
      <c r="AC52" s="17">
        <v>0</v>
      </c>
      <c r="AD52" s="17">
        <v>0</v>
      </c>
      <c r="AE52" s="17">
        <v>0</v>
      </c>
      <c r="AF52" s="17">
        <v>0</v>
      </c>
      <c r="AG52" s="12">
        <v>262401.79000000004</v>
      </c>
      <c r="AH52" s="16">
        <v>0</v>
      </c>
      <c r="AI52" s="17">
        <v>0</v>
      </c>
      <c r="AJ52" s="17">
        <v>0</v>
      </c>
      <c r="AK52" s="17">
        <v>0</v>
      </c>
      <c r="AL52" s="17">
        <v>0</v>
      </c>
      <c r="AM52" s="17">
        <v>0</v>
      </c>
      <c r="AN52" s="17">
        <v>0</v>
      </c>
      <c r="AO52" s="12">
        <v>0</v>
      </c>
      <c r="AP52" s="16">
        <v>1516248.69</v>
      </c>
      <c r="AQ52" s="17">
        <v>0</v>
      </c>
      <c r="AR52" s="17">
        <v>0</v>
      </c>
      <c r="AS52" s="17">
        <v>0</v>
      </c>
      <c r="AT52" s="17">
        <v>5101325</v>
      </c>
      <c r="AU52" s="17">
        <v>0</v>
      </c>
      <c r="AV52" s="17">
        <v>0</v>
      </c>
      <c r="AW52" s="12">
        <v>6617573.6899999995</v>
      </c>
      <c r="AX52" s="16">
        <v>0</v>
      </c>
      <c r="AY52" s="17">
        <v>0</v>
      </c>
      <c r="AZ52" s="17">
        <v>0</v>
      </c>
      <c r="BA52" s="17">
        <v>0</v>
      </c>
      <c r="BB52" s="17">
        <v>0</v>
      </c>
      <c r="BC52" s="17">
        <v>0</v>
      </c>
      <c r="BD52" s="17">
        <v>0</v>
      </c>
      <c r="BE52" s="12">
        <v>0</v>
      </c>
      <c r="BF52" s="16">
        <v>0</v>
      </c>
      <c r="BG52" s="17">
        <v>0</v>
      </c>
      <c r="BH52" s="17">
        <v>22319</v>
      </c>
      <c r="BI52" s="17">
        <v>0</v>
      </c>
      <c r="BJ52" s="17">
        <v>0</v>
      </c>
      <c r="BK52" s="17">
        <v>0</v>
      </c>
      <c r="BL52" s="17">
        <v>0</v>
      </c>
      <c r="BM52" s="12">
        <v>22319</v>
      </c>
      <c r="BN52" s="16">
        <v>0</v>
      </c>
      <c r="BO52" s="17">
        <v>0</v>
      </c>
      <c r="BP52" s="17">
        <v>0</v>
      </c>
      <c r="BQ52" s="17">
        <v>0</v>
      </c>
      <c r="BR52" s="17">
        <v>0</v>
      </c>
      <c r="BS52" s="17">
        <v>0</v>
      </c>
      <c r="BT52" s="17">
        <v>0</v>
      </c>
      <c r="BU52" s="12">
        <v>0</v>
      </c>
      <c r="BV52" s="16">
        <v>66805</v>
      </c>
      <c r="BW52" s="17">
        <v>0</v>
      </c>
      <c r="BX52" s="17">
        <v>0</v>
      </c>
      <c r="BY52" s="17">
        <v>0</v>
      </c>
      <c r="BZ52" s="17">
        <v>0</v>
      </c>
      <c r="CA52" s="17">
        <v>525021</v>
      </c>
      <c r="CB52" s="17">
        <v>0</v>
      </c>
      <c r="CC52" s="12">
        <v>591826</v>
      </c>
    </row>
    <row r="53" spans="1:81" x14ac:dyDescent="0.3">
      <c r="A53" s="4" t="s">
        <v>43</v>
      </c>
      <c r="B53" s="92">
        <v>83531000</v>
      </c>
      <c r="C53" s="87">
        <v>2013000</v>
      </c>
      <c r="D53" s="87">
        <v>1120000</v>
      </c>
      <c r="E53" s="87">
        <v>0</v>
      </c>
      <c r="F53" s="87">
        <v>0</v>
      </c>
      <c r="G53" s="87">
        <v>0</v>
      </c>
      <c r="H53" s="87">
        <v>144000</v>
      </c>
      <c r="I53" s="93">
        <v>86808000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2790000</v>
      </c>
      <c r="AA53" s="17">
        <v>2013000</v>
      </c>
      <c r="AB53" s="17">
        <v>920000</v>
      </c>
      <c r="AC53" s="17">
        <v>0</v>
      </c>
      <c r="AD53" s="17">
        <v>0</v>
      </c>
      <c r="AE53" s="17">
        <v>0</v>
      </c>
      <c r="AF53" s="17">
        <v>77000</v>
      </c>
      <c r="AG53" s="12">
        <v>5800000</v>
      </c>
      <c r="AH53" s="16">
        <v>27060000</v>
      </c>
      <c r="AI53" s="17">
        <v>0</v>
      </c>
      <c r="AJ53" s="17">
        <v>0</v>
      </c>
      <c r="AK53" s="17">
        <v>0</v>
      </c>
      <c r="AL53" s="17">
        <v>0</v>
      </c>
      <c r="AM53" s="17">
        <v>0</v>
      </c>
      <c r="AN53" s="17">
        <v>0</v>
      </c>
      <c r="AO53" s="12">
        <v>27060000</v>
      </c>
      <c r="AP53" s="16">
        <v>53681000</v>
      </c>
      <c r="AQ53" s="17">
        <v>0</v>
      </c>
      <c r="AR53" s="17">
        <v>200000</v>
      </c>
      <c r="AS53" s="17">
        <v>0</v>
      </c>
      <c r="AT53" s="17">
        <v>0</v>
      </c>
      <c r="AU53" s="17">
        <v>0</v>
      </c>
      <c r="AV53" s="17">
        <v>67000</v>
      </c>
      <c r="AW53" s="12">
        <v>53948000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3">
      <c r="A54" s="4" t="s">
        <v>262</v>
      </c>
      <c r="B54" s="92">
        <v>1716685.64</v>
      </c>
      <c r="C54" s="87">
        <v>610622.25</v>
      </c>
      <c r="D54" s="87">
        <v>24988.400000000001</v>
      </c>
      <c r="E54" s="87">
        <v>5500</v>
      </c>
      <c r="F54" s="87">
        <v>198370</v>
      </c>
      <c r="G54" s="87">
        <v>0</v>
      </c>
      <c r="H54" s="87">
        <v>0</v>
      </c>
      <c r="I54" s="93">
        <v>2556166.2899999996</v>
      </c>
      <c r="J54" s="16">
        <v>0</v>
      </c>
      <c r="K54" s="17">
        <v>0</v>
      </c>
      <c r="L54" s="17">
        <v>0</v>
      </c>
      <c r="M54" s="17">
        <v>0</v>
      </c>
      <c r="N54" s="17">
        <v>0</v>
      </c>
      <c r="O54" s="17">
        <v>0</v>
      </c>
      <c r="P54" s="17">
        <v>0</v>
      </c>
      <c r="Q54" s="12">
        <v>0</v>
      </c>
      <c r="R54" s="16">
        <v>0</v>
      </c>
      <c r="S54" s="17">
        <v>0</v>
      </c>
      <c r="T54" s="17">
        <v>0</v>
      </c>
      <c r="U54" s="17">
        <v>0</v>
      </c>
      <c r="V54" s="17">
        <v>0</v>
      </c>
      <c r="W54" s="17">
        <v>0</v>
      </c>
      <c r="X54" s="17">
        <v>0</v>
      </c>
      <c r="Y54" s="12">
        <v>0</v>
      </c>
      <c r="Z54" s="16">
        <v>0</v>
      </c>
      <c r="AA54" s="17">
        <v>0</v>
      </c>
      <c r="AB54" s="17">
        <v>9988.4</v>
      </c>
      <c r="AC54" s="17">
        <v>0</v>
      </c>
      <c r="AD54" s="17">
        <v>0</v>
      </c>
      <c r="AE54" s="17">
        <v>0</v>
      </c>
      <c r="AF54" s="17">
        <v>0</v>
      </c>
      <c r="AG54" s="12">
        <v>9988.4</v>
      </c>
      <c r="AH54" s="16">
        <v>0</v>
      </c>
      <c r="AI54" s="17">
        <v>0</v>
      </c>
      <c r="AJ54" s="17">
        <v>0</v>
      </c>
      <c r="AK54" s="17">
        <v>0</v>
      </c>
      <c r="AL54" s="17">
        <v>0</v>
      </c>
      <c r="AM54" s="17">
        <v>0</v>
      </c>
      <c r="AN54" s="17">
        <v>0</v>
      </c>
      <c r="AO54" s="12">
        <v>0</v>
      </c>
      <c r="AP54" s="16">
        <v>0</v>
      </c>
      <c r="AQ54" s="17">
        <v>0</v>
      </c>
      <c r="AR54" s="17">
        <v>13000</v>
      </c>
      <c r="AS54" s="17">
        <v>0</v>
      </c>
      <c r="AT54" s="17">
        <v>0</v>
      </c>
      <c r="AU54" s="17">
        <v>0</v>
      </c>
      <c r="AV54" s="17">
        <v>0</v>
      </c>
      <c r="AW54" s="12">
        <v>13000</v>
      </c>
      <c r="AX54" s="16">
        <v>0</v>
      </c>
      <c r="AY54" s="17">
        <v>0</v>
      </c>
      <c r="AZ54" s="17">
        <v>0</v>
      </c>
      <c r="BA54" s="17">
        <v>0</v>
      </c>
      <c r="BB54" s="17">
        <v>198370</v>
      </c>
      <c r="BC54" s="17">
        <v>0</v>
      </c>
      <c r="BD54" s="17">
        <v>0</v>
      </c>
      <c r="BE54" s="12">
        <v>198370</v>
      </c>
      <c r="BF54" s="16">
        <v>0</v>
      </c>
      <c r="BG54" s="17">
        <v>0</v>
      </c>
      <c r="BH54" s="17">
        <v>2000</v>
      </c>
      <c r="BI54" s="17">
        <v>5500</v>
      </c>
      <c r="BJ54" s="17">
        <v>0</v>
      </c>
      <c r="BK54" s="17">
        <v>0</v>
      </c>
      <c r="BL54" s="17">
        <v>0</v>
      </c>
      <c r="BM54" s="12">
        <v>7500</v>
      </c>
      <c r="BN54" s="16">
        <v>0</v>
      </c>
      <c r="BO54" s="17">
        <v>0</v>
      </c>
      <c r="BP54" s="17">
        <v>0</v>
      </c>
      <c r="BQ54" s="17">
        <v>0</v>
      </c>
      <c r="BR54" s="17">
        <v>0</v>
      </c>
      <c r="BS54" s="17">
        <v>0</v>
      </c>
      <c r="BT54" s="17">
        <v>0</v>
      </c>
      <c r="BU54" s="12">
        <v>0</v>
      </c>
      <c r="BV54" s="16">
        <v>1716685.64</v>
      </c>
      <c r="BW54" s="17">
        <v>610622.25</v>
      </c>
      <c r="BX54" s="17">
        <v>0</v>
      </c>
      <c r="BY54" s="17">
        <v>0</v>
      </c>
      <c r="BZ54" s="17">
        <v>0</v>
      </c>
      <c r="CA54" s="17">
        <v>0</v>
      </c>
      <c r="CB54" s="17">
        <v>0</v>
      </c>
      <c r="CC54" s="12">
        <v>2327307.8899999997</v>
      </c>
    </row>
    <row r="55" spans="1:81" x14ac:dyDescent="0.3">
      <c r="A55" s="4" t="s">
        <v>324</v>
      </c>
      <c r="B55" s="92">
        <v>13125707.789999999</v>
      </c>
      <c r="C55" s="87">
        <v>585893</v>
      </c>
      <c r="D55" s="87">
        <v>525635.05000000005</v>
      </c>
      <c r="E55" s="87">
        <v>0</v>
      </c>
      <c r="F55" s="87">
        <v>542215.31000000006</v>
      </c>
      <c r="G55" s="87">
        <v>0</v>
      </c>
      <c r="H55" s="87">
        <v>608648.25</v>
      </c>
      <c r="I55" s="93">
        <v>15388099.4</v>
      </c>
      <c r="J55" s="16">
        <v>1275894.3899999999</v>
      </c>
      <c r="K55" s="17">
        <v>0</v>
      </c>
      <c r="L55" s="17">
        <v>0</v>
      </c>
      <c r="M55" s="17">
        <v>0</v>
      </c>
      <c r="N55" s="17">
        <v>0</v>
      </c>
      <c r="O55" s="17">
        <v>0</v>
      </c>
      <c r="P55" s="17">
        <v>0</v>
      </c>
      <c r="Q55" s="12">
        <v>1275894.3899999999</v>
      </c>
      <c r="R55" s="16">
        <v>0</v>
      </c>
      <c r="S55" s="17">
        <v>0</v>
      </c>
      <c r="T55" s="17">
        <v>0</v>
      </c>
      <c r="U55" s="17">
        <v>0</v>
      </c>
      <c r="V55" s="17">
        <v>0</v>
      </c>
      <c r="W55" s="17">
        <v>0</v>
      </c>
      <c r="X55" s="17">
        <v>0</v>
      </c>
      <c r="Y55" s="12">
        <v>0</v>
      </c>
      <c r="Z55" s="16">
        <v>572322.52</v>
      </c>
      <c r="AA55" s="17">
        <v>0</v>
      </c>
      <c r="AB55" s="17">
        <v>327132.53000000003</v>
      </c>
      <c r="AC55" s="17">
        <v>0</v>
      </c>
      <c r="AD55" s="17">
        <v>542215.31000000006</v>
      </c>
      <c r="AE55" s="17">
        <v>0</v>
      </c>
      <c r="AF55" s="17">
        <v>0</v>
      </c>
      <c r="AG55" s="12">
        <v>1441670.36</v>
      </c>
      <c r="AH55" s="16">
        <v>10953425.1</v>
      </c>
      <c r="AI55" s="17">
        <v>0</v>
      </c>
      <c r="AJ55" s="17">
        <v>0</v>
      </c>
      <c r="AK55" s="17">
        <v>0</v>
      </c>
      <c r="AL55" s="17">
        <v>0</v>
      </c>
      <c r="AM55" s="17">
        <v>0</v>
      </c>
      <c r="AN55" s="17">
        <v>0</v>
      </c>
      <c r="AO55" s="12">
        <v>10953425.1</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122532.61</v>
      </c>
      <c r="BQ55" s="17">
        <v>0</v>
      </c>
      <c r="BR55" s="17">
        <v>0</v>
      </c>
      <c r="BS55" s="17">
        <v>0</v>
      </c>
      <c r="BT55" s="17">
        <v>430.52</v>
      </c>
      <c r="BU55" s="12">
        <v>122963.13</v>
      </c>
      <c r="BV55" s="16">
        <v>324065.78000000003</v>
      </c>
      <c r="BW55" s="17">
        <v>585893</v>
      </c>
      <c r="BX55" s="17">
        <v>75969.91</v>
      </c>
      <c r="BY55" s="17">
        <v>0</v>
      </c>
      <c r="BZ55" s="17">
        <v>0</v>
      </c>
      <c r="CA55" s="17">
        <v>0</v>
      </c>
      <c r="CB55" s="17">
        <v>608217.73</v>
      </c>
      <c r="CC55" s="12">
        <v>1594146.42</v>
      </c>
    </row>
    <row r="56" spans="1:81" x14ac:dyDescent="0.3">
      <c r="A56" s="4" t="s">
        <v>44</v>
      </c>
      <c r="B56" s="92">
        <v>20000</v>
      </c>
      <c r="C56" s="87">
        <v>0</v>
      </c>
      <c r="D56" s="87">
        <v>322000</v>
      </c>
      <c r="E56" s="87">
        <v>0</v>
      </c>
      <c r="F56" s="87">
        <v>847000</v>
      </c>
      <c r="G56" s="87">
        <v>0</v>
      </c>
      <c r="H56" s="87">
        <v>0</v>
      </c>
      <c r="I56" s="93">
        <v>1189000</v>
      </c>
      <c r="J56" s="16">
        <v>0</v>
      </c>
      <c r="K56" s="17">
        <v>0</v>
      </c>
      <c r="L56" s="17">
        <v>138000</v>
      </c>
      <c r="M56" s="17">
        <v>0</v>
      </c>
      <c r="N56" s="17">
        <v>847000</v>
      </c>
      <c r="O56" s="17">
        <v>0</v>
      </c>
      <c r="P56" s="17">
        <v>0</v>
      </c>
      <c r="Q56" s="12">
        <v>985000</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20000</v>
      </c>
      <c r="AI56" s="17">
        <v>0</v>
      </c>
      <c r="AJ56" s="17">
        <v>0</v>
      </c>
      <c r="AK56" s="17">
        <v>0</v>
      </c>
      <c r="AL56" s="17">
        <v>0</v>
      </c>
      <c r="AM56" s="17">
        <v>0</v>
      </c>
      <c r="AN56" s="17">
        <v>0</v>
      </c>
      <c r="AO56" s="12">
        <v>20000</v>
      </c>
      <c r="AP56" s="16">
        <v>0</v>
      </c>
      <c r="AQ56" s="17">
        <v>0</v>
      </c>
      <c r="AR56" s="17">
        <v>46000</v>
      </c>
      <c r="AS56" s="17">
        <v>0</v>
      </c>
      <c r="AT56" s="17">
        <v>0</v>
      </c>
      <c r="AU56" s="17">
        <v>0</v>
      </c>
      <c r="AV56" s="17">
        <v>0</v>
      </c>
      <c r="AW56" s="12">
        <v>46000</v>
      </c>
      <c r="AX56" s="16">
        <v>0</v>
      </c>
      <c r="AY56" s="17">
        <v>0</v>
      </c>
      <c r="AZ56" s="17">
        <v>138000</v>
      </c>
      <c r="BA56" s="17">
        <v>0</v>
      </c>
      <c r="BB56" s="17">
        <v>0</v>
      </c>
      <c r="BC56" s="17">
        <v>0</v>
      </c>
      <c r="BD56" s="17">
        <v>0</v>
      </c>
      <c r="BE56" s="12">
        <v>138000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0</v>
      </c>
      <c r="BW56" s="17">
        <v>0</v>
      </c>
      <c r="BX56" s="17">
        <v>0</v>
      </c>
      <c r="BY56" s="17">
        <v>0</v>
      </c>
      <c r="BZ56" s="17">
        <v>0</v>
      </c>
      <c r="CA56" s="17">
        <v>0</v>
      </c>
      <c r="CB56" s="17">
        <v>0</v>
      </c>
      <c r="CC56" s="12">
        <v>0</v>
      </c>
    </row>
    <row r="57" spans="1:81" x14ac:dyDescent="0.3">
      <c r="A57" s="4" t="s">
        <v>45</v>
      </c>
      <c r="B57" s="92">
        <v>317236.27</v>
      </c>
      <c r="C57" s="87">
        <v>159789</v>
      </c>
      <c r="D57" s="87">
        <v>0</v>
      </c>
      <c r="E57" s="87">
        <v>0</v>
      </c>
      <c r="F57" s="87">
        <v>117684.55</v>
      </c>
      <c r="G57" s="87">
        <v>4417.71</v>
      </c>
      <c r="H57" s="87">
        <v>0</v>
      </c>
      <c r="I57" s="93">
        <v>599127.53</v>
      </c>
      <c r="J57" s="16">
        <v>175362.03</v>
      </c>
      <c r="K57" s="17">
        <v>0</v>
      </c>
      <c r="L57" s="17">
        <v>0</v>
      </c>
      <c r="M57" s="17">
        <v>0</v>
      </c>
      <c r="N57" s="17">
        <v>0</v>
      </c>
      <c r="O57" s="17">
        <v>4417.71</v>
      </c>
      <c r="P57" s="17">
        <v>0</v>
      </c>
      <c r="Q57" s="12">
        <v>179779.74</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99468.24</v>
      </c>
      <c r="AI57" s="17">
        <v>0</v>
      </c>
      <c r="AJ57" s="17">
        <v>0</v>
      </c>
      <c r="AK57" s="17">
        <v>0</v>
      </c>
      <c r="AL57" s="17">
        <v>0</v>
      </c>
      <c r="AM57" s="17">
        <v>0</v>
      </c>
      <c r="AN57" s="17">
        <v>0</v>
      </c>
      <c r="AO57" s="12">
        <v>99468.24</v>
      </c>
      <c r="AP57" s="16">
        <v>0</v>
      </c>
      <c r="AQ57" s="17">
        <v>0</v>
      </c>
      <c r="AR57" s="17">
        <v>0</v>
      </c>
      <c r="AS57" s="17">
        <v>0</v>
      </c>
      <c r="AT57" s="17">
        <v>0</v>
      </c>
      <c r="AU57" s="17">
        <v>0</v>
      </c>
      <c r="AV57" s="17">
        <v>0</v>
      </c>
      <c r="AW57" s="12">
        <v>0</v>
      </c>
      <c r="AX57" s="16">
        <v>0</v>
      </c>
      <c r="AY57" s="17">
        <v>0</v>
      </c>
      <c r="AZ57" s="17">
        <v>0</v>
      </c>
      <c r="BA57" s="17">
        <v>0</v>
      </c>
      <c r="BB57" s="17">
        <v>117684.55</v>
      </c>
      <c r="BC57" s="17">
        <v>0</v>
      </c>
      <c r="BD57" s="17">
        <v>0</v>
      </c>
      <c r="BE57" s="12">
        <v>117684.55</v>
      </c>
      <c r="BF57" s="16">
        <v>42406</v>
      </c>
      <c r="BG57" s="17">
        <v>0</v>
      </c>
      <c r="BH57" s="17">
        <v>0</v>
      </c>
      <c r="BI57" s="17">
        <v>0</v>
      </c>
      <c r="BJ57" s="17">
        <v>0</v>
      </c>
      <c r="BK57" s="17">
        <v>0</v>
      </c>
      <c r="BL57" s="17">
        <v>0</v>
      </c>
      <c r="BM57" s="12">
        <v>42406</v>
      </c>
      <c r="BN57" s="16">
        <v>0</v>
      </c>
      <c r="BO57" s="17">
        <v>0</v>
      </c>
      <c r="BP57" s="17">
        <v>0</v>
      </c>
      <c r="BQ57" s="17">
        <v>0</v>
      </c>
      <c r="BR57" s="17">
        <v>0</v>
      </c>
      <c r="BS57" s="17">
        <v>0</v>
      </c>
      <c r="BT57" s="17">
        <v>0</v>
      </c>
      <c r="BU57" s="12">
        <v>0</v>
      </c>
      <c r="BV57" s="16">
        <v>0</v>
      </c>
      <c r="BW57" s="17">
        <v>159789</v>
      </c>
      <c r="BX57" s="17">
        <v>0</v>
      </c>
      <c r="BY57" s="17">
        <v>0</v>
      </c>
      <c r="BZ57" s="17">
        <v>0</v>
      </c>
      <c r="CA57" s="17">
        <v>0</v>
      </c>
      <c r="CB57" s="17">
        <v>0</v>
      </c>
      <c r="CC57" s="12">
        <v>159789</v>
      </c>
    </row>
    <row r="58" spans="1:81" x14ac:dyDescent="0.3">
      <c r="A58" s="4" t="s">
        <v>46</v>
      </c>
      <c r="B58" s="92">
        <v>0</v>
      </c>
      <c r="C58" s="87">
        <v>0</v>
      </c>
      <c r="D58" s="87">
        <v>15000</v>
      </c>
      <c r="E58" s="87">
        <v>0</v>
      </c>
      <c r="F58" s="87">
        <v>1522316</v>
      </c>
      <c r="G58" s="87">
        <v>0</v>
      </c>
      <c r="H58" s="87">
        <v>0</v>
      </c>
      <c r="I58" s="93">
        <v>1537316</v>
      </c>
      <c r="J58" s="16">
        <v>0</v>
      </c>
      <c r="K58" s="17">
        <v>0</v>
      </c>
      <c r="L58" s="17">
        <v>0</v>
      </c>
      <c r="M58" s="17">
        <v>0</v>
      </c>
      <c r="N58" s="17">
        <v>287341</v>
      </c>
      <c r="O58" s="17">
        <v>0</v>
      </c>
      <c r="P58" s="17">
        <v>0</v>
      </c>
      <c r="Q58" s="12">
        <v>287341</v>
      </c>
      <c r="R58" s="16">
        <v>0</v>
      </c>
      <c r="S58" s="17">
        <v>0</v>
      </c>
      <c r="T58" s="17">
        <v>0</v>
      </c>
      <c r="U58" s="17">
        <v>0</v>
      </c>
      <c r="V58" s="17">
        <v>112261</v>
      </c>
      <c r="W58" s="17">
        <v>0</v>
      </c>
      <c r="X58" s="17">
        <v>0</v>
      </c>
      <c r="Y58" s="12">
        <v>112261</v>
      </c>
      <c r="Z58" s="16">
        <v>0</v>
      </c>
      <c r="AA58" s="17">
        <v>0</v>
      </c>
      <c r="AB58" s="17">
        <v>15000</v>
      </c>
      <c r="AC58" s="17">
        <v>0</v>
      </c>
      <c r="AD58" s="17">
        <v>0</v>
      </c>
      <c r="AE58" s="17">
        <v>0</v>
      </c>
      <c r="AF58" s="17">
        <v>0</v>
      </c>
      <c r="AG58" s="12">
        <v>15000</v>
      </c>
      <c r="AH58" s="16">
        <v>0</v>
      </c>
      <c r="AI58" s="17">
        <v>0</v>
      </c>
      <c r="AJ58" s="17">
        <v>0</v>
      </c>
      <c r="AK58" s="17">
        <v>0</v>
      </c>
      <c r="AL58" s="17">
        <v>0</v>
      </c>
      <c r="AM58" s="17">
        <v>0</v>
      </c>
      <c r="AN58" s="17">
        <v>0</v>
      </c>
      <c r="AO58" s="12">
        <v>0</v>
      </c>
      <c r="AP58" s="16">
        <v>0</v>
      </c>
      <c r="AQ58" s="17">
        <v>0</v>
      </c>
      <c r="AR58" s="17">
        <v>0</v>
      </c>
      <c r="AS58" s="17">
        <v>0</v>
      </c>
      <c r="AT58" s="17">
        <v>1122714</v>
      </c>
      <c r="AU58" s="17">
        <v>0</v>
      </c>
      <c r="AV58" s="17">
        <v>0</v>
      </c>
      <c r="AW58" s="12">
        <v>1122714</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0</v>
      </c>
      <c r="BW58" s="17">
        <v>0</v>
      </c>
      <c r="BX58" s="17">
        <v>0</v>
      </c>
      <c r="BY58" s="17">
        <v>0</v>
      </c>
      <c r="BZ58" s="17">
        <v>0</v>
      </c>
      <c r="CA58" s="17">
        <v>0</v>
      </c>
      <c r="CB58" s="17">
        <v>0</v>
      </c>
      <c r="CC58" s="12">
        <v>0</v>
      </c>
    </row>
    <row r="59" spans="1:81" x14ac:dyDescent="0.3">
      <c r="A59" s="4" t="s">
        <v>47</v>
      </c>
      <c r="B59" s="92">
        <v>8615512</v>
      </c>
      <c r="C59" s="87">
        <v>723000</v>
      </c>
      <c r="D59" s="87">
        <v>391000</v>
      </c>
      <c r="E59" s="87">
        <v>0</v>
      </c>
      <c r="F59" s="87">
        <v>0</v>
      </c>
      <c r="G59" s="87">
        <v>0</v>
      </c>
      <c r="H59" s="87">
        <v>1429641</v>
      </c>
      <c r="I59" s="93">
        <v>11159153</v>
      </c>
      <c r="J59" s="16">
        <v>0</v>
      </c>
      <c r="K59" s="17">
        <v>0</v>
      </c>
      <c r="L59" s="17">
        <v>391000</v>
      </c>
      <c r="M59" s="17">
        <v>0</v>
      </c>
      <c r="N59" s="17">
        <v>0</v>
      </c>
      <c r="O59" s="17">
        <v>0</v>
      </c>
      <c r="P59" s="17">
        <v>0</v>
      </c>
      <c r="Q59" s="12">
        <v>391000</v>
      </c>
      <c r="R59" s="16">
        <v>0</v>
      </c>
      <c r="S59" s="17">
        <v>0</v>
      </c>
      <c r="T59" s="17">
        <v>0</v>
      </c>
      <c r="U59" s="17">
        <v>0</v>
      </c>
      <c r="V59" s="17">
        <v>0</v>
      </c>
      <c r="W59" s="17">
        <v>0</v>
      </c>
      <c r="X59" s="17">
        <v>0</v>
      </c>
      <c r="Y59" s="12">
        <v>0</v>
      </c>
      <c r="Z59" s="16">
        <v>84448</v>
      </c>
      <c r="AA59" s="17">
        <v>723000</v>
      </c>
      <c r="AB59" s="17">
        <v>0</v>
      </c>
      <c r="AC59" s="17">
        <v>0</v>
      </c>
      <c r="AD59" s="17">
        <v>0</v>
      </c>
      <c r="AE59" s="17">
        <v>0</v>
      </c>
      <c r="AF59" s="17">
        <v>1094476</v>
      </c>
      <c r="AG59" s="12">
        <v>1901924</v>
      </c>
      <c r="AH59" s="16">
        <v>8531064</v>
      </c>
      <c r="AI59" s="17">
        <v>0</v>
      </c>
      <c r="AJ59" s="17">
        <v>0</v>
      </c>
      <c r="AK59" s="17">
        <v>0</v>
      </c>
      <c r="AL59" s="17">
        <v>0</v>
      </c>
      <c r="AM59" s="17">
        <v>0</v>
      </c>
      <c r="AN59" s="17">
        <v>0</v>
      </c>
      <c r="AO59" s="12">
        <v>8531064</v>
      </c>
      <c r="AP59" s="16">
        <v>0</v>
      </c>
      <c r="AQ59" s="17">
        <v>0</v>
      </c>
      <c r="AR59" s="17">
        <v>0</v>
      </c>
      <c r="AS59" s="17">
        <v>0</v>
      </c>
      <c r="AT59" s="17">
        <v>0</v>
      </c>
      <c r="AU59" s="17">
        <v>0</v>
      </c>
      <c r="AV59" s="17">
        <v>0</v>
      </c>
      <c r="AW59" s="12">
        <v>0</v>
      </c>
      <c r="AX59" s="16">
        <v>0</v>
      </c>
      <c r="AY59" s="17">
        <v>0</v>
      </c>
      <c r="AZ59" s="17">
        <v>0</v>
      </c>
      <c r="BA59" s="17">
        <v>0</v>
      </c>
      <c r="BB59" s="17">
        <v>0</v>
      </c>
      <c r="BC59" s="17">
        <v>0</v>
      </c>
      <c r="BD59" s="17">
        <v>247232</v>
      </c>
      <c r="BE59" s="12">
        <v>247232</v>
      </c>
      <c r="BF59" s="16">
        <v>0</v>
      </c>
      <c r="BG59" s="17">
        <v>0</v>
      </c>
      <c r="BH59" s="17">
        <v>0</v>
      </c>
      <c r="BI59" s="17">
        <v>0</v>
      </c>
      <c r="BJ59" s="17">
        <v>0</v>
      </c>
      <c r="BK59" s="17">
        <v>0</v>
      </c>
      <c r="BL59" s="17">
        <v>87933</v>
      </c>
      <c r="BM59" s="12">
        <v>87933</v>
      </c>
      <c r="BN59" s="16">
        <v>0</v>
      </c>
      <c r="BO59" s="17">
        <v>0</v>
      </c>
      <c r="BP59" s="17">
        <v>0</v>
      </c>
      <c r="BQ59" s="17">
        <v>0</v>
      </c>
      <c r="BR59" s="17">
        <v>0</v>
      </c>
      <c r="BS59" s="17">
        <v>0</v>
      </c>
      <c r="BT59" s="17">
        <v>0</v>
      </c>
      <c r="BU59" s="12">
        <v>0</v>
      </c>
      <c r="BV59" s="16">
        <v>0</v>
      </c>
      <c r="BW59" s="17">
        <v>0</v>
      </c>
      <c r="BX59" s="17">
        <v>0</v>
      </c>
      <c r="BY59" s="17">
        <v>0</v>
      </c>
      <c r="BZ59" s="17">
        <v>0</v>
      </c>
      <c r="CA59" s="17">
        <v>0</v>
      </c>
      <c r="CB59" s="17">
        <v>0</v>
      </c>
      <c r="CC59" s="12">
        <v>0</v>
      </c>
    </row>
    <row r="60" spans="1:81" x14ac:dyDescent="0.3">
      <c r="A60" s="4" t="s">
        <v>48</v>
      </c>
      <c r="B60" s="92">
        <v>10117118.440000001</v>
      </c>
      <c r="C60" s="87">
        <v>494585</v>
      </c>
      <c r="D60" s="87">
        <v>113289.03</v>
      </c>
      <c r="E60" s="87">
        <v>0</v>
      </c>
      <c r="F60" s="87">
        <v>0</v>
      </c>
      <c r="G60" s="87">
        <v>447746.22799149842</v>
      </c>
      <c r="H60" s="87">
        <v>8000</v>
      </c>
      <c r="I60" s="93">
        <v>11180738.697991498</v>
      </c>
      <c r="J60" s="16">
        <v>0</v>
      </c>
      <c r="K60" s="17">
        <v>0</v>
      </c>
      <c r="L60" s="17">
        <v>0</v>
      </c>
      <c r="M60" s="17">
        <v>0</v>
      </c>
      <c r="N60" s="17">
        <v>0</v>
      </c>
      <c r="O60" s="17">
        <v>0</v>
      </c>
      <c r="P60" s="17">
        <v>0</v>
      </c>
      <c r="Q60" s="12">
        <v>0</v>
      </c>
      <c r="R60" s="16">
        <v>0</v>
      </c>
      <c r="S60" s="17">
        <v>0</v>
      </c>
      <c r="T60" s="17">
        <v>0</v>
      </c>
      <c r="U60" s="17">
        <v>0</v>
      </c>
      <c r="V60" s="17">
        <v>0</v>
      </c>
      <c r="W60" s="17">
        <v>0</v>
      </c>
      <c r="X60" s="17">
        <v>0</v>
      </c>
      <c r="Y60" s="12">
        <v>0</v>
      </c>
      <c r="Z60" s="16">
        <v>33832.160000000003</v>
      </c>
      <c r="AA60" s="17">
        <v>0</v>
      </c>
      <c r="AB60" s="17">
        <v>83289.03</v>
      </c>
      <c r="AC60" s="17">
        <v>0</v>
      </c>
      <c r="AD60" s="17">
        <v>0</v>
      </c>
      <c r="AE60" s="17">
        <v>0</v>
      </c>
      <c r="AF60" s="17">
        <v>0</v>
      </c>
      <c r="AG60" s="12">
        <v>117121.19</v>
      </c>
      <c r="AH60" s="16">
        <v>9206545.4000000004</v>
      </c>
      <c r="AI60" s="17">
        <v>0</v>
      </c>
      <c r="AJ60" s="17">
        <v>0</v>
      </c>
      <c r="AK60" s="17">
        <v>0</v>
      </c>
      <c r="AL60" s="17">
        <v>0</v>
      </c>
      <c r="AM60" s="17">
        <v>0</v>
      </c>
      <c r="AN60" s="17">
        <v>0</v>
      </c>
      <c r="AO60" s="12">
        <v>9206545.4000000004</v>
      </c>
      <c r="AP60" s="16">
        <v>0</v>
      </c>
      <c r="AQ60" s="17">
        <v>0</v>
      </c>
      <c r="AR60" s="17">
        <v>0</v>
      </c>
      <c r="AS60" s="17">
        <v>0</v>
      </c>
      <c r="AT60" s="17">
        <v>0</v>
      </c>
      <c r="AU60" s="17">
        <v>0</v>
      </c>
      <c r="AV60" s="17">
        <v>0</v>
      </c>
      <c r="AW60" s="12">
        <v>0</v>
      </c>
      <c r="AX60" s="16">
        <v>26072.73</v>
      </c>
      <c r="AY60" s="17">
        <v>0</v>
      </c>
      <c r="AZ60" s="17">
        <v>0</v>
      </c>
      <c r="BA60" s="17">
        <v>0</v>
      </c>
      <c r="BB60" s="17">
        <v>0</v>
      </c>
      <c r="BC60" s="17">
        <v>0</v>
      </c>
      <c r="BD60" s="17">
        <v>8000</v>
      </c>
      <c r="BE60" s="12">
        <v>34072.729999999996</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850668.14999999991</v>
      </c>
      <c r="BW60" s="17">
        <v>494585</v>
      </c>
      <c r="BX60" s="17">
        <v>30000</v>
      </c>
      <c r="BY60" s="17">
        <v>0</v>
      </c>
      <c r="BZ60" s="17">
        <v>0</v>
      </c>
      <c r="CA60" s="17">
        <v>447746.22799149842</v>
      </c>
      <c r="CB60" s="17">
        <v>0</v>
      </c>
      <c r="CC60" s="12">
        <v>1822999.3779914984</v>
      </c>
    </row>
    <row r="61" spans="1:81" x14ac:dyDescent="0.3">
      <c r="A61" s="4" t="s">
        <v>49</v>
      </c>
      <c r="B61" s="92">
        <v>286959.54000000004</v>
      </c>
      <c r="C61" s="87">
        <v>120676.36</v>
      </c>
      <c r="D61" s="87">
        <v>3155692.9</v>
      </c>
      <c r="E61" s="87">
        <v>0</v>
      </c>
      <c r="F61" s="87">
        <v>0</v>
      </c>
      <c r="G61" s="87">
        <v>10000</v>
      </c>
      <c r="H61" s="87">
        <v>0</v>
      </c>
      <c r="I61" s="93">
        <v>3573328.8</v>
      </c>
      <c r="J61" s="16">
        <v>0</v>
      </c>
      <c r="K61" s="17">
        <v>0</v>
      </c>
      <c r="L61" s="17">
        <v>3155692.9</v>
      </c>
      <c r="M61" s="17">
        <v>0</v>
      </c>
      <c r="N61" s="17">
        <v>0</v>
      </c>
      <c r="O61" s="17">
        <v>0</v>
      </c>
      <c r="P61" s="17">
        <v>0</v>
      </c>
      <c r="Q61" s="12">
        <v>3155692.9</v>
      </c>
      <c r="R61" s="16">
        <v>0</v>
      </c>
      <c r="S61" s="17">
        <v>0</v>
      </c>
      <c r="T61" s="17">
        <v>0</v>
      </c>
      <c r="U61" s="17">
        <v>0</v>
      </c>
      <c r="V61" s="17">
        <v>0</v>
      </c>
      <c r="W61" s="17">
        <v>0</v>
      </c>
      <c r="X61" s="17">
        <v>0</v>
      </c>
      <c r="Y61" s="12">
        <v>0</v>
      </c>
      <c r="Z61" s="16">
        <v>0</v>
      </c>
      <c r="AA61" s="17">
        <v>110676.36</v>
      </c>
      <c r="AB61" s="17">
        <v>0</v>
      </c>
      <c r="AC61" s="17">
        <v>0</v>
      </c>
      <c r="AD61" s="17">
        <v>0</v>
      </c>
      <c r="AE61" s="17">
        <v>0</v>
      </c>
      <c r="AF61" s="17">
        <v>0</v>
      </c>
      <c r="AG61" s="12">
        <v>110676.36</v>
      </c>
      <c r="AH61" s="16">
        <v>283923.59000000003</v>
      </c>
      <c r="AI61" s="17">
        <v>0</v>
      </c>
      <c r="AJ61" s="17">
        <v>0</v>
      </c>
      <c r="AK61" s="17">
        <v>0</v>
      </c>
      <c r="AL61" s="17">
        <v>0</v>
      </c>
      <c r="AM61" s="17">
        <v>0</v>
      </c>
      <c r="AN61" s="17">
        <v>0</v>
      </c>
      <c r="AO61" s="12">
        <v>283923.59000000003</v>
      </c>
      <c r="AP61" s="16">
        <v>3035.95</v>
      </c>
      <c r="AQ61" s="17">
        <v>0</v>
      </c>
      <c r="AR61" s="17">
        <v>0</v>
      </c>
      <c r="AS61" s="17">
        <v>0</v>
      </c>
      <c r="AT61" s="17">
        <v>0</v>
      </c>
      <c r="AU61" s="17">
        <v>10000</v>
      </c>
      <c r="AV61" s="17">
        <v>0</v>
      </c>
      <c r="AW61" s="12">
        <v>13035.95</v>
      </c>
      <c r="AX61" s="16">
        <v>0</v>
      </c>
      <c r="AY61" s="17">
        <v>10000</v>
      </c>
      <c r="AZ61" s="17">
        <v>0</v>
      </c>
      <c r="BA61" s="17">
        <v>0</v>
      </c>
      <c r="BB61" s="17">
        <v>0</v>
      </c>
      <c r="BC61" s="17">
        <v>0</v>
      </c>
      <c r="BD61" s="17">
        <v>0</v>
      </c>
      <c r="BE61" s="12">
        <v>10000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c r="BV61" s="16">
        <v>0</v>
      </c>
      <c r="BW61" s="17">
        <v>0</v>
      </c>
      <c r="BX61" s="17">
        <v>0</v>
      </c>
      <c r="BY61" s="17">
        <v>0</v>
      </c>
      <c r="BZ61" s="17">
        <v>0</v>
      </c>
      <c r="CA61" s="17">
        <v>0</v>
      </c>
      <c r="CB61" s="17">
        <v>0</v>
      </c>
      <c r="CC61" s="12">
        <v>0</v>
      </c>
    </row>
    <row r="62" spans="1:81" x14ac:dyDescent="0.3">
      <c r="A62" s="4" t="s">
        <v>50</v>
      </c>
      <c r="B62" s="92">
        <v>2596.89</v>
      </c>
      <c r="C62" s="87">
        <v>3179675</v>
      </c>
      <c r="D62" s="87">
        <v>34666</v>
      </c>
      <c r="E62" s="87">
        <v>0</v>
      </c>
      <c r="F62" s="87">
        <v>3272210.4</v>
      </c>
      <c r="G62" s="87">
        <v>0</v>
      </c>
      <c r="H62" s="87">
        <v>272.73</v>
      </c>
      <c r="I62" s="93">
        <v>6489421.0199999996</v>
      </c>
      <c r="J62" s="16">
        <v>0</v>
      </c>
      <c r="K62" s="17">
        <v>0</v>
      </c>
      <c r="L62" s="17">
        <v>0</v>
      </c>
      <c r="M62" s="17">
        <v>0</v>
      </c>
      <c r="N62" s="17">
        <v>371390</v>
      </c>
      <c r="O62" s="17">
        <v>0</v>
      </c>
      <c r="P62" s="17">
        <v>0</v>
      </c>
      <c r="Q62" s="12">
        <v>371390</v>
      </c>
      <c r="R62" s="16">
        <v>0</v>
      </c>
      <c r="S62" s="17">
        <v>0</v>
      </c>
      <c r="T62" s="17">
        <v>0</v>
      </c>
      <c r="U62" s="17">
        <v>0</v>
      </c>
      <c r="V62" s="17">
        <v>0</v>
      </c>
      <c r="W62" s="17">
        <v>0</v>
      </c>
      <c r="X62" s="17">
        <v>0</v>
      </c>
      <c r="Y62" s="12">
        <v>0</v>
      </c>
      <c r="Z62" s="16">
        <v>0</v>
      </c>
      <c r="AA62" s="17">
        <v>3179675</v>
      </c>
      <c r="AB62" s="17">
        <v>0</v>
      </c>
      <c r="AC62" s="17">
        <v>0</v>
      </c>
      <c r="AD62" s="17">
        <v>0</v>
      </c>
      <c r="AE62" s="17">
        <v>0</v>
      </c>
      <c r="AF62" s="17">
        <v>0</v>
      </c>
      <c r="AG62" s="12">
        <v>3179675</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0</v>
      </c>
      <c r="BG62" s="17">
        <v>0</v>
      </c>
      <c r="BH62" s="17">
        <v>0</v>
      </c>
      <c r="BI62" s="17">
        <v>0</v>
      </c>
      <c r="BJ62" s="17">
        <v>0</v>
      </c>
      <c r="BK62" s="17">
        <v>0</v>
      </c>
      <c r="BL62" s="17">
        <v>0</v>
      </c>
      <c r="BM62" s="12">
        <v>0</v>
      </c>
      <c r="BN62" s="16">
        <v>0</v>
      </c>
      <c r="BO62" s="17">
        <v>0</v>
      </c>
      <c r="BP62" s="17">
        <v>0</v>
      </c>
      <c r="BQ62" s="17">
        <v>0</v>
      </c>
      <c r="BR62" s="17">
        <v>0</v>
      </c>
      <c r="BS62" s="17">
        <v>0</v>
      </c>
      <c r="BT62" s="17">
        <v>0</v>
      </c>
      <c r="BU62" s="12">
        <v>0</v>
      </c>
      <c r="BV62" s="16">
        <v>2596.89</v>
      </c>
      <c r="BW62" s="17">
        <v>0</v>
      </c>
      <c r="BX62" s="17">
        <v>34666</v>
      </c>
      <c r="BY62" s="17">
        <v>0</v>
      </c>
      <c r="BZ62" s="17">
        <v>2900820.4</v>
      </c>
      <c r="CA62" s="17">
        <v>0</v>
      </c>
      <c r="CB62" s="17">
        <v>272.73</v>
      </c>
      <c r="CC62" s="12">
        <v>2938356.02</v>
      </c>
    </row>
    <row r="63" spans="1:81" x14ac:dyDescent="0.3">
      <c r="A63" s="4" t="s">
        <v>51</v>
      </c>
      <c r="B63" s="92">
        <v>56968</v>
      </c>
      <c r="C63" s="87">
        <v>76090</v>
      </c>
      <c r="D63" s="87">
        <v>339786</v>
      </c>
      <c r="E63" s="87">
        <v>0</v>
      </c>
      <c r="F63" s="87">
        <v>57500</v>
      </c>
      <c r="G63" s="87">
        <v>127124</v>
      </c>
      <c r="H63" s="87">
        <v>1800</v>
      </c>
      <c r="I63" s="93">
        <v>659268</v>
      </c>
      <c r="J63" s="16">
        <v>0</v>
      </c>
      <c r="K63" s="17">
        <v>0</v>
      </c>
      <c r="L63" s="17">
        <v>203245</v>
      </c>
      <c r="M63" s="17">
        <v>0</v>
      </c>
      <c r="N63" s="17">
        <v>57500</v>
      </c>
      <c r="O63" s="17">
        <v>2464</v>
      </c>
      <c r="P63" s="17">
        <v>0</v>
      </c>
      <c r="Q63" s="12">
        <v>263209</v>
      </c>
      <c r="R63" s="16">
        <v>0</v>
      </c>
      <c r="S63" s="17">
        <v>0</v>
      </c>
      <c r="T63" s="17">
        <v>0</v>
      </c>
      <c r="U63" s="17">
        <v>0</v>
      </c>
      <c r="V63" s="17">
        <v>0</v>
      </c>
      <c r="W63" s="17">
        <v>0</v>
      </c>
      <c r="X63" s="17">
        <v>0</v>
      </c>
      <c r="Y63" s="12">
        <v>0</v>
      </c>
      <c r="Z63" s="16">
        <v>0</v>
      </c>
      <c r="AA63" s="17">
        <v>0</v>
      </c>
      <c r="AB63" s="17">
        <v>15000</v>
      </c>
      <c r="AC63" s="17">
        <v>0</v>
      </c>
      <c r="AD63" s="17">
        <v>0</v>
      </c>
      <c r="AE63" s="17">
        <v>0</v>
      </c>
      <c r="AF63" s="17">
        <v>0</v>
      </c>
      <c r="AG63" s="12">
        <v>15000</v>
      </c>
      <c r="AH63" s="16">
        <v>56968</v>
      </c>
      <c r="AI63" s="17">
        <v>0</v>
      </c>
      <c r="AJ63" s="17">
        <v>0</v>
      </c>
      <c r="AK63" s="17">
        <v>0</v>
      </c>
      <c r="AL63" s="17">
        <v>0</v>
      </c>
      <c r="AM63" s="17">
        <v>0</v>
      </c>
      <c r="AN63" s="17">
        <v>0</v>
      </c>
      <c r="AO63" s="12">
        <v>56968</v>
      </c>
      <c r="AP63" s="16">
        <v>0</v>
      </c>
      <c r="AQ63" s="17">
        <v>0</v>
      </c>
      <c r="AR63" s="17">
        <v>0</v>
      </c>
      <c r="AS63" s="17">
        <v>0</v>
      </c>
      <c r="AT63" s="17">
        <v>0</v>
      </c>
      <c r="AU63" s="17">
        <v>0</v>
      </c>
      <c r="AV63" s="17">
        <v>0</v>
      </c>
      <c r="AW63" s="12">
        <v>0</v>
      </c>
      <c r="AX63" s="16">
        <v>0</v>
      </c>
      <c r="AY63" s="17">
        <v>0</v>
      </c>
      <c r="AZ63" s="17">
        <v>121541</v>
      </c>
      <c r="BA63" s="17">
        <v>0</v>
      </c>
      <c r="BB63" s="17">
        <v>0</v>
      </c>
      <c r="BC63" s="17">
        <v>104860</v>
      </c>
      <c r="BD63" s="17">
        <v>1800</v>
      </c>
      <c r="BE63" s="12">
        <v>228201</v>
      </c>
      <c r="BF63" s="16">
        <v>0</v>
      </c>
      <c r="BG63" s="17">
        <v>0</v>
      </c>
      <c r="BH63" s="17">
        <v>0</v>
      </c>
      <c r="BI63" s="17">
        <v>0</v>
      </c>
      <c r="BJ63" s="17">
        <v>0</v>
      </c>
      <c r="BK63" s="17">
        <v>19800</v>
      </c>
      <c r="BL63" s="17">
        <v>0</v>
      </c>
      <c r="BM63" s="12">
        <v>19800</v>
      </c>
      <c r="BN63" s="16">
        <v>0</v>
      </c>
      <c r="BO63" s="17">
        <v>0</v>
      </c>
      <c r="BP63" s="17">
        <v>0</v>
      </c>
      <c r="BQ63" s="17">
        <v>0</v>
      </c>
      <c r="BR63" s="17">
        <v>0</v>
      </c>
      <c r="BS63" s="17">
        <v>0</v>
      </c>
      <c r="BT63" s="17">
        <v>0</v>
      </c>
      <c r="BU63" s="12">
        <v>0</v>
      </c>
      <c r="BV63" s="16">
        <v>0</v>
      </c>
      <c r="BW63" s="17">
        <v>76090</v>
      </c>
      <c r="BX63" s="17">
        <v>0</v>
      </c>
      <c r="BY63" s="17">
        <v>0</v>
      </c>
      <c r="BZ63" s="17">
        <v>0</v>
      </c>
      <c r="CA63" s="17">
        <v>0</v>
      </c>
      <c r="CB63" s="17">
        <v>0</v>
      </c>
      <c r="CC63" s="12">
        <v>76090</v>
      </c>
    </row>
    <row r="64" spans="1:81" x14ac:dyDescent="0.3">
      <c r="A64" s="4" t="s">
        <v>52</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0</v>
      </c>
      <c r="BW64" s="17">
        <v>0</v>
      </c>
      <c r="BX64" s="17">
        <v>0</v>
      </c>
      <c r="BY64" s="17">
        <v>0</v>
      </c>
      <c r="BZ64" s="17">
        <v>0</v>
      </c>
      <c r="CA64" s="17">
        <v>0</v>
      </c>
      <c r="CB64" s="17">
        <v>0</v>
      </c>
      <c r="CC64" s="12">
        <v>0</v>
      </c>
    </row>
    <row r="65" spans="1:81" x14ac:dyDescent="0.3">
      <c r="A65" s="4" t="s">
        <v>53</v>
      </c>
      <c r="B65" s="92">
        <v>0</v>
      </c>
      <c r="C65" s="87">
        <v>45654</v>
      </c>
      <c r="D65" s="87">
        <v>55000</v>
      </c>
      <c r="E65" s="87">
        <v>0</v>
      </c>
      <c r="F65" s="87">
        <v>0</v>
      </c>
      <c r="G65" s="87">
        <v>0</v>
      </c>
      <c r="H65" s="87">
        <v>0</v>
      </c>
      <c r="I65" s="93">
        <v>100654</v>
      </c>
      <c r="J65" s="16">
        <v>0</v>
      </c>
      <c r="K65" s="17">
        <v>0</v>
      </c>
      <c r="L65" s="17">
        <v>50000</v>
      </c>
      <c r="M65" s="17">
        <v>0</v>
      </c>
      <c r="N65" s="17">
        <v>0</v>
      </c>
      <c r="O65" s="17">
        <v>0</v>
      </c>
      <c r="P65" s="17">
        <v>0</v>
      </c>
      <c r="Q65" s="12">
        <v>50000</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5000</v>
      </c>
      <c r="BQ65" s="17">
        <v>0</v>
      </c>
      <c r="BR65" s="17">
        <v>0</v>
      </c>
      <c r="BS65" s="17">
        <v>0</v>
      </c>
      <c r="BT65" s="17">
        <v>0</v>
      </c>
      <c r="BU65" s="12">
        <v>5000</v>
      </c>
      <c r="BV65" s="16">
        <v>0</v>
      </c>
      <c r="BW65" s="17">
        <v>45654</v>
      </c>
      <c r="BX65" s="17">
        <v>0</v>
      </c>
      <c r="BY65" s="17">
        <v>0</v>
      </c>
      <c r="BZ65" s="17">
        <v>0</v>
      </c>
      <c r="CA65" s="17">
        <v>0</v>
      </c>
      <c r="CB65" s="17">
        <v>0</v>
      </c>
      <c r="CC65" s="12">
        <v>45654</v>
      </c>
    </row>
    <row r="66" spans="1:81" x14ac:dyDescent="0.3">
      <c r="A66" s="4" t="s">
        <v>54</v>
      </c>
      <c r="B66" s="92">
        <v>543000</v>
      </c>
      <c r="C66" s="87">
        <v>380000</v>
      </c>
      <c r="D66" s="87">
        <v>59000</v>
      </c>
      <c r="E66" s="87">
        <v>0</v>
      </c>
      <c r="F66" s="87">
        <v>0</v>
      </c>
      <c r="G66" s="87">
        <v>0</v>
      </c>
      <c r="H66" s="87">
        <v>40000</v>
      </c>
      <c r="I66" s="93">
        <v>1022000</v>
      </c>
      <c r="J66" s="16">
        <v>0</v>
      </c>
      <c r="K66" s="17">
        <v>0</v>
      </c>
      <c r="L66" s="17">
        <v>59000</v>
      </c>
      <c r="M66" s="17">
        <v>0</v>
      </c>
      <c r="N66" s="17">
        <v>0</v>
      </c>
      <c r="O66" s="17">
        <v>0</v>
      </c>
      <c r="P66" s="17">
        <v>0</v>
      </c>
      <c r="Q66" s="12">
        <v>59000</v>
      </c>
      <c r="R66" s="16">
        <v>0</v>
      </c>
      <c r="S66" s="17">
        <v>0</v>
      </c>
      <c r="T66" s="17">
        <v>0</v>
      </c>
      <c r="U66" s="17">
        <v>0</v>
      </c>
      <c r="V66" s="17">
        <v>0</v>
      </c>
      <c r="W66" s="17">
        <v>0</v>
      </c>
      <c r="X66" s="17">
        <v>0</v>
      </c>
      <c r="Y66" s="12">
        <v>0</v>
      </c>
      <c r="Z66" s="16">
        <v>0</v>
      </c>
      <c r="AA66" s="17">
        <v>0</v>
      </c>
      <c r="AB66" s="17">
        <v>0</v>
      </c>
      <c r="AC66" s="17">
        <v>0</v>
      </c>
      <c r="AD66" s="17">
        <v>0</v>
      </c>
      <c r="AE66" s="17">
        <v>0</v>
      </c>
      <c r="AF66" s="17">
        <v>0</v>
      </c>
      <c r="AG66" s="12">
        <v>0</v>
      </c>
      <c r="AH66" s="16">
        <v>543000</v>
      </c>
      <c r="AI66" s="17">
        <v>0</v>
      </c>
      <c r="AJ66" s="17">
        <v>0</v>
      </c>
      <c r="AK66" s="17">
        <v>0</v>
      </c>
      <c r="AL66" s="17">
        <v>0</v>
      </c>
      <c r="AM66" s="17">
        <v>0</v>
      </c>
      <c r="AN66" s="17">
        <v>0</v>
      </c>
      <c r="AO66" s="12">
        <v>543000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35000</v>
      </c>
      <c r="BU66" s="12">
        <v>35000</v>
      </c>
      <c r="BV66" s="16">
        <v>0</v>
      </c>
      <c r="BW66" s="17">
        <v>380000</v>
      </c>
      <c r="BX66" s="17">
        <v>0</v>
      </c>
      <c r="BY66" s="17">
        <v>0</v>
      </c>
      <c r="BZ66" s="17">
        <v>0</v>
      </c>
      <c r="CA66" s="17">
        <v>0</v>
      </c>
      <c r="CB66" s="17">
        <v>5000</v>
      </c>
      <c r="CC66" s="12">
        <v>385000</v>
      </c>
    </row>
    <row r="67" spans="1:81" x14ac:dyDescent="0.3">
      <c r="A67" s="4" t="s">
        <v>55</v>
      </c>
      <c r="B67" s="92">
        <v>0</v>
      </c>
      <c r="C67" s="87">
        <v>0</v>
      </c>
      <c r="D67" s="87">
        <v>31153.79</v>
      </c>
      <c r="E67" s="87">
        <v>0</v>
      </c>
      <c r="F67" s="87">
        <v>0</v>
      </c>
      <c r="G67" s="87">
        <v>0</v>
      </c>
      <c r="H67" s="87">
        <v>0</v>
      </c>
      <c r="I67" s="93">
        <v>31153.79</v>
      </c>
      <c r="J67" s="16">
        <v>0</v>
      </c>
      <c r="K67" s="17">
        <v>0</v>
      </c>
      <c r="L67" s="17">
        <v>31153.79</v>
      </c>
      <c r="M67" s="17">
        <v>0</v>
      </c>
      <c r="N67" s="17">
        <v>0</v>
      </c>
      <c r="O67" s="17">
        <v>0</v>
      </c>
      <c r="P67" s="17">
        <v>0</v>
      </c>
      <c r="Q67" s="12">
        <v>31153.79</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3">
      <c r="A68" s="4" t="s">
        <v>56</v>
      </c>
      <c r="B68" s="92">
        <v>40529997.300000004</v>
      </c>
      <c r="C68" s="87">
        <v>448408</v>
      </c>
      <c r="D68" s="87">
        <v>704074</v>
      </c>
      <c r="E68" s="87">
        <v>0</v>
      </c>
      <c r="F68" s="87">
        <v>0</v>
      </c>
      <c r="G68" s="87">
        <v>897.92</v>
      </c>
      <c r="H68" s="87">
        <v>847229.29</v>
      </c>
      <c r="I68" s="93">
        <v>42530606.509999998</v>
      </c>
      <c r="J68" s="16">
        <v>0</v>
      </c>
      <c r="K68" s="17">
        <v>0</v>
      </c>
      <c r="L68" s="17">
        <v>381505</v>
      </c>
      <c r="M68" s="17">
        <v>0</v>
      </c>
      <c r="N68" s="17">
        <v>0</v>
      </c>
      <c r="O68" s="17">
        <v>897.92</v>
      </c>
      <c r="P68" s="17">
        <v>0</v>
      </c>
      <c r="Q68" s="12">
        <v>382402.92</v>
      </c>
      <c r="R68" s="16">
        <v>0</v>
      </c>
      <c r="S68" s="17">
        <v>0</v>
      </c>
      <c r="T68" s="17">
        <v>0</v>
      </c>
      <c r="U68" s="17">
        <v>0</v>
      </c>
      <c r="V68" s="17">
        <v>0</v>
      </c>
      <c r="W68" s="17">
        <v>0</v>
      </c>
      <c r="X68" s="17">
        <v>0</v>
      </c>
      <c r="Y68" s="12">
        <v>0</v>
      </c>
      <c r="Z68" s="16">
        <v>947919.55</v>
      </c>
      <c r="AA68" s="17">
        <v>205443</v>
      </c>
      <c r="AB68" s="17">
        <v>15000</v>
      </c>
      <c r="AC68" s="17">
        <v>0</v>
      </c>
      <c r="AD68" s="17">
        <v>0</v>
      </c>
      <c r="AE68" s="17">
        <v>0</v>
      </c>
      <c r="AF68" s="17">
        <v>209235.49</v>
      </c>
      <c r="AG68" s="12">
        <v>1377598.04</v>
      </c>
      <c r="AH68" s="16">
        <v>19457307.600000001</v>
      </c>
      <c r="AI68" s="17">
        <v>0</v>
      </c>
      <c r="AJ68" s="17">
        <v>0</v>
      </c>
      <c r="AK68" s="17">
        <v>0</v>
      </c>
      <c r="AL68" s="17">
        <v>0</v>
      </c>
      <c r="AM68" s="17">
        <v>0</v>
      </c>
      <c r="AN68" s="17">
        <v>0</v>
      </c>
      <c r="AO68" s="12">
        <v>19457307.600000001</v>
      </c>
      <c r="AP68" s="16">
        <v>17808609.690000001</v>
      </c>
      <c r="AQ68" s="17">
        <v>0</v>
      </c>
      <c r="AR68" s="17">
        <v>0</v>
      </c>
      <c r="AS68" s="17">
        <v>0</v>
      </c>
      <c r="AT68" s="17">
        <v>0</v>
      </c>
      <c r="AU68" s="17">
        <v>0</v>
      </c>
      <c r="AV68" s="17">
        <v>0</v>
      </c>
      <c r="AW68" s="12">
        <v>17808609.690000001</v>
      </c>
      <c r="AX68" s="16">
        <v>0</v>
      </c>
      <c r="AY68" s="17">
        <v>0</v>
      </c>
      <c r="AZ68" s="17">
        <v>296569</v>
      </c>
      <c r="BA68" s="17">
        <v>0</v>
      </c>
      <c r="BB68" s="17">
        <v>0</v>
      </c>
      <c r="BC68" s="17">
        <v>0</v>
      </c>
      <c r="BD68" s="17">
        <v>139359.93</v>
      </c>
      <c r="BE68" s="12">
        <v>435928.93</v>
      </c>
      <c r="BF68" s="16">
        <v>0</v>
      </c>
      <c r="BG68" s="17">
        <v>0</v>
      </c>
      <c r="BH68" s="17">
        <v>11000</v>
      </c>
      <c r="BI68" s="17">
        <v>0</v>
      </c>
      <c r="BJ68" s="17">
        <v>0</v>
      </c>
      <c r="BK68" s="17">
        <v>0</v>
      </c>
      <c r="BL68" s="17">
        <v>498633.87</v>
      </c>
      <c r="BM68" s="12">
        <v>509633.87</v>
      </c>
      <c r="BN68" s="16">
        <v>0</v>
      </c>
      <c r="BO68" s="17">
        <v>242965</v>
      </c>
      <c r="BP68" s="17">
        <v>0</v>
      </c>
      <c r="BQ68" s="17">
        <v>0</v>
      </c>
      <c r="BR68" s="17">
        <v>0</v>
      </c>
      <c r="BS68" s="17">
        <v>0</v>
      </c>
      <c r="BT68" s="17">
        <v>0</v>
      </c>
      <c r="BU68" s="12">
        <v>242965</v>
      </c>
      <c r="BV68" s="16">
        <v>2316160.46</v>
      </c>
      <c r="BW68" s="17">
        <v>0</v>
      </c>
      <c r="BX68" s="17">
        <v>0</v>
      </c>
      <c r="BY68" s="17">
        <v>0</v>
      </c>
      <c r="BZ68" s="17">
        <v>0</v>
      </c>
      <c r="CA68" s="17">
        <v>0</v>
      </c>
      <c r="CB68" s="17">
        <v>0</v>
      </c>
      <c r="CC68" s="12">
        <v>2316160.46</v>
      </c>
    </row>
    <row r="69" spans="1:81" x14ac:dyDescent="0.3">
      <c r="A69" s="4" t="s">
        <v>57</v>
      </c>
      <c r="B69" s="92">
        <v>0</v>
      </c>
      <c r="C69" s="87">
        <v>15218</v>
      </c>
      <c r="D69" s="87">
        <v>0</v>
      </c>
      <c r="E69" s="87">
        <v>0</v>
      </c>
      <c r="F69" s="87">
        <v>639923</v>
      </c>
      <c r="G69" s="87">
        <v>0</v>
      </c>
      <c r="H69" s="87">
        <v>0</v>
      </c>
      <c r="I69" s="93">
        <v>655141</v>
      </c>
      <c r="J69" s="16">
        <v>0</v>
      </c>
      <c r="K69" s="17">
        <v>0</v>
      </c>
      <c r="L69" s="17">
        <v>0</v>
      </c>
      <c r="M69" s="17">
        <v>0</v>
      </c>
      <c r="N69" s="17">
        <v>639923</v>
      </c>
      <c r="O69" s="17">
        <v>0</v>
      </c>
      <c r="P69" s="17">
        <v>0</v>
      </c>
      <c r="Q69" s="12">
        <v>639923</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15218</v>
      </c>
      <c r="BX69" s="17">
        <v>0</v>
      </c>
      <c r="BY69" s="17">
        <v>0</v>
      </c>
      <c r="BZ69" s="17">
        <v>0</v>
      </c>
      <c r="CA69" s="17">
        <v>0</v>
      </c>
      <c r="CB69" s="17">
        <v>0</v>
      </c>
      <c r="CC69" s="12">
        <v>15218</v>
      </c>
    </row>
    <row r="70" spans="1:81" x14ac:dyDescent="0.3">
      <c r="A70" s="4" t="s">
        <v>58</v>
      </c>
      <c r="B70" s="92">
        <v>15786</v>
      </c>
      <c r="C70" s="87">
        <v>30436</v>
      </c>
      <c r="D70" s="87">
        <v>38664.279911347643</v>
      </c>
      <c r="E70" s="87">
        <v>0</v>
      </c>
      <c r="F70" s="87">
        <v>0</v>
      </c>
      <c r="G70" s="87">
        <v>0</v>
      </c>
      <c r="H70" s="87">
        <v>0</v>
      </c>
      <c r="I70" s="93">
        <v>84886.279911347636</v>
      </c>
      <c r="J70" s="16">
        <v>0</v>
      </c>
      <c r="K70" s="17">
        <v>0</v>
      </c>
      <c r="L70" s="17">
        <v>38664.279911347643</v>
      </c>
      <c r="M70" s="17">
        <v>0</v>
      </c>
      <c r="N70" s="17">
        <v>0</v>
      </c>
      <c r="O70" s="17">
        <v>0</v>
      </c>
      <c r="P70" s="17">
        <v>0</v>
      </c>
      <c r="Q70" s="12">
        <v>38664.279911347643</v>
      </c>
      <c r="R70" s="16">
        <v>0</v>
      </c>
      <c r="S70" s="17">
        <v>0</v>
      </c>
      <c r="T70" s="17">
        <v>0</v>
      </c>
      <c r="U70" s="17">
        <v>0</v>
      </c>
      <c r="V70" s="17">
        <v>0</v>
      </c>
      <c r="W70" s="17">
        <v>0</v>
      </c>
      <c r="X70" s="17">
        <v>0</v>
      </c>
      <c r="Y70" s="12">
        <v>0</v>
      </c>
      <c r="Z70" s="16">
        <v>0</v>
      </c>
      <c r="AA70" s="17">
        <v>30436</v>
      </c>
      <c r="AB70" s="17">
        <v>0</v>
      </c>
      <c r="AC70" s="17">
        <v>0</v>
      </c>
      <c r="AD70" s="17">
        <v>0</v>
      </c>
      <c r="AE70" s="17">
        <v>0</v>
      </c>
      <c r="AF70" s="17">
        <v>0</v>
      </c>
      <c r="AG70" s="12">
        <v>30436</v>
      </c>
      <c r="AH70" s="16">
        <v>15786</v>
      </c>
      <c r="AI70" s="17">
        <v>0</v>
      </c>
      <c r="AJ70" s="17">
        <v>0</v>
      </c>
      <c r="AK70" s="17">
        <v>0</v>
      </c>
      <c r="AL70" s="17">
        <v>0</v>
      </c>
      <c r="AM70" s="17">
        <v>0</v>
      </c>
      <c r="AN70" s="17">
        <v>0</v>
      </c>
      <c r="AO70" s="12">
        <v>15786</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59</v>
      </c>
      <c r="B71" s="92">
        <v>0</v>
      </c>
      <c r="C71" s="87">
        <v>0</v>
      </c>
      <c r="D71" s="87">
        <v>121326</v>
      </c>
      <c r="E71" s="87">
        <v>0</v>
      </c>
      <c r="F71" s="87">
        <v>0</v>
      </c>
      <c r="G71" s="87">
        <v>0</v>
      </c>
      <c r="H71" s="87">
        <v>0</v>
      </c>
      <c r="I71" s="93">
        <v>121326</v>
      </c>
      <c r="J71" s="16">
        <v>0</v>
      </c>
      <c r="K71" s="17">
        <v>0</v>
      </c>
      <c r="L71" s="17">
        <v>0</v>
      </c>
      <c r="M71" s="17">
        <v>0</v>
      </c>
      <c r="N71" s="17">
        <v>0</v>
      </c>
      <c r="O71" s="17">
        <v>0</v>
      </c>
      <c r="P71" s="17">
        <v>0</v>
      </c>
      <c r="Q71" s="12">
        <v>0</v>
      </c>
      <c r="R71" s="16">
        <v>0</v>
      </c>
      <c r="S71" s="17">
        <v>0</v>
      </c>
      <c r="T71" s="17">
        <v>0</v>
      </c>
      <c r="U71" s="17">
        <v>0</v>
      </c>
      <c r="V71" s="17">
        <v>0</v>
      </c>
      <c r="W71" s="17">
        <v>0</v>
      </c>
      <c r="X71" s="17">
        <v>0</v>
      </c>
      <c r="Y71" s="12">
        <v>0</v>
      </c>
      <c r="Z71" s="16">
        <v>0</v>
      </c>
      <c r="AA71" s="17">
        <v>0</v>
      </c>
      <c r="AB71" s="17">
        <v>29450</v>
      </c>
      <c r="AC71" s="17">
        <v>0</v>
      </c>
      <c r="AD71" s="17">
        <v>0</v>
      </c>
      <c r="AE71" s="17">
        <v>0</v>
      </c>
      <c r="AF71" s="17">
        <v>0</v>
      </c>
      <c r="AG71" s="12">
        <v>29450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91876</v>
      </c>
      <c r="BA71" s="17">
        <v>0</v>
      </c>
      <c r="BB71" s="17">
        <v>0</v>
      </c>
      <c r="BC71" s="17">
        <v>0</v>
      </c>
      <c r="BD71" s="17">
        <v>0</v>
      </c>
      <c r="BE71" s="12">
        <v>91876</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3">
      <c r="A72" s="4" t="s">
        <v>60</v>
      </c>
      <c r="B72" s="92">
        <v>30336.95</v>
      </c>
      <c r="C72" s="87">
        <v>60872</v>
      </c>
      <c r="D72" s="87">
        <v>20465</v>
      </c>
      <c r="E72" s="87">
        <v>0</v>
      </c>
      <c r="F72" s="87">
        <v>200679</v>
      </c>
      <c r="G72" s="87">
        <v>0</v>
      </c>
      <c r="H72" s="87">
        <v>27500</v>
      </c>
      <c r="I72" s="93">
        <v>339852.95</v>
      </c>
      <c r="J72" s="16">
        <v>0</v>
      </c>
      <c r="K72" s="17">
        <v>0</v>
      </c>
      <c r="L72" s="17">
        <v>0</v>
      </c>
      <c r="M72" s="17">
        <v>0</v>
      </c>
      <c r="N72" s="17">
        <v>200679</v>
      </c>
      <c r="O72" s="17">
        <v>0</v>
      </c>
      <c r="P72" s="17">
        <v>0</v>
      </c>
      <c r="Q72" s="12">
        <v>200679</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c r="AP72" s="16">
        <v>30336.95</v>
      </c>
      <c r="AQ72" s="17">
        <v>0</v>
      </c>
      <c r="AR72" s="17">
        <v>0</v>
      </c>
      <c r="AS72" s="17">
        <v>0</v>
      </c>
      <c r="AT72" s="17">
        <v>0</v>
      </c>
      <c r="AU72" s="17">
        <v>0</v>
      </c>
      <c r="AV72" s="17">
        <v>0</v>
      </c>
      <c r="AW72" s="12">
        <v>30336.95</v>
      </c>
      <c r="AX72" s="16">
        <v>0</v>
      </c>
      <c r="AY72" s="17">
        <v>0</v>
      </c>
      <c r="AZ72" s="17">
        <v>0</v>
      </c>
      <c r="BA72" s="17">
        <v>0</v>
      </c>
      <c r="BB72" s="17">
        <v>0</v>
      </c>
      <c r="BC72" s="17">
        <v>0</v>
      </c>
      <c r="BD72" s="17">
        <v>27500</v>
      </c>
      <c r="BE72" s="12">
        <v>27500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60872</v>
      </c>
      <c r="BX72" s="17">
        <v>20465</v>
      </c>
      <c r="BY72" s="17">
        <v>0</v>
      </c>
      <c r="BZ72" s="17">
        <v>0</v>
      </c>
      <c r="CA72" s="17">
        <v>0</v>
      </c>
      <c r="CB72" s="17">
        <v>0</v>
      </c>
      <c r="CC72" s="12">
        <v>81337</v>
      </c>
    </row>
    <row r="73" spans="1:81" x14ac:dyDescent="0.3">
      <c r="A73" s="4" t="s">
        <v>61</v>
      </c>
      <c r="B73" s="92">
        <v>27734209</v>
      </c>
      <c r="C73" s="87">
        <v>380450</v>
      </c>
      <c r="D73" s="87">
        <v>56302</v>
      </c>
      <c r="E73" s="87">
        <v>0</v>
      </c>
      <c r="F73" s="87">
        <v>200631</v>
      </c>
      <c r="G73" s="87">
        <v>135378</v>
      </c>
      <c r="H73" s="87">
        <v>64866</v>
      </c>
      <c r="I73" s="93">
        <v>28571836</v>
      </c>
      <c r="J73" s="16">
        <v>0</v>
      </c>
      <c r="K73" s="17">
        <v>0</v>
      </c>
      <c r="L73" s="17">
        <v>0</v>
      </c>
      <c r="M73" s="17">
        <v>0</v>
      </c>
      <c r="N73" s="17">
        <v>0</v>
      </c>
      <c r="O73" s="17">
        <v>0</v>
      </c>
      <c r="P73" s="17">
        <v>0</v>
      </c>
      <c r="Q73" s="12">
        <v>0</v>
      </c>
      <c r="R73" s="16">
        <v>33815</v>
      </c>
      <c r="S73" s="17">
        <v>0</v>
      </c>
      <c r="T73" s="17">
        <v>0</v>
      </c>
      <c r="U73" s="17">
        <v>0</v>
      </c>
      <c r="V73" s="17">
        <v>0</v>
      </c>
      <c r="W73" s="17">
        <v>240</v>
      </c>
      <c r="X73" s="17">
        <v>0</v>
      </c>
      <c r="Y73" s="12">
        <v>34055</v>
      </c>
      <c r="Z73" s="16">
        <v>77202</v>
      </c>
      <c r="AA73" s="17">
        <v>0</v>
      </c>
      <c r="AB73" s="17">
        <v>0</v>
      </c>
      <c r="AC73" s="17">
        <v>0</v>
      </c>
      <c r="AD73" s="17">
        <v>0</v>
      </c>
      <c r="AE73" s="17">
        <v>0</v>
      </c>
      <c r="AF73" s="17">
        <v>0</v>
      </c>
      <c r="AG73" s="12">
        <v>77202</v>
      </c>
      <c r="AH73" s="16">
        <v>21964514</v>
      </c>
      <c r="AI73" s="17">
        <v>380450</v>
      </c>
      <c r="AJ73" s="17">
        <v>0</v>
      </c>
      <c r="AK73" s="17">
        <v>0</v>
      </c>
      <c r="AL73" s="17">
        <v>0</v>
      </c>
      <c r="AM73" s="17">
        <v>64179</v>
      </c>
      <c r="AN73" s="17">
        <v>64835</v>
      </c>
      <c r="AO73" s="12">
        <v>22473978</v>
      </c>
      <c r="AP73" s="16">
        <v>5159871</v>
      </c>
      <c r="AQ73" s="17">
        <v>0</v>
      </c>
      <c r="AR73" s="17">
        <v>38575</v>
      </c>
      <c r="AS73" s="17">
        <v>0</v>
      </c>
      <c r="AT73" s="17">
        <v>0</v>
      </c>
      <c r="AU73" s="17">
        <v>0</v>
      </c>
      <c r="AV73" s="17">
        <v>31</v>
      </c>
      <c r="AW73" s="12">
        <v>5198477</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498807</v>
      </c>
      <c r="BW73" s="17">
        <v>0</v>
      </c>
      <c r="BX73" s="17">
        <v>17727</v>
      </c>
      <c r="BY73" s="17">
        <v>0</v>
      </c>
      <c r="BZ73" s="17">
        <v>200631</v>
      </c>
      <c r="CA73" s="17">
        <v>70959</v>
      </c>
      <c r="CB73" s="17">
        <v>0</v>
      </c>
      <c r="CC73" s="12">
        <v>788124</v>
      </c>
    </row>
    <row r="74" spans="1:81" x14ac:dyDescent="0.3">
      <c r="A74" s="4" t="s">
        <v>62</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834805.9</v>
      </c>
      <c r="C75" s="87">
        <v>91308</v>
      </c>
      <c r="D75" s="87">
        <v>68038.87</v>
      </c>
      <c r="E75" s="87">
        <v>324564.90000000002</v>
      </c>
      <c r="F75" s="87">
        <v>722674</v>
      </c>
      <c r="G75" s="87">
        <v>177884.6</v>
      </c>
      <c r="H75" s="87">
        <v>0</v>
      </c>
      <c r="I75" s="93">
        <v>2219276.27</v>
      </c>
      <c r="J75" s="16">
        <v>1928.8</v>
      </c>
      <c r="K75" s="17">
        <v>0</v>
      </c>
      <c r="L75" s="17">
        <v>0</v>
      </c>
      <c r="M75" s="17">
        <v>0</v>
      </c>
      <c r="N75" s="17">
        <v>0</v>
      </c>
      <c r="O75" s="17">
        <v>0</v>
      </c>
      <c r="P75" s="17">
        <v>0</v>
      </c>
      <c r="Q75" s="12">
        <v>1928.8</v>
      </c>
      <c r="R75" s="16">
        <v>12000</v>
      </c>
      <c r="S75" s="17">
        <v>0</v>
      </c>
      <c r="T75" s="17">
        <v>0</v>
      </c>
      <c r="U75" s="17">
        <v>0</v>
      </c>
      <c r="V75" s="17">
        <v>0</v>
      </c>
      <c r="W75" s="17">
        <v>0</v>
      </c>
      <c r="X75" s="17">
        <v>0</v>
      </c>
      <c r="Y75" s="12">
        <v>12000</v>
      </c>
      <c r="Z75" s="16">
        <v>0</v>
      </c>
      <c r="AA75" s="17">
        <v>0</v>
      </c>
      <c r="AB75" s="17">
        <v>68038.87</v>
      </c>
      <c r="AC75" s="17">
        <v>324564.90000000002</v>
      </c>
      <c r="AD75" s="17">
        <v>722674</v>
      </c>
      <c r="AE75" s="17">
        <v>0</v>
      </c>
      <c r="AF75" s="17">
        <v>0</v>
      </c>
      <c r="AG75" s="12">
        <v>1115277.77</v>
      </c>
      <c r="AH75" s="16">
        <v>820877.1</v>
      </c>
      <c r="AI75" s="17">
        <v>0</v>
      </c>
      <c r="AJ75" s="17">
        <v>0</v>
      </c>
      <c r="AK75" s="17">
        <v>0</v>
      </c>
      <c r="AL75" s="17">
        <v>0</v>
      </c>
      <c r="AM75" s="17">
        <v>177884.6</v>
      </c>
      <c r="AN75" s="17">
        <v>0</v>
      </c>
      <c r="AO75" s="12">
        <v>998761.7</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0</v>
      </c>
      <c r="BW75" s="17">
        <v>91308</v>
      </c>
      <c r="BX75" s="17">
        <v>0</v>
      </c>
      <c r="BY75" s="17">
        <v>0</v>
      </c>
      <c r="BZ75" s="17">
        <v>0</v>
      </c>
      <c r="CA75" s="17">
        <v>0</v>
      </c>
      <c r="CB75" s="17">
        <v>0</v>
      </c>
      <c r="CC75" s="12">
        <v>91308</v>
      </c>
    </row>
    <row r="76" spans="1:81" x14ac:dyDescent="0.3">
      <c r="A76" s="4" t="s">
        <v>64</v>
      </c>
      <c r="B76" s="92">
        <v>337520.85978175973</v>
      </c>
      <c r="C76" s="87">
        <v>60872</v>
      </c>
      <c r="D76" s="87">
        <v>144804</v>
      </c>
      <c r="E76" s="87">
        <v>0</v>
      </c>
      <c r="F76" s="87">
        <v>0</v>
      </c>
      <c r="G76" s="87">
        <v>15000</v>
      </c>
      <c r="H76" s="87">
        <v>125.61</v>
      </c>
      <c r="I76" s="93">
        <v>558322.46978175966</v>
      </c>
      <c r="J76" s="16">
        <v>0</v>
      </c>
      <c r="K76" s="17">
        <v>0</v>
      </c>
      <c r="L76" s="17">
        <v>19500</v>
      </c>
      <c r="M76" s="17">
        <v>0</v>
      </c>
      <c r="N76" s="17">
        <v>0</v>
      </c>
      <c r="O76" s="17">
        <v>0</v>
      </c>
      <c r="P76" s="17">
        <v>0</v>
      </c>
      <c r="Q76" s="12">
        <v>19500</v>
      </c>
      <c r="R76" s="16">
        <v>0</v>
      </c>
      <c r="S76" s="17">
        <v>0</v>
      </c>
      <c r="T76" s="17">
        <v>0</v>
      </c>
      <c r="U76" s="17">
        <v>0</v>
      </c>
      <c r="V76" s="17">
        <v>0</v>
      </c>
      <c r="W76" s="17">
        <v>0</v>
      </c>
      <c r="X76" s="17">
        <v>0</v>
      </c>
      <c r="Y76" s="12">
        <v>0</v>
      </c>
      <c r="Z76" s="16">
        <v>53.3</v>
      </c>
      <c r="AA76" s="17">
        <v>0</v>
      </c>
      <c r="AB76" s="17">
        <v>0</v>
      </c>
      <c r="AC76" s="17">
        <v>0</v>
      </c>
      <c r="AD76" s="17">
        <v>0</v>
      </c>
      <c r="AE76" s="17">
        <v>0</v>
      </c>
      <c r="AF76" s="17">
        <v>0</v>
      </c>
      <c r="AG76" s="12">
        <v>53.3</v>
      </c>
      <c r="AH76" s="16">
        <v>0</v>
      </c>
      <c r="AI76" s="17">
        <v>0</v>
      </c>
      <c r="AJ76" s="17">
        <v>0</v>
      </c>
      <c r="AK76" s="17">
        <v>0</v>
      </c>
      <c r="AL76" s="17">
        <v>0</v>
      </c>
      <c r="AM76" s="17">
        <v>0</v>
      </c>
      <c r="AN76" s="17">
        <v>0</v>
      </c>
      <c r="AO76" s="12">
        <v>0</v>
      </c>
      <c r="AP76" s="16">
        <v>283685.17</v>
      </c>
      <c r="AQ76" s="17">
        <v>0</v>
      </c>
      <c r="AR76" s="17">
        <v>0</v>
      </c>
      <c r="AS76" s="17">
        <v>0</v>
      </c>
      <c r="AT76" s="17">
        <v>0</v>
      </c>
      <c r="AU76" s="17">
        <v>0</v>
      </c>
      <c r="AV76" s="17">
        <v>125.61</v>
      </c>
      <c r="AW76" s="12">
        <v>283810.77999999997</v>
      </c>
      <c r="AX76" s="16">
        <v>16678.283065069601</v>
      </c>
      <c r="AY76" s="17">
        <v>0</v>
      </c>
      <c r="AZ76" s="17">
        <v>125304</v>
      </c>
      <c r="BA76" s="17">
        <v>0</v>
      </c>
      <c r="BB76" s="17">
        <v>0</v>
      </c>
      <c r="BC76" s="17">
        <v>15000</v>
      </c>
      <c r="BD76" s="17">
        <v>0</v>
      </c>
      <c r="BE76" s="12">
        <v>156982.28306506961</v>
      </c>
      <c r="BF76" s="16">
        <v>37080.632611699599</v>
      </c>
      <c r="BG76" s="17">
        <v>0</v>
      </c>
      <c r="BH76" s="17">
        <v>0</v>
      </c>
      <c r="BI76" s="17">
        <v>0</v>
      </c>
      <c r="BJ76" s="17">
        <v>0</v>
      </c>
      <c r="BK76" s="17">
        <v>0</v>
      </c>
      <c r="BL76" s="17">
        <v>0</v>
      </c>
      <c r="BM76" s="12">
        <v>37080.632611699599</v>
      </c>
      <c r="BN76" s="16">
        <v>0</v>
      </c>
      <c r="BO76" s="17">
        <v>0</v>
      </c>
      <c r="BP76" s="17">
        <v>0</v>
      </c>
      <c r="BQ76" s="17">
        <v>0</v>
      </c>
      <c r="BR76" s="17">
        <v>0</v>
      </c>
      <c r="BS76" s="17">
        <v>0</v>
      </c>
      <c r="BT76" s="17">
        <v>0</v>
      </c>
      <c r="BU76" s="12">
        <v>0</v>
      </c>
      <c r="BV76" s="16">
        <v>23.474104990596299</v>
      </c>
      <c r="BW76" s="17">
        <v>60872</v>
      </c>
      <c r="BX76" s="17">
        <v>0</v>
      </c>
      <c r="BY76" s="17">
        <v>0</v>
      </c>
      <c r="BZ76" s="17">
        <v>0</v>
      </c>
      <c r="CA76" s="17">
        <v>0</v>
      </c>
      <c r="CB76" s="17">
        <v>0</v>
      </c>
      <c r="CC76" s="12">
        <v>60895.474104990593</v>
      </c>
    </row>
    <row r="77" spans="1:81" x14ac:dyDescent="0.3">
      <c r="A77" s="4" t="s">
        <v>65</v>
      </c>
      <c r="B77" s="92">
        <v>0</v>
      </c>
      <c r="C77" s="87">
        <v>15218</v>
      </c>
      <c r="D77" s="87">
        <v>0</v>
      </c>
      <c r="E77" s="87">
        <v>0</v>
      </c>
      <c r="F77" s="87">
        <v>0</v>
      </c>
      <c r="G77" s="87">
        <v>0</v>
      </c>
      <c r="H77" s="87">
        <v>0</v>
      </c>
      <c r="I77" s="93">
        <v>15218</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15218</v>
      </c>
      <c r="BX77" s="17">
        <v>0</v>
      </c>
      <c r="BY77" s="17">
        <v>0</v>
      </c>
      <c r="BZ77" s="17">
        <v>0</v>
      </c>
      <c r="CA77" s="17">
        <v>0</v>
      </c>
      <c r="CB77" s="17">
        <v>0</v>
      </c>
      <c r="CC77" s="12">
        <v>15218</v>
      </c>
    </row>
    <row r="78" spans="1:81" x14ac:dyDescent="0.3">
      <c r="A78" s="4" t="s">
        <v>66</v>
      </c>
      <c r="B78" s="92">
        <v>4500</v>
      </c>
      <c r="C78" s="87">
        <v>0</v>
      </c>
      <c r="D78" s="87">
        <v>103699</v>
      </c>
      <c r="E78" s="87">
        <v>0</v>
      </c>
      <c r="F78" s="87">
        <v>0</v>
      </c>
      <c r="G78" s="87">
        <v>0</v>
      </c>
      <c r="H78" s="87">
        <v>0</v>
      </c>
      <c r="I78" s="93">
        <v>108199</v>
      </c>
      <c r="J78" s="16">
        <v>0</v>
      </c>
      <c r="K78" s="17">
        <v>0</v>
      </c>
      <c r="L78" s="17">
        <v>20000</v>
      </c>
      <c r="M78" s="17">
        <v>0</v>
      </c>
      <c r="N78" s="17">
        <v>0</v>
      </c>
      <c r="O78" s="17">
        <v>0</v>
      </c>
      <c r="P78" s="17">
        <v>0</v>
      </c>
      <c r="Q78" s="12">
        <v>20000</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4500</v>
      </c>
      <c r="AY78" s="17">
        <v>0</v>
      </c>
      <c r="AZ78" s="17">
        <v>0</v>
      </c>
      <c r="BA78" s="17">
        <v>0</v>
      </c>
      <c r="BB78" s="17">
        <v>0</v>
      </c>
      <c r="BC78" s="17">
        <v>0</v>
      </c>
      <c r="BD78" s="17">
        <v>0</v>
      </c>
      <c r="BE78" s="12">
        <v>4500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83699</v>
      </c>
      <c r="BY78" s="17">
        <v>0</v>
      </c>
      <c r="BZ78" s="17">
        <v>0</v>
      </c>
      <c r="CA78" s="17">
        <v>0</v>
      </c>
      <c r="CB78" s="17">
        <v>0</v>
      </c>
      <c r="CC78" s="12">
        <v>83699</v>
      </c>
    </row>
    <row r="79" spans="1:81" x14ac:dyDescent="0.3">
      <c r="A79" s="4" t="s">
        <v>67</v>
      </c>
      <c r="B79" s="92">
        <v>2377303</v>
      </c>
      <c r="C79" s="87">
        <v>264413</v>
      </c>
      <c r="D79" s="87">
        <v>10120</v>
      </c>
      <c r="E79" s="87">
        <v>0</v>
      </c>
      <c r="F79" s="87">
        <v>0</v>
      </c>
      <c r="G79" s="87">
        <v>0</v>
      </c>
      <c r="H79" s="87">
        <v>283</v>
      </c>
      <c r="I79" s="93">
        <v>2652119</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187</v>
      </c>
      <c r="AG79" s="12">
        <v>187</v>
      </c>
      <c r="AH79" s="16">
        <v>525445</v>
      </c>
      <c r="AI79" s="17">
        <v>0</v>
      </c>
      <c r="AJ79" s="17">
        <v>0</v>
      </c>
      <c r="AK79" s="17">
        <v>0</v>
      </c>
      <c r="AL79" s="17">
        <v>0</v>
      </c>
      <c r="AM79" s="17">
        <v>0</v>
      </c>
      <c r="AN79" s="17">
        <v>0</v>
      </c>
      <c r="AO79" s="12">
        <v>525445</v>
      </c>
      <c r="AP79" s="16">
        <v>1851087</v>
      </c>
      <c r="AQ79" s="17">
        <v>0</v>
      </c>
      <c r="AR79" s="17">
        <v>10120</v>
      </c>
      <c r="AS79" s="17">
        <v>0</v>
      </c>
      <c r="AT79" s="17">
        <v>0</v>
      </c>
      <c r="AU79" s="17">
        <v>0</v>
      </c>
      <c r="AV79" s="17">
        <v>0</v>
      </c>
      <c r="AW79" s="12">
        <v>1861207</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771</v>
      </c>
      <c r="BW79" s="17">
        <v>264413</v>
      </c>
      <c r="BX79" s="17">
        <v>0</v>
      </c>
      <c r="BY79" s="17">
        <v>0</v>
      </c>
      <c r="BZ79" s="17">
        <v>0</v>
      </c>
      <c r="CA79" s="17">
        <v>0</v>
      </c>
      <c r="CB79" s="17">
        <v>96</v>
      </c>
      <c r="CC79" s="12">
        <v>265280</v>
      </c>
    </row>
    <row r="80" spans="1:81" x14ac:dyDescent="0.3">
      <c r="A80" s="4" t="s">
        <v>68</v>
      </c>
      <c r="B80" s="92">
        <v>1736.3679999999999</v>
      </c>
      <c r="C80" s="87">
        <v>167398</v>
      </c>
      <c r="D80" s="87">
        <v>3786541.0399999996</v>
      </c>
      <c r="E80" s="87">
        <v>0</v>
      </c>
      <c r="F80" s="87">
        <v>1275999.3500000001</v>
      </c>
      <c r="G80" s="87">
        <v>557332.71</v>
      </c>
      <c r="H80" s="87">
        <v>0</v>
      </c>
      <c r="I80" s="93">
        <v>5789007.4679999994</v>
      </c>
      <c r="J80" s="16">
        <v>0</v>
      </c>
      <c r="K80" s="17">
        <v>0</v>
      </c>
      <c r="L80" s="17">
        <v>3786541.0399999996</v>
      </c>
      <c r="M80" s="17">
        <v>0</v>
      </c>
      <c r="N80" s="17">
        <v>1275999.3500000001</v>
      </c>
      <c r="O80" s="17">
        <v>557332.71</v>
      </c>
      <c r="P80" s="17">
        <v>0</v>
      </c>
      <c r="Q80" s="12">
        <v>5619873.0999999996</v>
      </c>
      <c r="R80" s="16">
        <v>0</v>
      </c>
      <c r="S80" s="17">
        <v>0</v>
      </c>
      <c r="T80" s="17">
        <v>0</v>
      </c>
      <c r="U80" s="17">
        <v>0</v>
      </c>
      <c r="V80" s="17">
        <v>0</v>
      </c>
      <c r="W80" s="17">
        <v>0</v>
      </c>
      <c r="X80" s="17">
        <v>0</v>
      </c>
      <c r="Y80" s="12">
        <v>0</v>
      </c>
      <c r="Z80" s="16">
        <v>490</v>
      </c>
      <c r="AA80" s="17">
        <v>0</v>
      </c>
      <c r="AB80" s="17">
        <v>0</v>
      </c>
      <c r="AC80" s="17">
        <v>0</v>
      </c>
      <c r="AD80" s="17">
        <v>0</v>
      </c>
      <c r="AE80" s="17">
        <v>0</v>
      </c>
      <c r="AF80" s="17">
        <v>0</v>
      </c>
      <c r="AG80" s="12">
        <v>490</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717.04</v>
      </c>
      <c r="BO80" s="17">
        <v>0</v>
      </c>
      <c r="BP80" s="17">
        <v>0</v>
      </c>
      <c r="BQ80" s="17">
        <v>0</v>
      </c>
      <c r="BR80" s="17">
        <v>0</v>
      </c>
      <c r="BS80" s="17">
        <v>0</v>
      </c>
      <c r="BT80" s="17">
        <v>0</v>
      </c>
      <c r="BU80" s="12">
        <v>717.04</v>
      </c>
      <c r="BV80" s="16">
        <v>529.32799999999997</v>
      </c>
      <c r="BW80" s="17">
        <v>167398</v>
      </c>
      <c r="BX80" s="17">
        <v>0</v>
      </c>
      <c r="BY80" s="17">
        <v>0</v>
      </c>
      <c r="BZ80" s="17">
        <v>0</v>
      </c>
      <c r="CA80" s="17">
        <v>0</v>
      </c>
      <c r="CB80" s="17">
        <v>0</v>
      </c>
      <c r="CC80" s="12">
        <v>167927.32800000001</v>
      </c>
    </row>
    <row r="81" spans="1:81" x14ac:dyDescent="0.3">
      <c r="A81" s="4" t="s">
        <v>69</v>
      </c>
      <c r="B81" s="92">
        <v>0</v>
      </c>
      <c r="C81" s="87">
        <v>0</v>
      </c>
      <c r="D81" s="87">
        <v>0</v>
      </c>
      <c r="E81" s="87">
        <v>0</v>
      </c>
      <c r="F81" s="87">
        <v>0</v>
      </c>
      <c r="G81" s="87">
        <v>0</v>
      </c>
      <c r="H81" s="87">
        <v>194255</v>
      </c>
      <c r="I81" s="93">
        <v>194255</v>
      </c>
      <c r="J81" s="16">
        <v>0</v>
      </c>
      <c r="K81" s="17">
        <v>0</v>
      </c>
      <c r="L81" s="17">
        <v>0</v>
      </c>
      <c r="M81" s="17">
        <v>0</v>
      </c>
      <c r="N81" s="17">
        <v>0</v>
      </c>
      <c r="O81" s="17">
        <v>0</v>
      </c>
      <c r="P81" s="17">
        <v>194255</v>
      </c>
      <c r="Q81" s="12">
        <v>194255</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row>
    <row r="82" spans="1:81" x14ac:dyDescent="0.3">
      <c r="A82" s="4" t="s">
        <v>70</v>
      </c>
      <c r="B82" s="92">
        <v>12473515</v>
      </c>
      <c r="C82" s="87">
        <v>827768</v>
      </c>
      <c r="D82" s="87">
        <v>0</v>
      </c>
      <c r="E82" s="87">
        <v>0</v>
      </c>
      <c r="F82" s="87">
        <v>0</v>
      </c>
      <c r="G82" s="87">
        <v>1342728</v>
      </c>
      <c r="H82" s="87">
        <v>348668</v>
      </c>
      <c r="I82" s="93">
        <v>14992679</v>
      </c>
      <c r="J82" s="16">
        <v>238951</v>
      </c>
      <c r="K82" s="17">
        <v>0</v>
      </c>
      <c r="L82" s="17">
        <v>0</v>
      </c>
      <c r="M82" s="17">
        <v>0</v>
      </c>
      <c r="N82" s="17">
        <v>0</v>
      </c>
      <c r="O82" s="17">
        <v>0</v>
      </c>
      <c r="P82" s="17">
        <v>38787</v>
      </c>
      <c r="Q82" s="12">
        <v>277738</v>
      </c>
      <c r="R82" s="16">
        <v>238951</v>
      </c>
      <c r="S82" s="17">
        <v>0</v>
      </c>
      <c r="T82" s="17">
        <v>0</v>
      </c>
      <c r="U82" s="17">
        <v>0</v>
      </c>
      <c r="V82" s="17">
        <v>0</v>
      </c>
      <c r="W82" s="17">
        <v>0</v>
      </c>
      <c r="X82" s="17">
        <v>38787</v>
      </c>
      <c r="Y82" s="12">
        <v>277738</v>
      </c>
      <c r="Z82" s="16">
        <v>0</v>
      </c>
      <c r="AA82" s="17">
        <v>0</v>
      </c>
      <c r="AB82" s="17">
        <v>0</v>
      </c>
      <c r="AC82" s="17">
        <v>0</v>
      </c>
      <c r="AD82" s="17">
        <v>0</v>
      </c>
      <c r="AE82" s="17">
        <v>0</v>
      </c>
      <c r="AF82" s="17">
        <v>177</v>
      </c>
      <c r="AG82" s="12">
        <v>177</v>
      </c>
      <c r="AH82" s="16">
        <v>8166217</v>
      </c>
      <c r="AI82" s="17">
        <v>0</v>
      </c>
      <c r="AJ82" s="17">
        <v>0</v>
      </c>
      <c r="AK82" s="17">
        <v>0</v>
      </c>
      <c r="AL82" s="17">
        <v>0</v>
      </c>
      <c r="AM82" s="17">
        <v>0</v>
      </c>
      <c r="AN82" s="17">
        <v>156431</v>
      </c>
      <c r="AO82" s="12">
        <v>8322648</v>
      </c>
      <c r="AP82" s="16">
        <v>637758</v>
      </c>
      <c r="AQ82" s="17">
        <v>0</v>
      </c>
      <c r="AR82" s="17">
        <v>0</v>
      </c>
      <c r="AS82" s="17">
        <v>0</v>
      </c>
      <c r="AT82" s="17">
        <v>0</v>
      </c>
      <c r="AU82" s="17">
        <v>1650</v>
      </c>
      <c r="AV82" s="17">
        <v>0</v>
      </c>
      <c r="AW82" s="12">
        <v>639408</v>
      </c>
      <c r="AX82" s="16">
        <v>0</v>
      </c>
      <c r="AY82" s="17">
        <v>0</v>
      </c>
      <c r="AZ82" s="17">
        <v>0</v>
      </c>
      <c r="BA82" s="17">
        <v>0</v>
      </c>
      <c r="BB82" s="17">
        <v>0</v>
      </c>
      <c r="BC82" s="17">
        <v>0</v>
      </c>
      <c r="BD82" s="17">
        <v>0</v>
      </c>
      <c r="BE82" s="12">
        <v>0</v>
      </c>
      <c r="BF82" s="16">
        <v>0</v>
      </c>
      <c r="BG82" s="17">
        <v>0</v>
      </c>
      <c r="BH82" s="17">
        <v>0</v>
      </c>
      <c r="BI82" s="17">
        <v>0</v>
      </c>
      <c r="BJ82" s="17">
        <v>0</v>
      </c>
      <c r="BK82" s="17">
        <v>0</v>
      </c>
      <c r="BL82" s="17">
        <v>2805</v>
      </c>
      <c r="BM82" s="12">
        <v>2805</v>
      </c>
      <c r="BN82" s="16">
        <v>0</v>
      </c>
      <c r="BO82" s="17">
        <v>0</v>
      </c>
      <c r="BP82" s="17">
        <v>0</v>
      </c>
      <c r="BQ82" s="17">
        <v>0</v>
      </c>
      <c r="BR82" s="17">
        <v>0</v>
      </c>
      <c r="BS82" s="17">
        <v>45766</v>
      </c>
      <c r="BT82" s="17">
        <v>2119</v>
      </c>
      <c r="BU82" s="12">
        <v>47885</v>
      </c>
      <c r="BV82" s="16">
        <v>3191638</v>
      </c>
      <c r="BW82" s="17">
        <v>827768</v>
      </c>
      <c r="BX82" s="17">
        <v>0</v>
      </c>
      <c r="BY82" s="17">
        <v>0</v>
      </c>
      <c r="BZ82" s="17">
        <v>0</v>
      </c>
      <c r="CA82" s="17">
        <v>1295312</v>
      </c>
      <c r="CB82" s="17">
        <v>109562</v>
      </c>
      <c r="CC82" s="12">
        <v>5424280</v>
      </c>
    </row>
    <row r="83" spans="1:81" x14ac:dyDescent="0.3">
      <c r="A83" s="4" t="s">
        <v>71</v>
      </c>
      <c r="B83" s="92">
        <v>8887139</v>
      </c>
      <c r="C83" s="87">
        <v>1053847</v>
      </c>
      <c r="D83" s="87">
        <v>12223</v>
      </c>
      <c r="E83" s="87">
        <v>0</v>
      </c>
      <c r="F83" s="87">
        <v>334148</v>
      </c>
      <c r="G83" s="87">
        <v>148000</v>
      </c>
      <c r="H83" s="87">
        <v>581224.4</v>
      </c>
      <c r="I83" s="93">
        <v>11016581.4</v>
      </c>
      <c r="J83" s="16">
        <v>0</v>
      </c>
      <c r="K83" s="17">
        <v>0</v>
      </c>
      <c r="L83" s="17">
        <v>0</v>
      </c>
      <c r="M83" s="17">
        <v>0</v>
      </c>
      <c r="N83" s="17">
        <v>187092</v>
      </c>
      <c r="O83" s="17">
        <v>0</v>
      </c>
      <c r="P83" s="17">
        <v>2150</v>
      </c>
      <c r="Q83" s="12">
        <v>189242</v>
      </c>
      <c r="R83" s="16">
        <v>0</v>
      </c>
      <c r="S83" s="17">
        <v>0</v>
      </c>
      <c r="T83" s="17">
        <v>0</v>
      </c>
      <c r="U83" s="17">
        <v>0</v>
      </c>
      <c r="V83" s="17">
        <v>0</v>
      </c>
      <c r="W83" s="17">
        <v>0</v>
      </c>
      <c r="X83" s="17">
        <v>0</v>
      </c>
      <c r="Y83" s="12">
        <v>0</v>
      </c>
      <c r="Z83" s="16">
        <v>534</v>
      </c>
      <c r="AA83" s="17">
        <v>0</v>
      </c>
      <c r="AB83" s="17">
        <v>12223</v>
      </c>
      <c r="AC83" s="17">
        <v>0</v>
      </c>
      <c r="AD83" s="17">
        <v>147056</v>
      </c>
      <c r="AE83" s="17">
        <v>148000</v>
      </c>
      <c r="AF83" s="17">
        <v>1620</v>
      </c>
      <c r="AG83" s="12">
        <v>309433</v>
      </c>
      <c r="AH83" s="16">
        <v>8613992</v>
      </c>
      <c r="AI83" s="17">
        <v>0</v>
      </c>
      <c r="AJ83" s="17">
        <v>0</v>
      </c>
      <c r="AK83" s="17">
        <v>0</v>
      </c>
      <c r="AL83" s="17">
        <v>0</v>
      </c>
      <c r="AM83" s="17">
        <v>0</v>
      </c>
      <c r="AN83" s="17">
        <v>239622</v>
      </c>
      <c r="AO83" s="12">
        <v>8853614</v>
      </c>
      <c r="AP83" s="16">
        <v>0</v>
      </c>
      <c r="AQ83" s="17">
        <v>0</v>
      </c>
      <c r="AR83" s="17">
        <v>0</v>
      </c>
      <c r="AS83" s="17">
        <v>0</v>
      </c>
      <c r="AT83" s="17">
        <v>0</v>
      </c>
      <c r="AU83" s="17">
        <v>0</v>
      </c>
      <c r="AV83" s="17">
        <v>287.39999999999998</v>
      </c>
      <c r="AW83" s="12">
        <v>287.39999999999998</v>
      </c>
      <c r="AX83" s="16">
        <v>0</v>
      </c>
      <c r="AY83" s="17">
        <v>0</v>
      </c>
      <c r="AZ83" s="17">
        <v>0</v>
      </c>
      <c r="BA83" s="17">
        <v>0</v>
      </c>
      <c r="BB83" s="17">
        <v>0</v>
      </c>
      <c r="BC83" s="17">
        <v>0</v>
      </c>
      <c r="BD83" s="17">
        <v>0</v>
      </c>
      <c r="BE83" s="12">
        <v>0</v>
      </c>
      <c r="BF83" s="16">
        <v>0</v>
      </c>
      <c r="BG83" s="17">
        <v>0</v>
      </c>
      <c r="BH83" s="17">
        <v>0</v>
      </c>
      <c r="BI83" s="17">
        <v>0</v>
      </c>
      <c r="BJ83" s="17">
        <v>0</v>
      </c>
      <c r="BK83" s="17">
        <v>0</v>
      </c>
      <c r="BL83" s="17">
        <v>243044</v>
      </c>
      <c r="BM83" s="12">
        <v>243044</v>
      </c>
      <c r="BN83" s="16">
        <v>0</v>
      </c>
      <c r="BO83" s="17">
        <v>0</v>
      </c>
      <c r="BP83" s="17">
        <v>0</v>
      </c>
      <c r="BQ83" s="17">
        <v>0</v>
      </c>
      <c r="BR83" s="17">
        <v>0</v>
      </c>
      <c r="BS83" s="17">
        <v>0</v>
      </c>
      <c r="BT83" s="17">
        <v>0</v>
      </c>
      <c r="BU83" s="12">
        <v>0</v>
      </c>
      <c r="BV83" s="16">
        <v>272613</v>
      </c>
      <c r="BW83" s="17">
        <v>1053847</v>
      </c>
      <c r="BX83" s="17">
        <v>0</v>
      </c>
      <c r="BY83" s="17">
        <v>0</v>
      </c>
      <c r="BZ83" s="17">
        <v>0</v>
      </c>
      <c r="CA83" s="17">
        <v>0</v>
      </c>
      <c r="CB83" s="17">
        <v>94501</v>
      </c>
      <c r="CC83" s="12">
        <v>1420961</v>
      </c>
    </row>
    <row r="84" spans="1:81" x14ac:dyDescent="0.3">
      <c r="A84" s="4" t="s">
        <v>72</v>
      </c>
      <c r="B84" s="92">
        <v>25766.23</v>
      </c>
      <c r="C84" s="87">
        <v>167398</v>
      </c>
      <c r="D84" s="87">
        <v>0</v>
      </c>
      <c r="E84" s="87">
        <v>0</v>
      </c>
      <c r="F84" s="87">
        <v>0</v>
      </c>
      <c r="G84" s="87">
        <v>157844</v>
      </c>
      <c r="H84" s="87">
        <v>0</v>
      </c>
      <c r="I84" s="93">
        <v>351008.23</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14548.23</v>
      </c>
      <c r="AA84" s="17">
        <v>167398</v>
      </c>
      <c r="AB84" s="17">
        <v>0</v>
      </c>
      <c r="AC84" s="17">
        <v>0</v>
      </c>
      <c r="AD84" s="17">
        <v>0</v>
      </c>
      <c r="AE84" s="17">
        <v>0</v>
      </c>
      <c r="AF84" s="17">
        <v>0</v>
      </c>
      <c r="AG84" s="12">
        <v>181946.23</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157844</v>
      </c>
      <c r="BD84" s="17">
        <v>0</v>
      </c>
      <c r="BE84" s="12">
        <v>157844</v>
      </c>
      <c r="BF84" s="16">
        <v>0</v>
      </c>
      <c r="BG84" s="17">
        <v>0</v>
      </c>
      <c r="BH84" s="17">
        <v>0</v>
      </c>
      <c r="BI84" s="17">
        <v>0</v>
      </c>
      <c r="BJ84" s="17">
        <v>0</v>
      </c>
      <c r="BK84" s="17">
        <v>0</v>
      </c>
      <c r="BL84" s="17">
        <v>0</v>
      </c>
      <c r="BM84" s="12">
        <v>0</v>
      </c>
      <c r="BN84" s="16">
        <v>11218</v>
      </c>
      <c r="BO84" s="17">
        <v>0</v>
      </c>
      <c r="BP84" s="17">
        <v>0</v>
      </c>
      <c r="BQ84" s="17">
        <v>0</v>
      </c>
      <c r="BR84" s="17">
        <v>0</v>
      </c>
      <c r="BS84" s="17">
        <v>0</v>
      </c>
      <c r="BT84" s="17">
        <v>0</v>
      </c>
      <c r="BU84" s="12">
        <v>11218</v>
      </c>
      <c r="BV84" s="16">
        <v>0</v>
      </c>
      <c r="BW84" s="17">
        <v>0</v>
      </c>
      <c r="BX84" s="17">
        <v>0</v>
      </c>
      <c r="BY84" s="17">
        <v>0</v>
      </c>
      <c r="BZ84" s="17">
        <v>0</v>
      </c>
      <c r="CA84" s="17">
        <v>0</v>
      </c>
      <c r="CB84" s="17">
        <v>0</v>
      </c>
      <c r="CC84" s="12">
        <v>0</v>
      </c>
    </row>
    <row r="85" spans="1:81" x14ac:dyDescent="0.3">
      <c r="A85" s="4" t="s">
        <v>73</v>
      </c>
      <c r="B85" s="92">
        <v>5859097.070672323</v>
      </c>
      <c r="C85" s="87">
        <v>1217440</v>
      </c>
      <c r="D85" s="87">
        <v>262339.40406248067</v>
      </c>
      <c r="E85" s="87">
        <v>0</v>
      </c>
      <c r="F85" s="87">
        <v>1748671</v>
      </c>
      <c r="G85" s="87">
        <v>0</v>
      </c>
      <c r="H85" s="87">
        <v>0</v>
      </c>
      <c r="I85" s="93">
        <v>9087547.4747348037</v>
      </c>
      <c r="J85" s="16">
        <v>0</v>
      </c>
      <c r="K85" s="17">
        <v>0</v>
      </c>
      <c r="L85" s="17">
        <v>0</v>
      </c>
      <c r="M85" s="17">
        <v>0</v>
      </c>
      <c r="N85" s="17">
        <v>1748671</v>
      </c>
      <c r="O85" s="17">
        <v>0</v>
      </c>
      <c r="P85" s="17">
        <v>0</v>
      </c>
      <c r="Q85" s="12">
        <v>1748671</v>
      </c>
      <c r="R85" s="16">
        <v>0</v>
      </c>
      <c r="S85" s="17">
        <v>0</v>
      </c>
      <c r="T85" s="17">
        <v>0</v>
      </c>
      <c r="U85" s="17">
        <v>0</v>
      </c>
      <c r="V85" s="17">
        <v>0</v>
      </c>
      <c r="W85" s="17">
        <v>0</v>
      </c>
      <c r="X85" s="17">
        <v>0</v>
      </c>
      <c r="Y85" s="12">
        <v>0</v>
      </c>
      <c r="Z85" s="16">
        <v>5596330.3579813698</v>
      </c>
      <c r="AA85" s="17">
        <v>0</v>
      </c>
      <c r="AB85" s="17">
        <v>262339.40406248067</v>
      </c>
      <c r="AC85" s="17">
        <v>0</v>
      </c>
      <c r="AD85" s="17">
        <v>0</v>
      </c>
      <c r="AE85" s="17">
        <v>0</v>
      </c>
      <c r="AF85" s="17">
        <v>0</v>
      </c>
      <c r="AG85" s="12">
        <v>5858669.7620438505</v>
      </c>
      <c r="AH85" s="16">
        <v>0</v>
      </c>
      <c r="AI85" s="17">
        <v>0</v>
      </c>
      <c r="AJ85" s="17">
        <v>0</v>
      </c>
      <c r="AK85" s="17">
        <v>0</v>
      </c>
      <c r="AL85" s="17">
        <v>0</v>
      </c>
      <c r="AM85" s="17">
        <v>0</v>
      </c>
      <c r="AN85" s="17">
        <v>0</v>
      </c>
      <c r="AO85" s="12">
        <v>0</v>
      </c>
      <c r="AP85" s="16">
        <v>122378.58619875764</v>
      </c>
      <c r="AQ85" s="17">
        <v>0</v>
      </c>
      <c r="AR85" s="17">
        <v>0</v>
      </c>
      <c r="AS85" s="17">
        <v>0</v>
      </c>
      <c r="AT85" s="17">
        <v>0</v>
      </c>
      <c r="AU85" s="17">
        <v>0</v>
      </c>
      <c r="AV85" s="17">
        <v>0</v>
      </c>
      <c r="AW85" s="12">
        <v>122378.58619875764</v>
      </c>
      <c r="AX85" s="16">
        <v>140182.03655305746</v>
      </c>
      <c r="AY85" s="17">
        <v>0</v>
      </c>
      <c r="AZ85" s="17">
        <v>0</v>
      </c>
      <c r="BA85" s="17">
        <v>0</v>
      </c>
      <c r="BB85" s="17">
        <v>0</v>
      </c>
      <c r="BC85" s="17">
        <v>0</v>
      </c>
      <c r="BD85" s="17">
        <v>0</v>
      </c>
      <c r="BE85" s="12">
        <v>140182.03655305746</v>
      </c>
      <c r="BF85" s="16">
        <v>0</v>
      </c>
      <c r="BG85" s="17">
        <v>0</v>
      </c>
      <c r="BH85" s="17">
        <v>0</v>
      </c>
      <c r="BI85" s="17">
        <v>0</v>
      </c>
      <c r="BJ85" s="17">
        <v>0</v>
      </c>
      <c r="BK85" s="17">
        <v>0</v>
      </c>
      <c r="BL85" s="17">
        <v>0</v>
      </c>
      <c r="BM85" s="12">
        <v>0</v>
      </c>
      <c r="BN85" s="16">
        <v>206.08993913769046</v>
      </c>
      <c r="BO85" s="17">
        <v>0</v>
      </c>
      <c r="BP85" s="17">
        <v>0</v>
      </c>
      <c r="BQ85" s="17">
        <v>0</v>
      </c>
      <c r="BR85" s="17">
        <v>0</v>
      </c>
      <c r="BS85" s="17">
        <v>0</v>
      </c>
      <c r="BT85" s="17">
        <v>0</v>
      </c>
      <c r="BU85" s="12">
        <v>206.08993913769046</v>
      </c>
      <c r="BV85" s="16">
        <v>0</v>
      </c>
      <c r="BW85" s="17">
        <v>1217440</v>
      </c>
      <c r="BX85" s="17">
        <v>0</v>
      </c>
      <c r="BY85" s="17">
        <v>0</v>
      </c>
      <c r="BZ85" s="17">
        <v>0</v>
      </c>
      <c r="CA85" s="17">
        <v>0</v>
      </c>
      <c r="CB85" s="17">
        <v>0</v>
      </c>
      <c r="CC85" s="12">
        <v>1217440</v>
      </c>
    </row>
    <row r="86" spans="1:81" x14ac:dyDescent="0.3">
      <c r="A86" s="4" t="s">
        <v>74</v>
      </c>
      <c r="B86" s="92">
        <v>38641454.620000005</v>
      </c>
      <c r="C86" s="87">
        <v>433713</v>
      </c>
      <c r="D86" s="87">
        <v>325000</v>
      </c>
      <c r="E86" s="87">
        <v>0</v>
      </c>
      <c r="F86" s="87">
        <v>0</v>
      </c>
      <c r="G86" s="87">
        <v>0</v>
      </c>
      <c r="H86" s="87">
        <v>0</v>
      </c>
      <c r="I86" s="93">
        <v>39400167.620000005</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325000</v>
      </c>
      <c r="AC86" s="17">
        <v>0</v>
      </c>
      <c r="AD86" s="17">
        <v>0</v>
      </c>
      <c r="AE86" s="17">
        <v>0</v>
      </c>
      <c r="AF86" s="17">
        <v>0</v>
      </c>
      <c r="AG86" s="12">
        <v>325000</v>
      </c>
      <c r="AH86" s="16">
        <v>22202276.580000002</v>
      </c>
      <c r="AI86" s="17">
        <v>0</v>
      </c>
      <c r="AJ86" s="17">
        <v>0</v>
      </c>
      <c r="AK86" s="17">
        <v>0</v>
      </c>
      <c r="AL86" s="17">
        <v>0</v>
      </c>
      <c r="AM86" s="17">
        <v>0</v>
      </c>
      <c r="AN86" s="17">
        <v>0</v>
      </c>
      <c r="AO86" s="12">
        <v>22202276.580000002</v>
      </c>
      <c r="AP86" s="16">
        <v>16439178.040000003</v>
      </c>
      <c r="AQ86" s="17">
        <v>0</v>
      </c>
      <c r="AR86" s="17">
        <v>0</v>
      </c>
      <c r="AS86" s="17">
        <v>0</v>
      </c>
      <c r="AT86" s="17">
        <v>0</v>
      </c>
      <c r="AU86" s="17">
        <v>0</v>
      </c>
      <c r="AV86" s="17">
        <v>0</v>
      </c>
      <c r="AW86" s="12">
        <v>16439178.040000003</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433713</v>
      </c>
      <c r="BX86" s="17">
        <v>0</v>
      </c>
      <c r="BY86" s="17">
        <v>0</v>
      </c>
      <c r="BZ86" s="17">
        <v>0</v>
      </c>
      <c r="CA86" s="17">
        <v>0</v>
      </c>
      <c r="CB86" s="17">
        <v>0</v>
      </c>
      <c r="CC86" s="12">
        <v>433713</v>
      </c>
    </row>
    <row r="87" spans="1:81" x14ac:dyDescent="0.3">
      <c r="A87" s="4" t="s">
        <v>75</v>
      </c>
      <c r="B87" s="92">
        <v>542774.48</v>
      </c>
      <c r="C87" s="87">
        <v>0</v>
      </c>
      <c r="D87" s="87">
        <v>118643</v>
      </c>
      <c r="E87" s="87">
        <v>0</v>
      </c>
      <c r="F87" s="87">
        <v>113052</v>
      </c>
      <c r="G87" s="87">
        <v>170821.66</v>
      </c>
      <c r="H87" s="87">
        <v>0</v>
      </c>
      <c r="I87" s="93">
        <v>945291.14</v>
      </c>
      <c r="J87" s="16">
        <v>0</v>
      </c>
      <c r="K87" s="17">
        <v>0</v>
      </c>
      <c r="L87" s="17">
        <v>55366</v>
      </c>
      <c r="M87" s="17">
        <v>0</v>
      </c>
      <c r="N87" s="17">
        <v>0</v>
      </c>
      <c r="O87" s="17">
        <v>1115.49</v>
      </c>
      <c r="P87" s="17">
        <v>0</v>
      </c>
      <c r="Q87" s="12">
        <v>56481.49</v>
      </c>
      <c r="R87" s="16">
        <v>0</v>
      </c>
      <c r="S87" s="17">
        <v>0</v>
      </c>
      <c r="T87" s="17">
        <v>0</v>
      </c>
      <c r="U87" s="17">
        <v>0</v>
      </c>
      <c r="V87" s="17">
        <v>0</v>
      </c>
      <c r="W87" s="17">
        <v>159434.72</v>
      </c>
      <c r="X87" s="17">
        <v>0</v>
      </c>
      <c r="Y87" s="12">
        <v>159434.72</v>
      </c>
      <c r="Z87" s="16">
        <v>0</v>
      </c>
      <c r="AA87" s="17">
        <v>0</v>
      </c>
      <c r="AB87" s="17">
        <v>0</v>
      </c>
      <c r="AC87" s="17">
        <v>0</v>
      </c>
      <c r="AD87" s="17">
        <v>0</v>
      </c>
      <c r="AE87" s="17">
        <v>0</v>
      </c>
      <c r="AF87" s="17">
        <v>0</v>
      </c>
      <c r="AG87" s="12">
        <v>0</v>
      </c>
      <c r="AH87" s="16">
        <v>310615.90000000002</v>
      </c>
      <c r="AI87" s="17">
        <v>0</v>
      </c>
      <c r="AJ87" s="17">
        <v>0</v>
      </c>
      <c r="AK87" s="17">
        <v>0</v>
      </c>
      <c r="AL87" s="17">
        <v>0</v>
      </c>
      <c r="AM87" s="17">
        <v>0</v>
      </c>
      <c r="AN87" s="17">
        <v>0</v>
      </c>
      <c r="AO87" s="12">
        <v>310615.90000000002</v>
      </c>
      <c r="AP87" s="16">
        <v>0</v>
      </c>
      <c r="AQ87" s="17">
        <v>0</v>
      </c>
      <c r="AR87" s="17">
        <v>0</v>
      </c>
      <c r="AS87" s="17">
        <v>0</v>
      </c>
      <c r="AT87" s="17">
        <v>113052</v>
      </c>
      <c r="AU87" s="17">
        <v>0</v>
      </c>
      <c r="AV87" s="17">
        <v>0</v>
      </c>
      <c r="AW87" s="12">
        <v>113052</v>
      </c>
      <c r="AX87" s="16">
        <v>42113.65</v>
      </c>
      <c r="AY87" s="17">
        <v>0</v>
      </c>
      <c r="AZ87" s="17">
        <v>0</v>
      </c>
      <c r="BA87" s="17">
        <v>0</v>
      </c>
      <c r="BB87" s="17">
        <v>0</v>
      </c>
      <c r="BC87" s="17">
        <v>400</v>
      </c>
      <c r="BD87" s="17">
        <v>0</v>
      </c>
      <c r="BE87" s="12">
        <v>42513.65</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190044.93</v>
      </c>
      <c r="BW87" s="17">
        <v>0</v>
      </c>
      <c r="BX87" s="17">
        <v>63277</v>
      </c>
      <c r="BY87" s="17">
        <v>0</v>
      </c>
      <c r="BZ87" s="17">
        <v>0</v>
      </c>
      <c r="CA87" s="17">
        <v>9871.4500000000007</v>
      </c>
      <c r="CB87" s="17">
        <v>0</v>
      </c>
      <c r="CC87" s="12">
        <v>263193.38</v>
      </c>
    </row>
    <row r="88" spans="1:81" x14ac:dyDescent="0.3">
      <c r="A88" s="4" t="s">
        <v>76</v>
      </c>
      <c r="B88" s="92">
        <v>785.62</v>
      </c>
      <c r="C88" s="87">
        <v>0</v>
      </c>
      <c r="D88" s="87">
        <v>0</v>
      </c>
      <c r="E88" s="87">
        <v>0</v>
      </c>
      <c r="F88" s="87">
        <v>0</v>
      </c>
      <c r="G88" s="87">
        <v>0</v>
      </c>
      <c r="H88" s="87">
        <v>1826.32</v>
      </c>
      <c r="I88" s="93">
        <v>2611.9399999999996</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191.72</v>
      </c>
      <c r="AG88" s="12">
        <v>191.72</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785.62</v>
      </c>
      <c r="BW88" s="17">
        <v>0</v>
      </c>
      <c r="BX88" s="17">
        <v>0</v>
      </c>
      <c r="BY88" s="17">
        <v>0</v>
      </c>
      <c r="BZ88" s="17">
        <v>0</v>
      </c>
      <c r="CA88" s="17">
        <v>0</v>
      </c>
      <c r="CB88" s="17">
        <v>1634.6</v>
      </c>
      <c r="CC88" s="12">
        <v>2420.2199999999998</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365314852.37845403</v>
      </c>
      <c r="C90" s="32">
        <f t="shared" si="0"/>
        <v>25478521.609999999</v>
      </c>
      <c r="D90" s="32">
        <f t="shared" si="0"/>
        <v>54216908.965787396</v>
      </c>
      <c r="E90" s="32">
        <f t="shared" si="0"/>
        <v>827008.9</v>
      </c>
      <c r="F90" s="32">
        <f t="shared" si="0"/>
        <v>40537752.262839422</v>
      </c>
      <c r="G90" s="32">
        <f t="shared" si="0"/>
        <v>5370803.4923990984</v>
      </c>
      <c r="H90" s="32">
        <f t="shared" si="0"/>
        <v>10078334.464757895</v>
      </c>
      <c r="I90" s="33">
        <f t="shared" si="0"/>
        <v>501824182.07423776</v>
      </c>
      <c r="J90" s="31">
        <f t="shared" si="0"/>
        <v>4297511.0399999991</v>
      </c>
      <c r="K90" s="32">
        <f t="shared" si="0"/>
        <v>1000</v>
      </c>
      <c r="L90" s="32">
        <f t="shared" si="0"/>
        <v>15615437.735928822</v>
      </c>
      <c r="M90" s="32">
        <f t="shared" si="0"/>
        <v>413937</v>
      </c>
      <c r="N90" s="32">
        <f t="shared" si="0"/>
        <v>12546661.432839418</v>
      </c>
      <c r="O90" s="32">
        <f t="shared" si="0"/>
        <v>1258629.3699999999</v>
      </c>
      <c r="P90" s="32">
        <f t="shared" si="0"/>
        <v>2831366.0247578947</v>
      </c>
      <c r="Q90" s="33">
        <f t="shared" si="0"/>
        <v>36964542.603526138</v>
      </c>
      <c r="R90" s="31">
        <f t="shared" si="0"/>
        <v>289993.28000000003</v>
      </c>
      <c r="S90" s="32">
        <f t="shared" si="0"/>
        <v>0</v>
      </c>
      <c r="T90" s="32">
        <f t="shared" si="0"/>
        <v>0</v>
      </c>
      <c r="U90" s="32">
        <f t="shared" si="0"/>
        <v>0</v>
      </c>
      <c r="V90" s="32">
        <f t="shared" si="0"/>
        <v>184761</v>
      </c>
      <c r="W90" s="32">
        <f t="shared" si="0"/>
        <v>160674.72</v>
      </c>
      <c r="X90" s="32">
        <f t="shared" si="0"/>
        <v>38787</v>
      </c>
      <c r="Y90" s="33">
        <f t="shared" si="0"/>
        <v>674216</v>
      </c>
      <c r="Z90" s="31">
        <f t="shared" si="0"/>
        <v>13637336.247981369</v>
      </c>
      <c r="AA90" s="32">
        <f t="shared" si="0"/>
        <v>7437203.3599999994</v>
      </c>
      <c r="AB90" s="32">
        <f t="shared" si="0"/>
        <v>4150196.6740624807</v>
      </c>
      <c r="AC90" s="32">
        <f t="shared" si="0"/>
        <v>407571.9</v>
      </c>
      <c r="AD90" s="32">
        <f t="shared" si="0"/>
        <v>1630295.31</v>
      </c>
      <c r="AE90" s="32">
        <f t="shared" si="0"/>
        <v>226159</v>
      </c>
      <c r="AF90" s="32">
        <f t="shared" si="0"/>
        <v>1410372.21</v>
      </c>
      <c r="AG90" s="33">
        <f t="shared" si="0"/>
        <v>28899134.702043846</v>
      </c>
      <c r="AH90" s="31">
        <f t="shared" ref="AH90:BM90" si="1">SUM(AH9:AH89)</f>
        <v>199356695.57000002</v>
      </c>
      <c r="AI90" s="32">
        <f t="shared" si="1"/>
        <v>380450</v>
      </c>
      <c r="AJ90" s="32">
        <f t="shared" si="1"/>
        <v>0</v>
      </c>
      <c r="AK90" s="32">
        <f t="shared" si="1"/>
        <v>0</v>
      </c>
      <c r="AL90" s="32">
        <f t="shared" si="1"/>
        <v>0</v>
      </c>
      <c r="AM90" s="32">
        <f t="shared" si="1"/>
        <v>245581.6</v>
      </c>
      <c r="AN90" s="32">
        <f t="shared" si="1"/>
        <v>537222</v>
      </c>
      <c r="AO90" s="33">
        <f t="shared" si="1"/>
        <v>200519949.17000002</v>
      </c>
      <c r="AP90" s="31">
        <f t="shared" si="1"/>
        <v>125986300.18619877</v>
      </c>
      <c r="AQ90" s="32">
        <f t="shared" si="1"/>
        <v>0</v>
      </c>
      <c r="AR90" s="32">
        <f t="shared" si="1"/>
        <v>25928286.579999998</v>
      </c>
      <c r="AS90" s="32">
        <f t="shared" si="1"/>
        <v>0</v>
      </c>
      <c r="AT90" s="32">
        <f t="shared" si="1"/>
        <v>22532091</v>
      </c>
      <c r="AU90" s="32">
        <f t="shared" si="1"/>
        <v>215963.09</v>
      </c>
      <c r="AV90" s="32">
        <f t="shared" si="1"/>
        <v>1241320.29</v>
      </c>
      <c r="AW90" s="33">
        <f t="shared" si="1"/>
        <v>175903961.14619872</v>
      </c>
      <c r="AX90" s="31">
        <f t="shared" si="1"/>
        <v>741397.04961812706</v>
      </c>
      <c r="AY90" s="32">
        <f t="shared" si="1"/>
        <v>253656</v>
      </c>
      <c r="AZ90" s="32">
        <f t="shared" si="1"/>
        <v>5772641.8157960959</v>
      </c>
      <c r="BA90" s="32">
        <f t="shared" si="1"/>
        <v>0</v>
      </c>
      <c r="BB90" s="32">
        <f t="shared" si="1"/>
        <v>316054.55</v>
      </c>
      <c r="BC90" s="32">
        <f t="shared" si="1"/>
        <v>399731</v>
      </c>
      <c r="BD90" s="32">
        <f t="shared" si="1"/>
        <v>1303942.3899999999</v>
      </c>
      <c r="BE90" s="33">
        <f t="shared" si="1"/>
        <v>8787422.8054142222</v>
      </c>
      <c r="BF90" s="31">
        <f t="shared" si="1"/>
        <v>256402.63261169961</v>
      </c>
      <c r="BG90" s="32">
        <f t="shared" si="1"/>
        <v>0</v>
      </c>
      <c r="BH90" s="32">
        <f t="shared" si="1"/>
        <v>166967</v>
      </c>
      <c r="BI90" s="32">
        <f t="shared" si="1"/>
        <v>5500</v>
      </c>
      <c r="BJ90" s="32">
        <f t="shared" si="1"/>
        <v>37093</v>
      </c>
      <c r="BK90" s="32">
        <f t="shared" si="1"/>
        <v>172959.10440759908</v>
      </c>
      <c r="BL90" s="32">
        <f t="shared" si="1"/>
        <v>1257000.3599999999</v>
      </c>
      <c r="BM90" s="33">
        <f t="shared" si="1"/>
        <v>1895922.0970192987</v>
      </c>
      <c r="BN90" s="31">
        <f t="shared" ref="BN90:BW90" si="2">SUM(BN9:BN89)</f>
        <v>74159.789939137685</v>
      </c>
      <c r="BO90" s="32">
        <f t="shared" si="2"/>
        <v>242965</v>
      </c>
      <c r="BP90" s="32">
        <f t="shared" si="2"/>
        <v>127532.61</v>
      </c>
      <c r="BQ90" s="32">
        <f t="shared" si="2"/>
        <v>0</v>
      </c>
      <c r="BR90" s="32">
        <f t="shared" si="2"/>
        <v>0</v>
      </c>
      <c r="BS90" s="32">
        <f t="shared" si="2"/>
        <v>48697</v>
      </c>
      <c r="BT90" s="32">
        <f t="shared" si="2"/>
        <v>217536.75</v>
      </c>
      <c r="BU90" s="33">
        <f t="shared" si="2"/>
        <v>710891.14993913774</v>
      </c>
      <c r="BV90" s="31">
        <f t="shared" si="2"/>
        <v>20675056.582104992</v>
      </c>
      <c r="BW90" s="32">
        <f t="shared" si="2"/>
        <v>17163247.25</v>
      </c>
      <c r="BX90" s="32">
        <f t="shared" ref="BX90:BY90" si="3">SUM(BX9:BX89)</f>
        <v>2455846.5499999998</v>
      </c>
      <c r="BY90" s="32">
        <f t="shared" si="3"/>
        <v>0</v>
      </c>
      <c r="BZ90" s="32">
        <f>SUM(BZ9:BZ89)</f>
        <v>3290795.9699999997</v>
      </c>
      <c r="CA90" s="32">
        <f>SUM(CA9:CA89)</f>
        <v>2642408.6079914984</v>
      </c>
      <c r="CB90" s="32">
        <f>SUM(CB9:CB89)</f>
        <v>1240787.44</v>
      </c>
      <c r="CC90" s="33">
        <f>SUM(CC9:CC89)</f>
        <v>47468142.400096498</v>
      </c>
    </row>
    <row r="91" spans="1:8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3" width="12.81640625" style="9"/>
    <col min="74" max="16384" width="12.81640625" style="6"/>
  </cols>
  <sheetData>
    <row r="1" spans="1:7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3">
      <c r="A3" s="28" t="str">
        <f>'Total Exp'!A3</f>
        <v>2023-24</v>
      </c>
    </row>
    <row r="4" spans="1:73" ht="15.5" x14ac:dyDescent="0.35">
      <c r="A4" s="82" t="s">
        <v>127</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284</v>
      </c>
    </row>
    <row r="5" spans="1:73" s="60" customFormat="1" ht="13" x14ac:dyDescent="0.3">
      <c r="A5" s="49"/>
      <c r="B5" s="65" t="s">
        <v>211</v>
      </c>
      <c r="C5" s="62"/>
      <c r="D5" s="62"/>
      <c r="E5" s="62"/>
      <c r="F5" s="62"/>
      <c r="G5" s="62"/>
      <c r="H5" s="62"/>
      <c r="I5" s="63"/>
      <c r="J5" s="64" t="s">
        <v>197</v>
      </c>
      <c r="K5" s="65"/>
      <c r="L5" s="65"/>
      <c r="M5" s="65"/>
      <c r="N5" s="65"/>
      <c r="O5" s="65"/>
      <c r="P5" s="65"/>
      <c r="Q5" s="66"/>
      <c r="R5" s="65" t="s">
        <v>198</v>
      </c>
      <c r="S5" s="65"/>
      <c r="T5" s="65"/>
      <c r="U5" s="65"/>
      <c r="V5" s="65"/>
      <c r="W5" s="65"/>
      <c r="X5" s="65"/>
      <c r="Y5" s="66"/>
      <c r="Z5" s="65" t="s">
        <v>199</v>
      </c>
      <c r="AA5" s="65"/>
      <c r="AB5" s="65"/>
      <c r="AC5" s="65"/>
      <c r="AD5" s="65"/>
      <c r="AE5" s="65"/>
      <c r="AF5" s="65"/>
      <c r="AG5" s="66"/>
      <c r="AH5" s="64" t="s">
        <v>203</v>
      </c>
      <c r="AI5" s="65"/>
      <c r="AJ5" s="65"/>
      <c r="AK5" s="65"/>
      <c r="AL5" s="65"/>
      <c r="AM5" s="65"/>
      <c r="AN5" s="65"/>
      <c r="AO5" s="66"/>
      <c r="AP5" s="65" t="s">
        <v>204</v>
      </c>
      <c r="AQ5" s="65"/>
      <c r="AR5" s="65"/>
      <c r="AS5" s="65"/>
      <c r="AT5" s="65"/>
      <c r="AU5" s="65"/>
      <c r="AV5" s="65"/>
      <c r="AW5" s="66"/>
      <c r="AX5" s="65" t="s">
        <v>205</v>
      </c>
      <c r="AY5" s="65"/>
      <c r="AZ5" s="65"/>
      <c r="BA5" s="65"/>
      <c r="BB5" s="65"/>
      <c r="BC5" s="65"/>
      <c r="BD5" s="65"/>
      <c r="BE5" s="66"/>
      <c r="BF5" s="64" t="s">
        <v>209</v>
      </c>
      <c r="BG5" s="65"/>
      <c r="BH5" s="65"/>
      <c r="BI5" s="65"/>
      <c r="BJ5" s="65"/>
      <c r="BK5" s="65"/>
      <c r="BL5" s="65"/>
      <c r="BM5" s="66"/>
      <c r="BN5" s="65" t="s">
        <v>210</v>
      </c>
      <c r="BO5" s="65"/>
      <c r="BP5" s="65"/>
      <c r="BQ5" s="65"/>
      <c r="BR5" s="65"/>
      <c r="BS5" s="65"/>
      <c r="BT5" s="65"/>
      <c r="BU5" s="66"/>
    </row>
    <row r="6" spans="1:73" s="60" customFormat="1" ht="13" x14ac:dyDescent="0.3">
      <c r="A6" s="49"/>
      <c r="B6" s="50" t="str">
        <f>$A$4&amp;" Total"</f>
        <v>Environment Total</v>
      </c>
      <c r="C6" s="51"/>
      <c r="D6" s="51"/>
      <c r="E6" s="51"/>
      <c r="F6" s="51"/>
      <c r="G6" s="51"/>
      <c r="H6" s="51"/>
      <c r="I6" s="52"/>
      <c r="J6" s="50" t="s">
        <v>200</v>
      </c>
      <c r="K6" s="51"/>
      <c r="L6" s="51"/>
      <c r="M6" s="51"/>
      <c r="N6" s="51"/>
      <c r="O6" s="51"/>
      <c r="P6" s="51"/>
      <c r="Q6" s="52"/>
      <c r="R6" s="51" t="s">
        <v>201</v>
      </c>
      <c r="S6" s="51"/>
      <c r="T6" s="51"/>
      <c r="U6" s="51"/>
      <c r="V6" s="51"/>
      <c r="W6" s="51"/>
      <c r="X6" s="51"/>
      <c r="Y6" s="52"/>
      <c r="Z6" s="51" t="s">
        <v>202</v>
      </c>
      <c r="AA6" s="51"/>
      <c r="AB6" s="51"/>
      <c r="AC6" s="51"/>
      <c r="AD6" s="51"/>
      <c r="AE6" s="51"/>
      <c r="AF6" s="51"/>
      <c r="AG6" s="52"/>
      <c r="AH6" s="50" t="s">
        <v>206</v>
      </c>
      <c r="AI6" s="51"/>
      <c r="AJ6" s="51"/>
      <c r="AK6" s="51"/>
      <c r="AL6" s="51"/>
      <c r="AM6" s="51"/>
      <c r="AN6" s="51"/>
      <c r="AO6" s="52"/>
      <c r="AP6" s="51" t="s">
        <v>207</v>
      </c>
      <c r="AQ6" s="51"/>
      <c r="AR6" s="51"/>
      <c r="AS6" s="51"/>
      <c r="AT6" s="51"/>
      <c r="AU6" s="51"/>
      <c r="AV6" s="51"/>
      <c r="AW6" s="52"/>
      <c r="AX6" s="51" t="s">
        <v>208</v>
      </c>
      <c r="AY6" s="51"/>
      <c r="AZ6" s="51"/>
      <c r="BA6" s="51"/>
      <c r="BB6" s="51"/>
      <c r="BC6" s="51"/>
      <c r="BD6" s="51"/>
      <c r="BE6" s="52"/>
      <c r="BF6" s="50" t="s">
        <v>212</v>
      </c>
      <c r="BG6" s="51"/>
      <c r="BH6" s="51"/>
      <c r="BI6" s="51"/>
      <c r="BJ6" s="51"/>
      <c r="BK6" s="51"/>
      <c r="BL6" s="51"/>
      <c r="BM6" s="52"/>
      <c r="BN6" s="55" t="s">
        <v>140</v>
      </c>
      <c r="BO6" s="51"/>
      <c r="BP6" s="51"/>
      <c r="BQ6" s="51"/>
      <c r="BR6" s="51"/>
      <c r="BS6" s="51"/>
      <c r="BT6" s="51"/>
      <c r="BU6" s="52"/>
    </row>
    <row r="7" spans="1:73"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row>
    <row r="8" spans="1:73"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row>
    <row r="9" spans="1:73"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3">
      <c r="A10" s="4" t="s">
        <v>0</v>
      </c>
      <c r="B10" s="92">
        <v>1748.18</v>
      </c>
      <c r="C10" s="87">
        <v>21329</v>
      </c>
      <c r="D10" s="87">
        <v>124090.91</v>
      </c>
      <c r="E10" s="87">
        <v>0</v>
      </c>
      <c r="F10" s="87">
        <v>0</v>
      </c>
      <c r="G10" s="87">
        <v>0</v>
      </c>
      <c r="H10" s="87">
        <v>0</v>
      </c>
      <c r="I10" s="93">
        <v>147168.09</v>
      </c>
      <c r="J10" s="16">
        <v>0</v>
      </c>
      <c r="K10" s="17">
        <v>21329</v>
      </c>
      <c r="L10" s="17">
        <v>64090.91</v>
      </c>
      <c r="M10" s="17">
        <v>0</v>
      </c>
      <c r="N10" s="17">
        <v>0</v>
      </c>
      <c r="O10" s="17">
        <v>0</v>
      </c>
      <c r="P10" s="17">
        <v>0</v>
      </c>
      <c r="Q10" s="12">
        <v>85419.91</v>
      </c>
      <c r="R10" s="16">
        <v>1748.18</v>
      </c>
      <c r="S10" s="17">
        <v>0</v>
      </c>
      <c r="T10" s="17">
        <v>60000</v>
      </c>
      <c r="U10" s="17">
        <v>0</v>
      </c>
      <c r="V10" s="17">
        <v>0</v>
      </c>
      <c r="W10" s="17">
        <v>0</v>
      </c>
      <c r="X10" s="17">
        <v>0</v>
      </c>
      <c r="Y10" s="12">
        <v>61748.18</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3">
      <c r="A11" s="4" t="s">
        <v>1</v>
      </c>
      <c r="B11" s="92">
        <v>24616</v>
      </c>
      <c r="C11" s="87">
        <v>71769</v>
      </c>
      <c r="D11" s="87">
        <v>20000</v>
      </c>
      <c r="E11" s="87">
        <v>0</v>
      </c>
      <c r="F11" s="87">
        <v>0</v>
      </c>
      <c r="G11" s="87">
        <v>0</v>
      </c>
      <c r="H11" s="87">
        <v>0</v>
      </c>
      <c r="I11" s="93">
        <v>116385</v>
      </c>
      <c r="J11" s="16">
        <v>0</v>
      </c>
      <c r="K11" s="17">
        <v>0</v>
      </c>
      <c r="L11" s="17">
        <v>0</v>
      </c>
      <c r="M11" s="17">
        <v>0</v>
      </c>
      <c r="N11" s="17">
        <v>0</v>
      </c>
      <c r="O11" s="17">
        <v>0</v>
      </c>
      <c r="P11" s="17">
        <v>0</v>
      </c>
      <c r="Q11" s="12">
        <v>0</v>
      </c>
      <c r="R11" s="16">
        <v>1937</v>
      </c>
      <c r="S11" s="17">
        <v>0</v>
      </c>
      <c r="T11" s="17">
        <v>0</v>
      </c>
      <c r="U11" s="17">
        <v>0</v>
      </c>
      <c r="V11" s="17">
        <v>0</v>
      </c>
      <c r="W11" s="17">
        <v>0</v>
      </c>
      <c r="X11" s="17">
        <v>0</v>
      </c>
      <c r="Y11" s="12">
        <v>1937</v>
      </c>
      <c r="Z11" s="16">
        <v>2529</v>
      </c>
      <c r="AA11" s="17">
        <v>0</v>
      </c>
      <c r="AB11" s="17">
        <v>0</v>
      </c>
      <c r="AC11" s="17">
        <v>0</v>
      </c>
      <c r="AD11" s="17">
        <v>0</v>
      </c>
      <c r="AE11" s="17">
        <v>0</v>
      </c>
      <c r="AF11" s="17">
        <v>0</v>
      </c>
      <c r="AG11" s="12">
        <v>2529</v>
      </c>
      <c r="AH11" s="16">
        <v>0</v>
      </c>
      <c r="AI11" s="17">
        <v>71769</v>
      </c>
      <c r="AJ11" s="17">
        <v>0</v>
      </c>
      <c r="AK11" s="17">
        <v>0</v>
      </c>
      <c r="AL11" s="17">
        <v>0</v>
      </c>
      <c r="AM11" s="17">
        <v>0</v>
      </c>
      <c r="AN11" s="17">
        <v>0</v>
      </c>
      <c r="AO11" s="12">
        <v>71769</v>
      </c>
      <c r="AP11" s="16">
        <v>20150</v>
      </c>
      <c r="AQ11" s="17">
        <v>0</v>
      </c>
      <c r="AR11" s="17">
        <v>0</v>
      </c>
      <c r="AS11" s="17">
        <v>0</v>
      </c>
      <c r="AT11" s="17">
        <v>0</v>
      </c>
      <c r="AU11" s="17">
        <v>0</v>
      </c>
      <c r="AV11" s="17">
        <v>0</v>
      </c>
      <c r="AW11" s="12">
        <v>20150</v>
      </c>
      <c r="AX11" s="16">
        <v>0</v>
      </c>
      <c r="AY11" s="17">
        <v>0</v>
      </c>
      <c r="AZ11" s="17">
        <v>20000</v>
      </c>
      <c r="BA11" s="17">
        <v>0</v>
      </c>
      <c r="BB11" s="17">
        <v>0</v>
      </c>
      <c r="BC11" s="17">
        <v>0</v>
      </c>
      <c r="BD11" s="17">
        <v>0</v>
      </c>
      <c r="BE11" s="12">
        <v>20000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3">
      <c r="A12" s="4" t="s">
        <v>2</v>
      </c>
      <c r="B12" s="92">
        <v>548813.65</v>
      </c>
      <c r="C12" s="87">
        <v>58641.279999999999</v>
      </c>
      <c r="D12" s="87">
        <v>46970.880000000005</v>
      </c>
      <c r="E12" s="87">
        <v>0</v>
      </c>
      <c r="F12" s="87">
        <v>0</v>
      </c>
      <c r="G12" s="87">
        <v>0</v>
      </c>
      <c r="H12" s="87">
        <v>0</v>
      </c>
      <c r="I12" s="93">
        <v>654425.81000000006</v>
      </c>
      <c r="J12" s="16">
        <v>328725.90000000002</v>
      </c>
      <c r="K12" s="17">
        <v>58641.279999999999</v>
      </c>
      <c r="L12" s="17">
        <v>0</v>
      </c>
      <c r="M12" s="17">
        <v>0</v>
      </c>
      <c r="N12" s="17">
        <v>0</v>
      </c>
      <c r="O12" s="17">
        <v>0</v>
      </c>
      <c r="P12" s="17">
        <v>0</v>
      </c>
      <c r="Q12" s="12">
        <v>387367.18000000005</v>
      </c>
      <c r="R12" s="16">
        <v>220087.75</v>
      </c>
      <c r="S12" s="17">
        <v>0</v>
      </c>
      <c r="T12" s="17">
        <v>0</v>
      </c>
      <c r="U12" s="17">
        <v>0</v>
      </c>
      <c r="V12" s="17">
        <v>0</v>
      </c>
      <c r="W12" s="17">
        <v>0</v>
      </c>
      <c r="X12" s="17">
        <v>0</v>
      </c>
      <c r="Y12" s="12">
        <v>220087.75</v>
      </c>
      <c r="Z12" s="16">
        <v>0</v>
      </c>
      <c r="AA12" s="17">
        <v>0</v>
      </c>
      <c r="AB12" s="17">
        <v>26970.880000000001</v>
      </c>
      <c r="AC12" s="17">
        <v>0</v>
      </c>
      <c r="AD12" s="17">
        <v>0</v>
      </c>
      <c r="AE12" s="17">
        <v>0</v>
      </c>
      <c r="AF12" s="17">
        <v>0</v>
      </c>
      <c r="AG12" s="12">
        <v>26970.880000000001</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20000</v>
      </c>
      <c r="BA12" s="17">
        <v>0</v>
      </c>
      <c r="BB12" s="17">
        <v>0</v>
      </c>
      <c r="BC12" s="17">
        <v>0</v>
      </c>
      <c r="BD12" s="17">
        <v>0</v>
      </c>
      <c r="BE12" s="12">
        <v>20000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3">
      <c r="A13" s="4" t="s">
        <v>3</v>
      </c>
      <c r="B13" s="92">
        <v>199000</v>
      </c>
      <c r="C13" s="87">
        <v>2000</v>
      </c>
      <c r="D13" s="87">
        <v>0</v>
      </c>
      <c r="E13" s="87">
        <v>0</v>
      </c>
      <c r="F13" s="87">
        <v>0</v>
      </c>
      <c r="G13" s="87">
        <v>-3000</v>
      </c>
      <c r="H13" s="87">
        <v>161000</v>
      </c>
      <c r="I13" s="93">
        <v>359000</v>
      </c>
      <c r="J13" s="16">
        <v>0</v>
      </c>
      <c r="K13" s="17">
        <v>2000</v>
      </c>
      <c r="L13" s="17">
        <v>0</v>
      </c>
      <c r="M13" s="17">
        <v>0</v>
      </c>
      <c r="N13" s="17">
        <v>0</v>
      </c>
      <c r="O13" s="17">
        <v>0</v>
      </c>
      <c r="P13" s="17">
        <v>77000</v>
      </c>
      <c r="Q13" s="12">
        <v>79000</v>
      </c>
      <c r="R13" s="16">
        <v>0</v>
      </c>
      <c r="S13" s="17">
        <v>0</v>
      </c>
      <c r="T13" s="17">
        <v>0</v>
      </c>
      <c r="U13" s="17">
        <v>0</v>
      </c>
      <c r="V13" s="17">
        <v>0</v>
      </c>
      <c r="W13" s="17">
        <v>0</v>
      </c>
      <c r="X13" s="17">
        <v>0</v>
      </c>
      <c r="Y13" s="12">
        <v>0</v>
      </c>
      <c r="Z13" s="16">
        <v>194000</v>
      </c>
      <c r="AA13" s="17">
        <v>0</v>
      </c>
      <c r="AB13" s="17">
        <v>0</v>
      </c>
      <c r="AC13" s="17">
        <v>0</v>
      </c>
      <c r="AD13" s="17">
        <v>0</v>
      </c>
      <c r="AE13" s="17">
        <v>-3000</v>
      </c>
      <c r="AF13" s="17">
        <v>84000</v>
      </c>
      <c r="AG13" s="12">
        <v>275000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5000</v>
      </c>
      <c r="BO13" s="17">
        <v>0</v>
      </c>
      <c r="BP13" s="17">
        <v>0</v>
      </c>
      <c r="BQ13" s="17">
        <v>0</v>
      </c>
      <c r="BR13" s="17">
        <v>0</v>
      </c>
      <c r="BS13" s="17">
        <v>0</v>
      </c>
      <c r="BT13" s="17">
        <v>0</v>
      </c>
      <c r="BU13" s="12">
        <v>5000</v>
      </c>
    </row>
    <row r="14" spans="1:73" x14ac:dyDescent="0.3">
      <c r="A14" s="4" t="s">
        <v>4</v>
      </c>
      <c r="B14" s="92">
        <v>59856.270000000004</v>
      </c>
      <c r="C14" s="87">
        <v>20055</v>
      </c>
      <c r="D14" s="87">
        <v>7363723.1699999999</v>
      </c>
      <c r="E14" s="87">
        <v>0</v>
      </c>
      <c r="F14" s="87">
        <v>520969</v>
      </c>
      <c r="G14" s="87">
        <v>20936.18</v>
      </c>
      <c r="H14" s="87">
        <v>4000</v>
      </c>
      <c r="I14" s="93">
        <v>7989539.6199999992</v>
      </c>
      <c r="J14" s="16">
        <v>7998.3</v>
      </c>
      <c r="K14" s="17">
        <v>20055</v>
      </c>
      <c r="L14" s="17">
        <v>7363723.1699999999</v>
      </c>
      <c r="M14" s="17">
        <v>0</v>
      </c>
      <c r="N14" s="17">
        <v>520969</v>
      </c>
      <c r="O14" s="17">
        <v>20936.18</v>
      </c>
      <c r="P14" s="17">
        <v>4000</v>
      </c>
      <c r="Q14" s="12">
        <v>7937681.6499999994</v>
      </c>
      <c r="R14" s="16">
        <v>0</v>
      </c>
      <c r="S14" s="17">
        <v>0</v>
      </c>
      <c r="T14" s="17">
        <v>0</v>
      </c>
      <c r="U14" s="17">
        <v>0</v>
      </c>
      <c r="V14" s="17">
        <v>0</v>
      </c>
      <c r="W14" s="17">
        <v>0</v>
      </c>
      <c r="X14" s="17">
        <v>0</v>
      </c>
      <c r="Y14" s="12">
        <v>0</v>
      </c>
      <c r="Z14" s="16">
        <v>44558.97</v>
      </c>
      <c r="AA14" s="17">
        <v>0</v>
      </c>
      <c r="AB14" s="17">
        <v>0</v>
      </c>
      <c r="AC14" s="17">
        <v>0</v>
      </c>
      <c r="AD14" s="17">
        <v>0</v>
      </c>
      <c r="AE14" s="17">
        <v>0</v>
      </c>
      <c r="AF14" s="17">
        <v>0</v>
      </c>
      <c r="AG14" s="12">
        <v>44558.97</v>
      </c>
      <c r="AH14" s="16">
        <v>0</v>
      </c>
      <c r="AI14" s="17">
        <v>0</v>
      </c>
      <c r="AJ14" s="17">
        <v>0</v>
      </c>
      <c r="AK14" s="17">
        <v>0</v>
      </c>
      <c r="AL14" s="17">
        <v>0</v>
      </c>
      <c r="AM14" s="17">
        <v>0</v>
      </c>
      <c r="AN14" s="17">
        <v>0</v>
      </c>
      <c r="AO14" s="12">
        <v>0</v>
      </c>
      <c r="AP14" s="16">
        <v>7299</v>
      </c>
      <c r="AQ14" s="17">
        <v>0</v>
      </c>
      <c r="AR14" s="17">
        <v>0</v>
      </c>
      <c r="AS14" s="17">
        <v>0</v>
      </c>
      <c r="AT14" s="17">
        <v>0</v>
      </c>
      <c r="AU14" s="17">
        <v>0</v>
      </c>
      <c r="AV14" s="17">
        <v>0</v>
      </c>
      <c r="AW14" s="12">
        <v>7299</v>
      </c>
      <c r="AX14" s="16" t="s">
        <v>327</v>
      </c>
      <c r="AY14" s="17" t="s">
        <v>327</v>
      </c>
      <c r="AZ14" s="17" t="s">
        <v>327</v>
      </c>
      <c r="BA14" s="17" t="s">
        <v>327</v>
      </c>
      <c r="BB14" s="17" t="s">
        <v>327</v>
      </c>
      <c r="BC14" s="17" t="s">
        <v>327</v>
      </c>
      <c r="BD14" s="17" t="s">
        <v>327</v>
      </c>
      <c r="BE14" s="12">
        <v>0</v>
      </c>
      <c r="BF14" s="16" t="s">
        <v>327</v>
      </c>
      <c r="BG14" s="17" t="s">
        <v>327</v>
      </c>
      <c r="BH14" s="17" t="s">
        <v>327</v>
      </c>
      <c r="BI14" s="17" t="s">
        <v>327</v>
      </c>
      <c r="BJ14" s="17" t="s">
        <v>327</v>
      </c>
      <c r="BK14" s="17" t="s">
        <v>327</v>
      </c>
      <c r="BL14" s="17" t="s">
        <v>327</v>
      </c>
      <c r="BM14" s="12">
        <v>0</v>
      </c>
      <c r="BN14" s="16">
        <v>0</v>
      </c>
      <c r="BO14" s="17">
        <v>0</v>
      </c>
      <c r="BP14" s="17">
        <v>0</v>
      </c>
      <c r="BQ14" s="17">
        <v>0</v>
      </c>
      <c r="BR14" s="17">
        <v>0</v>
      </c>
      <c r="BS14" s="17">
        <v>0</v>
      </c>
      <c r="BT14" s="17">
        <v>0</v>
      </c>
      <c r="BU14" s="12">
        <v>0</v>
      </c>
    </row>
    <row r="15" spans="1:73" x14ac:dyDescent="0.3">
      <c r="A15" s="4" t="s">
        <v>5</v>
      </c>
      <c r="B15" s="92">
        <v>198278</v>
      </c>
      <c r="C15" s="87">
        <v>0</v>
      </c>
      <c r="D15" s="87">
        <v>499936</v>
      </c>
      <c r="E15" s="87">
        <v>0</v>
      </c>
      <c r="F15" s="87">
        <v>0</v>
      </c>
      <c r="G15" s="87">
        <v>3317953</v>
      </c>
      <c r="H15" s="87">
        <v>226044</v>
      </c>
      <c r="I15" s="93">
        <v>4242211</v>
      </c>
      <c r="J15" s="16">
        <v>574</v>
      </c>
      <c r="K15" s="17">
        <v>0</v>
      </c>
      <c r="L15" s="17">
        <v>54936</v>
      </c>
      <c r="M15" s="17">
        <v>0</v>
      </c>
      <c r="N15" s="17">
        <v>0</v>
      </c>
      <c r="O15" s="17">
        <v>0</v>
      </c>
      <c r="P15" s="17">
        <v>29378</v>
      </c>
      <c r="Q15" s="12">
        <v>84888</v>
      </c>
      <c r="R15" s="16">
        <v>197704</v>
      </c>
      <c r="S15" s="17">
        <v>0</v>
      </c>
      <c r="T15" s="17">
        <v>45000</v>
      </c>
      <c r="U15" s="17">
        <v>0</v>
      </c>
      <c r="V15" s="17">
        <v>0</v>
      </c>
      <c r="W15" s="17">
        <v>0</v>
      </c>
      <c r="X15" s="17">
        <v>0</v>
      </c>
      <c r="Y15" s="12">
        <v>242704</v>
      </c>
      <c r="Z15" s="16">
        <v>0</v>
      </c>
      <c r="AA15" s="17">
        <v>0</v>
      </c>
      <c r="AB15" s="17">
        <v>400000</v>
      </c>
      <c r="AC15" s="17">
        <v>0</v>
      </c>
      <c r="AD15" s="17">
        <v>0</v>
      </c>
      <c r="AE15" s="17">
        <v>3317953</v>
      </c>
      <c r="AF15" s="17">
        <v>0</v>
      </c>
      <c r="AG15" s="12">
        <v>3717953</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196666</v>
      </c>
      <c r="BU15" s="12">
        <v>196666</v>
      </c>
    </row>
    <row r="16" spans="1:73" x14ac:dyDescent="0.3">
      <c r="A16" s="4" t="s">
        <v>6</v>
      </c>
      <c r="B16" s="92">
        <v>544032.9</v>
      </c>
      <c r="C16" s="87">
        <v>0</v>
      </c>
      <c r="D16" s="87">
        <v>0</v>
      </c>
      <c r="E16" s="87">
        <v>23418.42</v>
      </c>
      <c r="F16" s="87">
        <v>0</v>
      </c>
      <c r="G16" s="87">
        <v>783001.48</v>
      </c>
      <c r="H16" s="87">
        <v>186298.8</v>
      </c>
      <c r="I16" s="93">
        <v>1536751.6</v>
      </c>
      <c r="J16" s="16">
        <v>0</v>
      </c>
      <c r="K16" s="17">
        <v>0</v>
      </c>
      <c r="L16" s="17">
        <v>0</v>
      </c>
      <c r="M16" s="17">
        <v>0</v>
      </c>
      <c r="N16" s="17">
        <v>0</v>
      </c>
      <c r="O16" s="17">
        <v>0</v>
      </c>
      <c r="P16" s="17">
        <v>0</v>
      </c>
      <c r="Q16" s="12">
        <v>0</v>
      </c>
      <c r="R16" s="16">
        <v>72.849999999999994</v>
      </c>
      <c r="S16" s="17">
        <v>0</v>
      </c>
      <c r="T16" s="17">
        <v>0</v>
      </c>
      <c r="U16" s="17">
        <v>0</v>
      </c>
      <c r="V16" s="17">
        <v>0</v>
      </c>
      <c r="W16" s="17">
        <v>0</v>
      </c>
      <c r="X16" s="17">
        <v>0</v>
      </c>
      <c r="Y16" s="12">
        <v>72.849999999999994</v>
      </c>
      <c r="Z16" s="16">
        <v>0</v>
      </c>
      <c r="AA16" s="17">
        <v>0</v>
      </c>
      <c r="AB16" s="17">
        <v>0</v>
      </c>
      <c r="AC16" s="17">
        <v>0</v>
      </c>
      <c r="AD16" s="17">
        <v>0</v>
      </c>
      <c r="AE16" s="17">
        <v>783001.48</v>
      </c>
      <c r="AF16" s="17">
        <v>0</v>
      </c>
      <c r="AG16" s="12">
        <v>783001.48</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543960.05000000005</v>
      </c>
      <c r="BO16" s="17">
        <v>0</v>
      </c>
      <c r="BP16" s="17">
        <v>0</v>
      </c>
      <c r="BQ16" s="17">
        <v>23418.42</v>
      </c>
      <c r="BR16" s="17">
        <v>0</v>
      </c>
      <c r="BS16" s="17">
        <v>0</v>
      </c>
      <c r="BT16" s="17">
        <v>186298.8</v>
      </c>
      <c r="BU16" s="12">
        <v>753677.27</v>
      </c>
    </row>
    <row r="17" spans="1:73" x14ac:dyDescent="0.3">
      <c r="A17" s="4" t="s">
        <v>7</v>
      </c>
      <c r="B17" s="92">
        <v>136246.01</v>
      </c>
      <c r="C17" s="87">
        <v>0</v>
      </c>
      <c r="D17" s="87">
        <v>41956</v>
      </c>
      <c r="E17" s="87">
        <v>0</v>
      </c>
      <c r="F17" s="87">
        <v>0</v>
      </c>
      <c r="G17" s="87">
        <v>0</v>
      </c>
      <c r="H17" s="87">
        <v>0</v>
      </c>
      <c r="I17" s="93">
        <v>178202.01</v>
      </c>
      <c r="J17" s="16">
        <v>0</v>
      </c>
      <c r="K17" s="17">
        <v>0</v>
      </c>
      <c r="L17" s="17">
        <v>0</v>
      </c>
      <c r="M17" s="17">
        <v>0</v>
      </c>
      <c r="N17" s="17">
        <v>0</v>
      </c>
      <c r="O17" s="17">
        <v>0</v>
      </c>
      <c r="P17" s="17">
        <v>0</v>
      </c>
      <c r="Q17" s="12">
        <v>0</v>
      </c>
      <c r="R17" s="16">
        <v>50</v>
      </c>
      <c r="S17" s="17">
        <v>0</v>
      </c>
      <c r="T17" s="17">
        <v>0</v>
      </c>
      <c r="U17" s="17">
        <v>0</v>
      </c>
      <c r="V17" s="17">
        <v>0</v>
      </c>
      <c r="W17" s="17">
        <v>0</v>
      </c>
      <c r="X17" s="17">
        <v>0</v>
      </c>
      <c r="Y17" s="12">
        <v>50</v>
      </c>
      <c r="Z17" s="16">
        <v>122944.5</v>
      </c>
      <c r="AA17" s="17">
        <v>0</v>
      </c>
      <c r="AB17" s="17">
        <v>0</v>
      </c>
      <c r="AC17" s="17">
        <v>0</v>
      </c>
      <c r="AD17" s="17">
        <v>0</v>
      </c>
      <c r="AE17" s="17">
        <v>0</v>
      </c>
      <c r="AF17" s="17">
        <v>0</v>
      </c>
      <c r="AG17" s="12">
        <v>122944.5</v>
      </c>
      <c r="AH17" s="16">
        <v>0</v>
      </c>
      <c r="AI17" s="17">
        <v>0</v>
      </c>
      <c r="AJ17" s="17">
        <v>41956</v>
      </c>
      <c r="AK17" s="17">
        <v>0</v>
      </c>
      <c r="AL17" s="17">
        <v>0</v>
      </c>
      <c r="AM17" s="17">
        <v>0</v>
      </c>
      <c r="AN17" s="17">
        <v>0</v>
      </c>
      <c r="AO17" s="12">
        <v>41956</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13251.51</v>
      </c>
      <c r="BO17" s="17">
        <v>0</v>
      </c>
      <c r="BP17" s="17">
        <v>0</v>
      </c>
      <c r="BQ17" s="17">
        <v>0</v>
      </c>
      <c r="BR17" s="17">
        <v>0</v>
      </c>
      <c r="BS17" s="17">
        <v>0</v>
      </c>
      <c r="BT17" s="17">
        <v>0</v>
      </c>
      <c r="BU17" s="12">
        <v>13251.51</v>
      </c>
    </row>
    <row r="18" spans="1:73" x14ac:dyDescent="0.3">
      <c r="A18" s="4" t="s">
        <v>8</v>
      </c>
      <c r="B18" s="92">
        <v>59862</v>
      </c>
      <c r="C18" s="87">
        <v>0</v>
      </c>
      <c r="D18" s="87">
        <v>82988</v>
      </c>
      <c r="E18" s="87">
        <v>0</v>
      </c>
      <c r="F18" s="87">
        <v>20000</v>
      </c>
      <c r="G18" s="87">
        <v>9933</v>
      </c>
      <c r="H18" s="87">
        <v>11240</v>
      </c>
      <c r="I18" s="93">
        <v>184023</v>
      </c>
      <c r="J18" s="16">
        <v>763</v>
      </c>
      <c r="K18" s="17">
        <v>0</v>
      </c>
      <c r="L18" s="17">
        <v>82988</v>
      </c>
      <c r="M18" s="17">
        <v>0</v>
      </c>
      <c r="N18" s="17">
        <v>0</v>
      </c>
      <c r="O18" s="17">
        <v>4545</v>
      </c>
      <c r="P18" s="17">
        <v>0</v>
      </c>
      <c r="Q18" s="12">
        <v>88296</v>
      </c>
      <c r="R18" s="16">
        <v>0</v>
      </c>
      <c r="S18" s="17">
        <v>0</v>
      </c>
      <c r="T18" s="17">
        <v>0</v>
      </c>
      <c r="U18" s="17">
        <v>0</v>
      </c>
      <c r="V18" s="17">
        <v>0</v>
      </c>
      <c r="W18" s="17">
        <v>0</v>
      </c>
      <c r="X18" s="17">
        <v>0</v>
      </c>
      <c r="Y18" s="12">
        <v>0</v>
      </c>
      <c r="Z18" s="16">
        <v>59099</v>
      </c>
      <c r="AA18" s="17">
        <v>0</v>
      </c>
      <c r="AB18" s="17">
        <v>0</v>
      </c>
      <c r="AC18" s="17">
        <v>0</v>
      </c>
      <c r="AD18" s="17">
        <v>20000</v>
      </c>
      <c r="AE18" s="17">
        <v>5388</v>
      </c>
      <c r="AF18" s="17">
        <v>0</v>
      </c>
      <c r="AG18" s="12">
        <v>84487</v>
      </c>
      <c r="AH18" s="16">
        <v>0</v>
      </c>
      <c r="AI18" s="17">
        <v>0</v>
      </c>
      <c r="AJ18" s="17">
        <v>0</v>
      </c>
      <c r="AK18" s="17">
        <v>0</v>
      </c>
      <c r="AL18" s="17">
        <v>0</v>
      </c>
      <c r="AM18" s="17">
        <v>0</v>
      </c>
      <c r="AN18" s="17">
        <v>0</v>
      </c>
      <c r="AO18" s="12">
        <v>0</v>
      </c>
      <c r="AP18" s="16">
        <v>0</v>
      </c>
      <c r="AQ18" s="17">
        <v>0</v>
      </c>
      <c r="AR18" s="17">
        <v>0</v>
      </c>
      <c r="AS18" s="17">
        <v>0</v>
      </c>
      <c r="AT18" s="17">
        <v>0</v>
      </c>
      <c r="AU18" s="17">
        <v>0</v>
      </c>
      <c r="AV18" s="17">
        <v>11240</v>
      </c>
      <c r="AW18" s="12">
        <v>11240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3">
      <c r="A19" s="4" t="s">
        <v>9</v>
      </c>
      <c r="B19" s="92">
        <v>0</v>
      </c>
      <c r="C19" s="87">
        <v>95549</v>
      </c>
      <c r="D19" s="87">
        <v>353094</v>
      </c>
      <c r="E19" s="87">
        <v>0</v>
      </c>
      <c r="F19" s="87">
        <v>0</v>
      </c>
      <c r="G19" s="87">
        <v>597820</v>
      </c>
      <c r="H19" s="87">
        <v>23353</v>
      </c>
      <c r="I19" s="93">
        <v>1069816</v>
      </c>
      <c r="J19" s="16">
        <v>0</v>
      </c>
      <c r="K19" s="17">
        <v>95549</v>
      </c>
      <c r="L19" s="17">
        <v>20150</v>
      </c>
      <c r="M19" s="17">
        <v>0</v>
      </c>
      <c r="N19" s="17">
        <v>0</v>
      </c>
      <c r="O19" s="17">
        <v>80683</v>
      </c>
      <c r="P19" s="17">
        <v>0</v>
      </c>
      <c r="Q19" s="12">
        <v>196382</v>
      </c>
      <c r="R19" s="16">
        <v>0</v>
      </c>
      <c r="S19" s="17">
        <v>0</v>
      </c>
      <c r="T19" s="17">
        <v>0</v>
      </c>
      <c r="U19" s="17">
        <v>0</v>
      </c>
      <c r="V19" s="17">
        <v>0</v>
      </c>
      <c r="W19" s="17">
        <v>0</v>
      </c>
      <c r="X19" s="17">
        <v>0</v>
      </c>
      <c r="Y19" s="12">
        <v>0</v>
      </c>
      <c r="Z19" s="16">
        <v>0</v>
      </c>
      <c r="AA19" s="17">
        <v>0</v>
      </c>
      <c r="AB19" s="17">
        <v>0</v>
      </c>
      <c r="AC19" s="17">
        <v>0</v>
      </c>
      <c r="AD19" s="17">
        <v>0</v>
      </c>
      <c r="AE19" s="17">
        <v>0</v>
      </c>
      <c r="AF19" s="17">
        <v>6790</v>
      </c>
      <c r="AG19" s="12">
        <v>6790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157165</v>
      </c>
      <c r="BD19" s="17">
        <v>0</v>
      </c>
      <c r="BE19" s="12">
        <v>157165</v>
      </c>
      <c r="BF19" s="16">
        <v>0</v>
      </c>
      <c r="BG19" s="17">
        <v>0</v>
      </c>
      <c r="BH19" s="17">
        <v>0</v>
      </c>
      <c r="BI19" s="17">
        <v>0</v>
      </c>
      <c r="BJ19" s="17">
        <v>0</v>
      </c>
      <c r="BK19" s="17">
        <v>0</v>
      </c>
      <c r="BL19" s="17">
        <v>0</v>
      </c>
      <c r="BM19" s="12">
        <v>0</v>
      </c>
      <c r="BN19" s="16">
        <v>0</v>
      </c>
      <c r="BO19" s="17">
        <v>0</v>
      </c>
      <c r="BP19" s="17">
        <v>332944</v>
      </c>
      <c r="BQ19" s="17">
        <v>0</v>
      </c>
      <c r="BR19" s="17">
        <v>0</v>
      </c>
      <c r="BS19" s="17">
        <v>359972</v>
      </c>
      <c r="BT19" s="17">
        <v>16563</v>
      </c>
      <c r="BU19" s="12">
        <v>709479</v>
      </c>
    </row>
    <row r="20" spans="1:73" x14ac:dyDescent="0.3">
      <c r="A20" s="4" t="s">
        <v>10</v>
      </c>
      <c r="B20" s="92">
        <v>12411</v>
      </c>
      <c r="C20" s="87">
        <v>0</v>
      </c>
      <c r="D20" s="87">
        <v>105000</v>
      </c>
      <c r="E20" s="87">
        <v>0</v>
      </c>
      <c r="F20" s="87">
        <v>0</v>
      </c>
      <c r="G20" s="87">
        <v>15300</v>
      </c>
      <c r="H20" s="87">
        <v>0</v>
      </c>
      <c r="I20" s="93">
        <v>132711</v>
      </c>
      <c r="J20" s="16">
        <v>12411</v>
      </c>
      <c r="K20" s="17">
        <v>0</v>
      </c>
      <c r="L20" s="17">
        <v>105000</v>
      </c>
      <c r="M20" s="17">
        <v>0</v>
      </c>
      <c r="N20" s="17">
        <v>0</v>
      </c>
      <c r="O20" s="17">
        <v>15300</v>
      </c>
      <c r="P20" s="17">
        <v>0</v>
      </c>
      <c r="Q20" s="12">
        <v>132711</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3">
      <c r="A21" s="4" t="s">
        <v>11</v>
      </c>
      <c r="B21" s="92">
        <v>64766.09</v>
      </c>
      <c r="C21" s="87">
        <v>145000</v>
      </c>
      <c r="D21" s="87">
        <v>0</v>
      </c>
      <c r="E21" s="87">
        <v>0</v>
      </c>
      <c r="F21" s="87">
        <v>0</v>
      </c>
      <c r="G21" s="87">
        <v>0</v>
      </c>
      <c r="H21" s="87">
        <v>0</v>
      </c>
      <c r="I21" s="93">
        <v>209766.09</v>
      </c>
      <c r="J21" s="16">
        <v>64766.09</v>
      </c>
      <c r="K21" s="17">
        <v>145000</v>
      </c>
      <c r="L21" s="17">
        <v>0</v>
      </c>
      <c r="M21" s="17">
        <v>0</v>
      </c>
      <c r="N21" s="17">
        <v>0</v>
      </c>
      <c r="O21" s="17">
        <v>0</v>
      </c>
      <c r="P21" s="17">
        <v>0</v>
      </c>
      <c r="Q21" s="12">
        <v>209766.09</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3">
      <c r="A22" s="4" t="s">
        <v>12</v>
      </c>
      <c r="B22" s="92">
        <v>15038.15</v>
      </c>
      <c r="C22" s="87">
        <v>89985.58</v>
      </c>
      <c r="D22" s="87">
        <v>113596.68</v>
      </c>
      <c r="E22" s="87">
        <v>0</v>
      </c>
      <c r="F22" s="87">
        <v>0</v>
      </c>
      <c r="G22" s="87">
        <v>171910.33000000002</v>
      </c>
      <c r="H22" s="87">
        <v>86128.92</v>
      </c>
      <c r="I22" s="93">
        <v>476659.66</v>
      </c>
      <c r="J22" s="16">
        <v>0</v>
      </c>
      <c r="K22" s="17">
        <v>57483.58</v>
      </c>
      <c r="L22" s="17">
        <v>113596.68</v>
      </c>
      <c r="M22" s="17">
        <v>0</v>
      </c>
      <c r="N22" s="17">
        <v>0</v>
      </c>
      <c r="O22" s="17">
        <v>171910.33000000002</v>
      </c>
      <c r="P22" s="17">
        <v>61239.619999999995</v>
      </c>
      <c r="Q22" s="12">
        <v>404230.21</v>
      </c>
      <c r="R22" s="16">
        <v>15038.15</v>
      </c>
      <c r="S22" s="17">
        <v>0</v>
      </c>
      <c r="T22" s="17">
        <v>0</v>
      </c>
      <c r="U22" s="17">
        <v>0</v>
      </c>
      <c r="V22" s="17">
        <v>0</v>
      </c>
      <c r="W22" s="17">
        <v>0</v>
      </c>
      <c r="X22" s="17">
        <v>17463.7</v>
      </c>
      <c r="Y22" s="12">
        <v>32501.85</v>
      </c>
      <c r="Z22" s="16">
        <v>0</v>
      </c>
      <c r="AA22" s="17">
        <v>0</v>
      </c>
      <c r="AB22" s="17">
        <v>0</v>
      </c>
      <c r="AC22" s="17">
        <v>0</v>
      </c>
      <c r="AD22" s="17">
        <v>0</v>
      </c>
      <c r="AE22" s="17">
        <v>0</v>
      </c>
      <c r="AF22" s="17">
        <v>7425.6</v>
      </c>
      <c r="AG22" s="12">
        <v>7425.6</v>
      </c>
      <c r="AH22" s="16">
        <v>0</v>
      </c>
      <c r="AI22" s="17">
        <v>32502</v>
      </c>
      <c r="AJ22" s="17">
        <v>0</v>
      </c>
      <c r="AK22" s="17">
        <v>0</v>
      </c>
      <c r="AL22" s="17">
        <v>0</v>
      </c>
      <c r="AM22" s="17">
        <v>0</v>
      </c>
      <c r="AN22" s="17">
        <v>0</v>
      </c>
      <c r="AO22" s="12">
        <v>32502</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3">
      <c r="A23" s="4" t="s">
        <v>13</v>
      </c>
      <c r="B23" s="92">
        <v>1061717.0099999998</v>
      </c>
      <c r="C23" s="87">
        <v>0</v>
      </c>
      <c r="D23" s="87">
        <v>179155</v>
      </c>
      <c r="E23" s="87">
        <v>0</v>
      </c>
      <c r="F23" s="87">
        <v>0</v>
      </c>
      <c r="G23" s="87">
        <v>0</v>
      </c>
      <c r="H23" s="87">
        <v>0</v>
      </c>
      <c r="I23" s="93">
        <v>1240872.0099999998</v>
      </c>
      <c r="J23" s="16">
        <v>0</v>
      </c>
      <c r="K23" s="17">
        <v>0</v>
      </c>
      <c r="L23" s="17">
        <v>151655</v>
      </c>
      <c r="M23" s="17">
        <v>0</v>
      </c>
      <c r="N23" s="17">
        <v>0</v>
      </c>
      <c r="O23" s="17">
        <v>0</v>
      </c>
      <c r="P23" s="17">
        <v>0</v>
      </c>
      <c r="Q23" s="12">
        <v>151655</v>
      </c>
      <c r="R23" s="16">
        <v>202189.45</v>
      </c>
      <c r="S23" s="17">
        <v>0</v>
      </c>
      <c r="T23" s="17">
        <v>0</v>
      </c>
      <c r="U23" s="17">
        <v>0</v>
      </c>
      <c r="V23" s="17">
        <v>0</v>
      </c>
      <c r="W23" s="17">
        <v>0</v>
      </c>
      <c r="X23" s="17">
        <v>0</v>
      </c>
      <c r="Y23" s="12">
        <v>202189.45</v>
      </c>
      <c r="Z23" s="16">
        <v>771089</v>
      </c>
      <c r="AA23" s="17">
        <v>0</v>
      </c>
      <c r="AB23" s="17">
        <v>7500</v>
      </c>
      <c r="AC23" s="17">
        <v>0</v>
      </c>
      <c r="AD23" s="17">
        <v>0</v>
      </c>
      <c r="AE23" s="17">
        <v>0</v>
      </c>
      <c r="AF23" s="17">
        <v>0</v>
      </c>
      <c r="AG23" s="12">
        <v>778589</v>
      </c>
      <c r="AH23" s="16">
        <v>0</v>
      </c>
      <c r="AI23" s="17">
        <v>0</v>
      </c>
      <c r="AJ23" s="17">
        <v>0</v>
      </c>
      <c r="AK23" s="17">
        <v>0</v>
      </c>
      <c r="AL23" s="17">
        <v>0</v>
      </c>
      <c r="AM23" s="17">
        <v>0</v>
      </c>
      <c r="AN23" s="17">
        <v>0</v>
      </c>
      <c r="AO23" s="12">
        <v>0</v>
      </c>
      <c r="AP23" s="16">
        <v>15283.2</v>
      </c>
      <c r="AQ23" s="17">
        <v>0</v>
      </c>
      <c r="AR23" s="17">
        <v>20000</v>
      </c>
      <c r="AS23" s="17">
        <v>0</v>
      </c>
      <c r="AT23" s="17">
        <v>0</v>
      </c>
      <c r="AU23" s="17">
        <v>0</v>
      </c>
      <c r="AV23" s="17">
        <v>0</v>
      </c>
      <c r="AW23" s="12">
        <v>35283.199999999997</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73155.359999999986</v>
      </c>
      <c r="BO23" s="17">
        <v>0</v>
      </c>
      <c r="BP23" s="17">
        <v>0</v>
      </c>
      <c r="BQ23" s="17">
        <v>0</v>
      </c>
      <c r="BR23" s="17">
        <v>0</v>
      </c>
      <c r="BS23" s="17">
        <v>0</v>
      </c>
      <c r="BT23" s="17">
        <v>0</v>
      </c>
      <c r="BU23" s="12">
        <v>73155.359999999986</v>
      </c>
    </row>
    <row r="24" spans="1:73" x14ac:dyDescent="0.3">
      <c r="A24" s="4" t="s">
        <v>14</v>
      </c>
      <c r="B24" s="92">
        <v>24550</v>
      </c>
      <c r="C24" s="87">
        <v>485684.58</v>
      </c>
      <c r="D24" s="87">
        <v>6639.37</v>
      </c>
      <c r="E24" s="87">
        <v>0</v>
      </c>
      <c r="F24" s="87">
        <v>0</v>
      </c>
      <c r="G24" s="87">
        <v>0</v>
      </c>
      <c r="H24" s="87">
        <v>0</v>
      </c>
      <c r="I24" s="93">
        <v>516873.95</v>
      </c>
      <c r="J24" s="16">
        <v>0</v>
      </c>
      <c r="K24" s="17">
        <v>0</v>
      </c>
      <c r="L24" s="17">
        <v>0</v>
      </c>
      <c r="M24" s="17">
        <v>0</v>
      </c>
      <c r="N24" s="17">
        <v>0</v>
      </c>
      <c r="O24" s="17">
        <v>0</v>
      </c>
      <c r="P24" s="17">
        <v>0</v>
      </c>
      <c r="Q24" s="12">
        <v>0</v>
      </c>
      <c r="R24" s="16">
        <v>6821</v>
      </c>
      <c r="S24" s="17">
        <v>0</v>
      </c>
      <c r="T24" s="17">
        <v>0</v>
      </c>
      <c r="U24" s="17">
        <v>0</v>
      </c>
      <c r="V24" s="17">
        <v>0</v>
      </c>
      <c r="W24" s="17">
        <v>0</v>
      </c>
      <c r="X24" s="17">
        <v>0</v>
      </c>
      <c r="Y24" s="12">
        <v>6821</v>
      </c>
      <c r="Z24" s="16">
        <v>0</v>
      </c>
      <c r="AA24" s="17">
        <v>75129.94</v>
      </c>
      <c r="AB24" s="17">
        <v>0</v>
      </c>
      <c r="AC24" s="17">
        <v>0</v>
      </c>
      <c r="AD24" s="17">
        <v>0</v>
      </c>
      <c r="AE24" s="17">
        <v>0</v>
      </c>
      <c r="AF24" s="17">
        <v>0</v>
      </c>
      <c r="AG24" s="12">
        <v>75129.94</v>
      </c>
      <c r="AH24" s="16">
        <v>0</v>
      </c>
      <c r="AI24" s="17">
        <v>0</v>
      </c>
      <c r="AJ24" s="17">
        <v>0</v>
      </c>
      <c r="AK24" s="17">
        <v>0</v>
      </c>
      <c r="AL24" s="17">
        <v>0</v>
      </c>
      <c r="AM24" s="17">
        <v>0</v>
      </c>
      <c r="AN24" s="17">
        <v>0</v>
      </c>
      <c r="AO24" s="12">
        <v>0</v>
      </c>
      <c r="AP24" s="16">
        <v>0</v>
      </c>
      <c r="AQ24" s="17">
        <v>229016.64</v>
      </c>
      <c r="AR24" s="17">
        <v>0</v>
      </c>
      <c r="AS24" s="17">
        <v>0</v>
      </c>
      <c r="AT24" s="17">
        <v>0</v>
      </c>
      <c r="AU24" s="17">
        <v>0</v>
      </c>
      <c r="AV24" s="17">
        <v>0</v>
      </c>
      <c r="AW24" s="12">
        <v>229016.64</v>
      </c>
      <c r="AX24" s="16">
        <v>17729</v>
      </c>
      <c r="AY24" s="17">
        <v>0</v>
      </c>
      <c r="AZ24" s="17">
        <v>6639.37</v>
      </c>
      <c r="BA24" s="17">
        <v>0</v>
      </c>
      <c r="BB24" s="17">
        <v>0</v>
      </c>
      <c r="BC24" s="17">
        <v>0</v>
      </c>
      <c r="BD24" s="17">
        <v>0</v>
      </c>
      <c r="BE24" s="12">
        <v>24368.37</v>
      </c>
      <c r="BF24" s="16">
        <v>0</v>
      </c>
      <c r="BG24" s="17">
        <v>0</v>
      </c>
      <c r="BH24" s="17">
        <v>0</v>
      </c>
      <c r="BI24" s="17">
        <v>0</v>
      </c>
      <c r="BJ24" s="17">
        <v>0</v>
      </c>
      <c r="BK24" s="17">
        <v>0</v>
      </c>
      <c r="BL24" s="17">
        <v>0</v>
      </c>
      <c r="BM24" s="12">
        <v>0</v>
      </c>
      <c r="BN24" s="16">
        <v>0</v>
      </c>
      <c r="BO24" s="17">
        <v>181538</v>
      </c>
      <c r="BP24" s="17">
        <v>0</v>
      </c>
      <c r="BQ24" s="17">
        <v>0</v>
      </c>
      <c r="BR24" s="17">
        <v>0</v>
      </c>
      <c r="BS24" s="17">
        <v>0</v>
      </c>
      <c r="BT24" s="17">
        <v>0</v>
      </c>
      <c r="BU24" s="12">
        <v>181538</v>
      </c>
    </row>
    <row r="25" spans="1:73" x14ac:dyDescent="0.3">
      <c r="A25" s="4" t="s">
        <v>15</v>
      </c>
      <c r="B25" s="92">
        <v>0.40000000000009095</v>
      </c>
      <c r="C25" s="87">
        <v>0</v>
      </c>
      <c r="D25" s="87">
        <v>60696</v>
      </c>
      <c r="E25" s="87">
        <v>0</v>
      </c>
      <c r="F25" s="87">
        <v>0</v>
      </c>
      <c r="G25" s="87">
        <v>849000</v>
      </c>
      <c r="H25" s="87">
        <v>16427.73</v>
      </c>
      <c r="I25" s="93">
        <v>926124.13</v>
      </c>
      <c r="J25" s="16">
        <v>0</v>
      </c>
      <c r="K25" s="17">
        <v>0</v>
      </c>
      <c r="L25" s="17">
        <v>54496</v>
      </c>
      <c r="M25" s="17">
        <v>0</v>
      </c>
      <c r="N25" s="17">
        <v>0</v>
      </c>
      <c r="O25" s="17">
        <v>0</v>
      </c>
      <c r="P25" s="17">
        <v>0</v>
      </c>
      <c r="Q25" s="12">
        <v>54496</v>
      </c>
      <c r="R25" s="16">
        <v>0.40000000000009095</v>
      </c>
      <c r="S25" s="17">
        <v>0</v>
      </c>
      <c r="T25" s="17">
        <v>0</v>
      </c>
      <c r="U25" s="17">
        <v>0</v>
      </c>
      <c r="V25" s="17">
        <v>0</v>
      </c>
      <c r="W25" s="17">
        <v>0</v>
      </c>
      <c r="X25" s="17">
        <v>16427.73</v>
      </c>
      <c r="Y25" s="12">
        <v>16428.13</v>
      </c>
      <c r="Z25" s="16">
        <v>0</v>
      </c>
      <c r="AA25" s="17">
        <v>0</v>
      </c>
      <c r="AB25" s="17">
        <v>6200</v>
      </c>
      <c r="AC25" s="17">
        <v>0</v>
      </c>
      <c r="AD25" s="17">
        <v>0</v>
      </c>
      <c r="AE25" s="17">
        <v>849000</v>
      </c>
      <c r="AF25" s="17">
        <v>0</v>
      </c>
      <c r="AG25" s="12">
        <v>855200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row>
    <row r="26" spans="1:73" x14ac:dyDescent="0.3">
      <c r="A26" s="4" t="s">
        <v>16</v>
      </c>
      <c r="B26" s="92">
        <v>61013.119999999995</v>
      </c>
      <c r="C26" s="87">
        <v>0</v>
      </c>
      <c r="D26" s="87">
        <v>97187</v>
      </c>
      <c r="E26" s="87">
        <v>0</v>
      </c>
      <c r="F26" s="87">
        <v>0</v>
      </c>
      <c r="G26" s="87">
        <v>93636.36</v>
      </c>
      <c r="H26" s="87">
        <v>0</v>
      </c>
      <c r="I26" s="93">
        <v>251836.47999999998</v>
      </c>
      <c r="J26" s="16">
        <v>3131.2</v>
      </c>
      <c r="K26" s="17">
        <v>0</v>
      </c>
      <c r="L26" s="17">
        <v>0</v>
      </c>
      <c r="M26" s="17">
        <v>0</v>
      </c>
      <c r="N26" s="17">
        <v>0</v>
      </c>
      <c r="O26" s="17">
        <v>0</v>
      </c>
      <c r="P26" s="17">
        <v>0</v>
      </c>
      <c r="Q26" s="12">
        <v>3131.2</v>
      </c>
      <c r="R26" s="16">
        <v>7975.36</v>
      </c>
      <c r="S26" s="17">
        <v>0</v>
      </c>
      <c r="T26" s="17">
        <v>0</v>
      </c>
      <c r="U26" s="17">
        <v>0</v>
      </c>
      <c r="V26" s="17">
        <v>0</v>
      </c>
      <c r="W26" s="17">
        <v>0</v>
      </c>
      <c r="X26" s="17">
        <v>0</v>
      </c>
      <c r="Y26" s="12">
        <v>7975.36</v>
      </c>
      <c r="Z26" s="16">
        <v>600</v>
      </c>
      <c r="AA26" s="17">
        <v>0</v>
      </c>
      <c r="AB26" s="17">
        <v>0</v>
      </c>
      <c r="AC26" s="17">
        <v>0</v>
      </c>
      <c r="AD26" s="17">
        <v>0</v>
      </c>
      <c r="AE26" s="17">
        <v>13636.36</v>
      </c>
      <c r="AF26" s="17">
        <v>0</v>
      </c>
      <c r="AG26" s="12">
        <v>14236.36</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49306.559999999998</v>
      </c>
      <c r="BO26" s="17">
        <v>0</v>
      </c>
      <c r="BP26" s="17">
        <v>97187</v>
      </c>
      <c r="BQ26" s="17">
        <v>0</v>
      </c>
      <c r="BR26" s="17">
        <v>0</v>
      </c>
      <c r="BS26" s="17">
        <v>80000</v>
      </c>
      <c r="BT26" s="17">
        <v>0</v>
      </c>
      <c r="BU26" s="12">
        <v>226493.56</v>
      </c>
    </row>
    <row r="27" spans="1:73" x14ac:dyDescent="0.3">
      <c r="A27" s="4" t="s">
        <v>17</v>
      </c>
      <c r="B27" s="92">
        <v>222837</v>
      </c>
      <c r="C27" s="87">
        <v>0</v>
      </c>
      <c r="D27" s="87">
        <v>0</v>
      </c>
      <c r="E27" s="87">
        <v>0</v>
      </c>
      <c r="F27" s="87">
        <v>0</v>
      </c>
      <c r="G27" s="87">
        <v>0</v>
      </c>
      <c r="H27" s="87">
        <v>0</v>
      </c>
      <c r="I27" s="93">
        <v>222837</v>
      </c>
      <c r="J27" s="16">
        <v>0</v>
      </c>
      <c r="K27" s="17">
        <v>0</v>
      </c>
      <c r="L27" s="17">
        <v>0</v>
      </c>
      <c r="M27" s="17">
        <v>0</v>
      </c>
      <c r="N27" s="17">
        <v>0</v>
      </c>
      <c r="O27" s="17">
        <v>0</v>
      </c>
      <c r="P27" s="17">
        <v>0</v>
      </c>
      <c r="Q27" s="12">
        <v>0</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222837</v>
      </c>
      <c r="AY27" s="17">
        <v>0</v>
      </c>
      <c r="AZ27" s="17">
        <v>0</v>
      </c>
      <c r="BA27" s="17">
        <v>0</v>
      </c>
      <c r="BB27" s="17">
        <v>0</v>
      </c>
      <c r="BC27" s="17">
        <v>0</v>
      </c>
      <c r="BD27" s="17">
        <v>0</v>
      </c>
      <c r="BE27" s="12">
        <v>222837</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row>
    <row r="28" spans="1:73" x14ac:dyDescent="0.3">
      <c r="A28" s="4" t="s">
        <v>18</v>
      </c>
      <c r="B28" s="92">
        <v>24614</v>
      </c>
      <c r="C28" s="87">
        <v>201189</v>
      </c>
      <c r="D28" s="87">
        <v>543665</v>
      </c>
      <c r="E28" s="87">
        <v>0</v>
      </c>
      <c r="F28" s="87">
        <v>535756</v>
      </c>
      <c r="G28" s="87">
        <v>50786</v>
      </c>
      <c r="H28" s="87">
        <v>130297</v>
      </c>
      <c r="I28" s="93">
        <v>1486307</v>
      </c>
      <c r="J28" s="16">
        <v>24614</v>
      </c>
      <c r="K28" s="17">
        <v>201189</v>
      </c>
      <c r="L28" s="17">
        <v>543665</v>
      </c>
      <c r="M28" s="17">
        <v>0</v>
      </c>
      <c r="N28" s="17">
        <v>600000</v>
      </c>
      <c r="O28" s="17">
        <v>11878</v>
      </c>
      <c r="P28" s="17">
        <v>130297</v>
      </c>
      <c r="Q28" s="12">
        <v>1511643</v>
      </c>
      <c r="R28" s="16">
        <v>0</v>
      </c>
      <c r="S28" s="17">
        <v>0</v>
      </c>
      <c r="T28" s="17">
        <v>0</v>
      </c>
      <c r="U28" s="17">
        <v>0</v>
      </c>
      <c r="V28" s="17">
        <v>0</v>
      </c>
      <c r="W28" s="17">
        <v>621</v>
      </c>
      <c r="X28" s="17">
        <v>0</v>
      </c>
      <c r="Y28" s="12">
        <v>621</v>
      </c>
      <c r="Z28" s="16">
        <v>0</v>
      </c>
      <c r="AA28" s="17">
        <v>0</v>
      </c>
      <c r="AB28" s="17">
        <v>0</v>
      </c>
      <c r="AC28" s="17">
        <v>0</v>
      </c>
      <c r="AD28" s="17">
        <v>0</v>
      </c>
      <c r="AE28" s="17">
        <v>0</v>
      </c>
      <c r="AF28" s="17">
        <v>0</v>
      </c>
      <c r="AG28" s="12">
        <v>0</v>
      </c>
      <c r="AH28" s="16">
        <v>0</v>
      </c>
      <c r="AI28" s="17">
        <v>0</v>
      </c>
      <c r="AJ28" s="17">
        <v>0</v>
      </c>
      <c r="AK28" s="17">
        <v>0</v>
      </c>
      <c r="AL28" s="17">
        <v>-64244</v>
      </c>
      <c r="AM28" s="17">
        <v>0</v>
      </c>
      <c r="AN28" s="17">
        <v>0</v>
      </c>
      <c r="AO28" s="12">
        <v>-64244</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38287</v>
      </c>
      <c r="BT28" s="17">
        <v>0</v>
      </c>
      <c r="BU28" s="12">
        <v>38287</v>
      </c>
    </row>
    <row r="29" spans="1:73" x14ac:dyDescent="0.3">
      <c r="A29" s="4" t="s">
        <v>19</v>
      </c>
      <c r="B29" s="92">
        <v>49886</v>
      </c>
      <c r="C29" s="87">
        <v>40000</v>
      </c>
      <c r="D29" s="87">
        <v>138000</v>
      </c>
      <c r="E29" s="87">
        <v>0</v>
      </c>
      <c r="F29" s="87">
        <v>0</v>
      </c>
      <c r="G29" s="87">
        <v>0</v>
      </c>
      <c r="H29" s="87">
        <v>39492.379999999997</v>
      </c>
      <c r="I29" s="93">
        <v>267378.38</v>
      </c>
      <c r="J29" s="16">
        <v>0</v>
      </c>
      <c r="K29" s="17">
        <v>40000</v>
      </c>
      <c r="L29" s="17">
        <v>24000</v>
      </c>
      <c r="M29" s="17">
        <v>0</v>
      </c>
      <c r="N29" s="17">
        <v>0</v>
      </c>
      <c r="O29" s="17">
        <v>0</v>
      </c>
      <c r="P29" s="17">
        <v>492.38</v>
      </c>
      <c r="Q29" s="12">
        <v>64492.38</v>
      </c>
      <c r="R29" s="16">
        <v>49886</v>
      </c>
      <c r="S29" s="17">
        <v>0</v>
      </c>
      <c r="T29" s="17">
        <v>0</v>
      </c>
      <c r="U29" s="17">
        <v>0</v>
      </c>
      <c r="V29" s="17">
        <v>0</v>
      </c>
      <c r="W29" s="17">
        <v>0</v>
      </c>
      <c r="X29" s="17">
        <v>0</v>
      </c>
      <c r="Y29" s="12">
        <v>49886</v>
      </c>
      <c r="Z29" s="16">
        <v>0</v>
      </c>
      <c r="AA29" s="17">
        <v>0</v>
      </c>
      <c r="AB29" s="17">
        <v>114000</v>
      </c>
      <c r="AC29" s="17">
        <v>0</v>
      </c>
      <c r="AD29" s="17">
        <v>0</v>
      </c>
      <c r="AE29" s="17">
        <v>0</v>
      </c>
      <c r="AF29" s="17">
        <v>0</v>
      </c>
      <c r="AG29" s="12">
        <v>114000</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39000</v>
      </c>
      <c r="BM29" s="12">
        <v>39000</v>
      </c>
      <c r="BN29" s="16">
        <v>0</v>
      </c>
      <c r="BO29" s="17">
        <v>0</v>
      </c>
      <c r="BP29" s="17">
        <v>0</v>
      </c>
      <c r="BQ29" s="17">
        <v>0</v>
      </c>
      <c r="BR29" s="17">
        <v>0</v>
      </c>
      <c r="BS29" s="17">
        <v>0</v>
      </c>
      <c r="BT29" s="17">
        <v>0</v>
      </c>
      <c r="BU29" s="12">
        <v>0</v>
      </c>
    </row>
    <row r="30" spans="1:73" x14ac:dyDescent="0.3">
      <c r="A30" s="4" t="s">
        <v>20</v>
      </c>
      <c r="B30" s="92">
        <v>0</v>
      </c>
      <c r="C30" s="87">
        <v>68717</v>
      </c>
      <c r="D30" s="87">
        <v>56371</v>
      </c>
      <c r="E30" s="87">
        <v>0</v>
      </c>
      <c r="F30" s="87">
        <v>0</v>
      </c>
      <c r="G30" s="87">
        <v>1084</v>
      </c>
      <c r="H30" s="87">
        <v>0</v>
      </c>
      <c r="I30" s="93">
        <v>126172</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56371</v>
      </c>
      <c r="AC30" s="17">
        <v>0</v>
      </c>
      <c r="AD30" s="17">
        <v>0</v>
      </c>
      <c r="AE30" s="17">
        <v>0</v>
      </c>
      <c r="AF30" s="17">
        <v>0</v>
      </c>
      <c r="AG30" s="12">
        <v>56371</v>
      </c>
      <c r="AH30" s="16">
        <v>0</v>
      </c>
      <c r="AI30" s="17">
        <v>68717</v>
      </c>
      <c r="AJ30" s="17">
        <v>0</v>
      </c>
      <c r="AK30" s="17">
        <v>0</v>
      </c>
      <c r="AL30" s="17">
        <v>0</v>
      </c>
      <c r="AM30" s="17">
        <v>0</v>
      </c>
      <c r="AN30" s="17">
        <v>0</v>
      </c>
      <c r="AO30" s="12">
        <v>68717</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1084</v>
      </c>
      <c r="BT30" s="17">
        <v>0</v>
      </c>
      <c r="BU30" s="12">
        <v>1084</v>
      </c>
    </row>
    <row r="31" spans="1:73"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3">
      <c r="A32" s="4" t="s">
        <v>22</v>
      </c>
      <c r="B32" s="92">
        <v>0</v>
      </c>
      <c r="C32" s="87">
        <v>120000</v>
      </c>
      <c r="D32" s="87">
        <v>77311</v>
      </c>
      <c r="E32" s="87">
        <v>0</v>
      </c>
      <c r="F32" s="87">
        <v>0</v>
      </c>
      <c r="G32" s="87">
        <v>0</v>
      </c>
      <c r="H32" s="87">
        <v>0</v>
      </c>
      <c r="I32" s="93">
        <v>197311</v>
      </c>
      <c r="J32" s="16">
        <v>0</v>
      </c>
      <c r="K32" s="17">
        <v>120000</v>
      </c>
      <c r="L32" s="17">
        <v>77311</v>
      </c>
      <c r="M32" s="17">
        <v>0</v>
      </c>
      <c r="N32" s="17">
        <v>0</v>
      </c>
      <c r="O32" s="17">
        <v>0</v>
      </c>
      <c r="P32" s="17">
        <v>0</v>
      </c>
      <c r="Q32" s="12">
        <v>197311</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3">
      <c r="A33" s="4" t="s">
        <v>23</v>
      </c>
      <c r="B33" s="92">
        <v>65804.45</v>
      </c>
      <c r="C33" s="87">
        <v>49128</v>
      </c>
      <c r="D33" s="87">
        <v>385934.25</v>
      </c>
      <c r="E33" s="87">
        <v>0</v>
      </c>
      <c r="F33" s="87">
        <v>0</v>
      </c>
      <c r="G33" s="87">
        <v>38252.692620954374</v>
      </c>
      <c r="H33" s="87">
        <v>0</v>
      </c>
      <c r="I33" s="93">
        <v>539119.39262095443</v>
      </c>
      <c r="J33" s="16">
        <v>0</v>
      </c>
      <c r="K33" s="17">
        <v>49128</v>
      </c>
      <c r="L33" s="17">
        <v>104318.25</v>
      </c>
      <c r="M33" s="17">
        <v>0</v>
      </c>
      <c r="N33" s="17">
        <v>0</v>
      </c>
      <c r="O33" s="17">
        <v>10984.739057538507</v>
      </c>
      <c r="P33" s="17">
        <v>0</v>
      </c>
      <c r="Q33" s="12">
        <v>164430.98905753851</v>
      </c>
      <c r="R33" s="16">
        <v>27660.95</v>
      </c>
      <c r="S33" s="17">
        <v>0</v>
      </c>
      <c r="T33" s="17">
        <v>281616</v>
      </c>
      <c r="U33" s="17">
        <v>0</v>
      </c>
      <c r="V33" s="17">
        <v>0</v>
      </c>
      <c r="W33" s="17">
        <v>27267.953563415871</v>
      </c>
      <c r="X33" s="17">
        <v>0</v>
      </c>
      <c r="Y33" s="12">
        <v>336544.90356341586</v>
      </c>
      <c r="Z33" s="16">
        <v>38143.5</v>
      </c>
      <c r="AA33" s="17">
        <v>0</v>
      </c>
      <c r="AB33" s="17">
        <v>0</v>
      </c>
      <c r="AC33" s="17">
        <v>0</v>
      </c>
      <c r="AD33" s="17">
        <v>0</v>
      </c>
      <c r="AE33" s="17">
        <v>0</v>
      </c>
      <c r="AF33" s="17">
        <v>0</v>
      </c>
      <c r="AG33" s="12">
        <v>38143.5</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0</v>
      </c>
      <c r="BP33" s="17">
        <v>0</v>
      </c>
      <c r="BQ33" s="17">
        <v>0</v>
      </c>
      <c r="BR33" s="17">
        <v>0</v>
      </c>
      <c r="BS33" s="17">
        <v>0</v>
      </c>
      <c r="BT33" s="17">
        <v>0</v>
      </c>
      <c r="BU33" s="12">
        <v>0</v>
      </c>
    </row>
    <row r="34" spans="1:73" ht="13.25" customHeight="1" x14ac:dyDescent="0.3">
      <c r="A34" s="4" t="s">
        <v>24</v>
      </c>
      <c r="B34" s="92">
        <v>386510.88</v>
      </c>
      <c r="C34" s="87">
        <v>85670.94</v>
      </c>
      <c r="D34" s="87">
        <v>1177955.77</v>
      </c>
      <c r="E34" s="87">
        <v>0</v>
      </c>
      <c r="F34" s="87">
        <v>0</v>
      </c>
      <c r="G34" s="87">
        <v>268620.21000000002</v>
      </c>
      <c r="H34" s="87">
        <v>13905.119999999999</v>
      </c>
      <c r="I34" s="93">
        <v>1932662.92</v>
      </c>
      <c r="J34" s="16">
        <v>0</v>
      </c>
      <c r="K34" s="17">
        <v>85670.94</v>
      </c>
      <c r="L34" s="17">
        <v>0</v>
      </c>
      <c r="M34" s="17">
        <v>0</v>
      </c>
      <c r="N34" s="17">
        <v>0</v>
      </c>
      <c r="O34" s="17">
        <v>0</v>
      </c>
      <c r="P34" s="17">
        <v>0</v>
      </c>
      <c r="Q34" s="12">
        <v>85670.94</v>
      </c>
      <c r="R34" s="16">
        <v>28109.84</v>
      </c>
      <c r="S34" s="17">
        <v>0</v>
      </c>
      <c r="T34" s="17">
        <v>0</v>
      </c>
      <c r="U34" s="17">
        <v>0</v>
      </c>
      <c r="V34" s="17">
        <v>0</v>
      </c>
      <c r="W34" s="17">
        <v>0</v>
      </c>
      <c r="X34" s="17">
        <v>0</v>
      </c>
      <c r="Y34" s="12">
        <v>28109.84</v>
      </c>
      <c r="Z34" s="16">
        <v>0</v>
      </c>
      <c r="AA34" s="17">
        <v>0</v>
      </c>
      <c r="AB34" s="17">
        <v>1033490.75</v>
      </c>
      <c r="AC34" s="17">
        <v>0</v>
      </c>
      <c r="AD34" s="17">
        <v>0</v>
      </c>
      <c r="AE34" s="17">
        <v>0</v>
      </c>
      <c r="AF34" s="17">
        <v>9120</v>
      </c>
      <c r="AG34" s="12">
        <v>1042610.75</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358401.04</v>
      </c>
      <c r="BO34" s="17">
        <v>0</v>
      </c>
      <c r="BP34" s="17">
        <v>144465.01999999999</v>
      </c>
      <c r="BQ34" s="17">
        <v>0</v>
      </c>
      <c r="BR34" s="17">
        <v>0</v>
      </c>
      <c r="BS34" s="17">
        <v>268620.21000000002</v>
      </c>
      <c r="BT34" s="17">
        <v>4785.12</v>
      </c>
      <c r="BU34" s="12">
        <v>776271.39</v>
      </c>
    </row>
    <row r="35" spans="1:73" x14ac:dyDescent="0.3">
      <c r="A35" s="4" t="s">
        <v>25</v>
      </c>
      <c r="B35" s="92">
        <v>0</v>
      </c>
      <c r="C35" s="87">
        <v>0</v>
      </c>
      <c r="D35" s="87">
        <v>60000</v>
      </c>
      <c r="E35" s="87">
        <v>0</v>
      </c>
      <c r="F35" s="87">
        <v>0</v>
      </c>
      <c r="G35" s="87">
        <v>0</v>
      </c>
      <c r="H35" s="87">
        <v>197630</v>
      </c>
      <c r="I35" s="93">
        <v>257630</v>
      </c>
      <c r="J35" s="16">
        <v>0</v>
      </c>
      <c r="K35" s="17">
        <v>0</v>
      </c>
      <c r="L35" s="17">
        <v>60000</v>
      </c>
      <c r="M35" s="17">
        <v>0</v>
      </c>
      <c r="N35" s="17">
        <v>0</v>
      </c>
      <c r="O35" s="17">
        <v>0</v>
      </c>
      <c r="P35" s="17">
        <v>148950</v>
      </c>
      <c r="Q35" s="12">
        <v>208950</v>
      </c>
      <c r="R35" s="16">
        <v>0</v>
      </c>
      <c r="S35" s="17">
        <v>0</v>
      </c>
      <c r="T35" s="17">
        <v>0</v>
      </c>
      <c r="U35" s="17">
        <v>0</v>
      </c>
      <c r="V35" s="17">
        <v>0</v>
      </c>
      <c r="W35" s="17">
        <v>0</v>
      </c>
      <c r="X35" s="17">
        <v>0</v>
      </c>
      <c r="Y35" s="12">
        <v>0</v>
      </c>
      <c r="Z35" s="16">
        <v>0</v>
      </c>
      <c r="AA35" s="17">
        <v>0</v>
      </c>
      <c r="AB35" s="17">
        <v>0</v>
      </c>
      <c r="AC35" s="17">
        <v>0</v>
      </c>
      <c r="AD35" s="17">
        <v>0</v>
      </c>
      <c r="AE35" s="17">
        <v>0</v>
      </c>
      <c r="AF35" s="17">
        <v>48680</v>
      </c>
      <c r="AG35" s="12">
        <v>48680</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3">
      <c r="A36" s="4" t="s">
        <v>26</v>
      </c>
      <c r="B36" s="92">
        <v>451356.00999999995</v>
      </c>
      <c r="C36" s="87">
        <v>-74904.02</v>
      </c>
      <c r="D36" s="87">
        <v>565278.64</v>
      </c>
      <c r="E36" s="87">
        <v>0</v>
      </c>
      <c r="F36" s="87">
        <v>200000</v>
      </c>
      <c r="G36" s="87">
        <v>5660.8600000000006</v>
      </c>
      <c r="H36" s="87">
        <v>0</v>
      </c>
      <c r="I36" s="93">
        <v>1147391.49</v>
      </c>
      <c r="J36" s="16">
        <v>-96</v>
      </c>
      <c r="K36" s="17">
        <v>-74904.02</v>
      </c>
      <c r="L36" s="17">
        <v>565278.64</v>
      </c>
      <c r="M36" s="17">
        <v>0</v>
      </c>
      <c r="N36" s="17">
        <v>200000</v>
      </c>
      <c r="O36" s="17">
        <v>7913.46</v>
      </c>
      <c r="P36" s="17">
        <v>0</v>
      </c>
      <c r="Q36" s="12">
        <v>698192.08</v>
      </c>
      <c r="R36" s="16">
        <v>305157.39999999997</v>
      </c>
      <c r="S36" s="17">
        <v>0</v>
      </c>
      <c r="T36" s="17">
        <v>0</v>
      </c>
      <c r="U36" s="17">
        <v>0</v>
      </c>
      <c r="V36" s="17">
        <v>0</v>
      </c>
      <c r="W36" s="17">
        <v>0</v>
      </c>
      <c r="X36" s="17">
        <v>0</v>
      </c>
      <c r="Y36" s="12">
        <v>305157.39999999997</v>
      </c>
      <c r="Z36" s="16">
        <v>0</v>
      </c>
      <c r="AA36" s="17">
        <v>0</v>
      </c>
      <c r="AB36" s="17">
        <v>0</v>
      </c>
      <c r="AC36" s="17">
        <v>0</v>
      </c>
      <c r="AD36" s="17">
        <v>0</v>
      </c>
      <c r="AE36" s="17">
        <v>-2252.6</v>
      </c>
      <c r="AF36" s="17">
        <v>0</v>
      </c>
      <c r="AG36" s="12">
        <v>-2252.6</v>
      </c>
      <c r="AH36" s="16">
        <v>0</v>
      </c>
      <c r="AI36" s="17">
        <v>0</v>
      </c>
      <c r="AJ36" s="17">
        <v>0</v>
      </c>
      <c r="AK36" s="17">
        <v>0</v>
      </c>
      <c r="AL36" s="17">
        <v>0</v>
      </c>
      <c r="AM36" s="17">
        <v>0</v>
      </c>
      <c r="AN36" s="17">
        <v>0</v>
      </c>
      <c r="AO36" s="12">
        <v>0</v>
      </c>
      <c r="AP36" s="16">
        <v>37527</v>
      </c>
      <c r="AQ36" s="17">
        <v>0</v>
      </c>
      <c r="AR36" s="17">
        <v>0</v>
      </c>
      <c r="AS36" s="17">
        <v>0</v>
      </c>
      <c r="AT36" s="17">
        <v>0</v>
      </c>
      <c r="AU36" s="17">
        <v>0</v>
      </c>
      <c r="AV36" s="17">
        <v>0</v>
      </c>
      <c r="AW36" s="12">
        <v>37527</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108767.61</v>
      </c>
      <c r="BO36" s="17">
        <v>0</v>
      </c>
      <c r="BP36" s="17">
        <v>0</v>
      </c>
      <c r="BQ36" s="17">
        <v>0</v>
      </c>
      <c r="BR36" s="17">
        <v>0</v>
      </c>
      <c r="BS36" s="17">
        <v>0</v>
      </c>
      <c r="BT36" s="17">
        <v>0</v>
      </c>
      <c r="BU36" s="12">
        <v>108767.61</v>
      </c>
    </row>
    <row r="37" spans="1:73" x14ac:dyDescent="0.3">
      <c r="A37" s="4" t="s">
        <v>27</v>
      </c>
      <c r="B37" s="92">
        <v>0</v>
      </c>
      <c r="C37" s="87">
        <v>212601</v>
      </c>
      <c r="D37" s="87">
        <v>408658</v>
      </c>
      <c r="E37" s="87">
        <v>0</v>
      </c>
      <c r="F37" s="87">
        <v>0</v>
      </c>
      <c r="G37" s="87">
        <v>423842</v>
      </c>
      <c r="H37" s="87">
        <v>7733</v>
      </c>
      <c r="I37" s="93">
        <v>1052834</v>
      </c>
      <c r="J37" s="16">
        <v>0</v>
      </c>
      <c r="K37" s="17">
        <v>212601</v>
      </c>
      <c r="L37" s="17">
        <v>408658</v>
      </c>
      <c r="M37" s="17">
        <v>0</v>
      </c>
      <c r="N37" s="17">
        <v>0</v>
      </c>
      <c r="O37" s="17">
        <v>423842</v>
      </c>
      <c r="P37" s="17">
        <v>7733</v>
      </c>
      <c r="Q37" s="12">
        <v>1052834</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3">
      <c r="A39" s="4" t="s">
        <v>29</v>
      </c>
      <c r="B39" s="92">
        <v>18972</v>
      </c>
      <c r="C39" s="87">
        <v>0</v>
      </c>
      <c r="D39" s="87">
        <v>140869</v>
      </c>
      <c r="E39" s="87">
        <v>0</v>
      </c>
      <c r="F39" s="87">
        <v>0</v>
      </c>
      <c r="G39" s="87">
        <v>0</v>
      </c>
      <c r="H39" s="87">
        <v>0</v>
      </c>
      <c r="I39" s="93">
        <v>159841</v>
      </c>
      <c r="J39" s="16">
        <v>0</v>
      </c>
      <c r="K39" s="17">
        <v>0</v>
      </c>
      <c r="L39" s="17">
        <v>35869</v>
      </c>
      <c r="M39" s="17">
        <v>0</v>
      </c>
      <c r="N39" s="17">
        <v>0</v>
      </c>
      <c r="O39" s="17">
        <v>0</v>
      </c>
      <c r="P39" s="17">
        <v>0</v>
      </c>
      <c r="Q39" s="12">
        <v>35869</v>
      </c>
      <c r="R39" s="16">
        <v>18972</v>
      </c>
      <c r="S39" s="17">
        <v>0</v>
      </c>
      <c r="T39" s="17">
        <v>0</v>
      </c>
      <c r="U39" s="17">
        <v>0</v>
      </c>
      <c r="V39" s="17">
        <v>0</v>
      </c>
      <c r="W39" s="17">
        <v>0</v>
      </c>
      <c r="X39" s="17">
        <v>0</v>
      </c>
      <c r="Y39" s="12">
        <v>18972</v>
      </c>
      <c r="Z39" s="16">
        <v>0</v>
      </c>
      <c r="AA39" s="17">
        <v>0</v>
      </c>
      <c r="AB39" s="17">
        <v>0</v>
      </c>
      <c r="AC39" s="17">
        <v>0</v>
      </c>
      <c r="AD39" s="17">
        <v>0</v>
      </c>
      <c r="AE39" s="17">
        <v>0</v>
      </c>
      <c r="AF39" s="17">
        <v>0</v>
      </c>
      <c r="AG39" s="12">
        <v>0</v>
      </c>
      <c r="AH39" s="16">
        <v>0</v>
      </c>
      <c r="AI39" s="17">
        <v>0</v>
      </c>
      <c r="AJ39" s="17">
        <v>85000</v>
      </c>
      <c r="AK39" s="17">
        <v>0</v>
      </c>
      <c r="AL39" s="17">
        <v>0</v>
      </c>
      <c r="AM39" s="17">
        <v>0</v>
      </c>
      <c r="AN39" s="17">
        <v>0</v>
      </c>
      <c r="AO39" s="12">
        <v>85000</v>
      </c>
      <c r="AP39" s="16">
        <v>0</v>
      </c>
      <c r="AQ39" s="17">
        <v>0</v>
      </c>
      <c r="AR39" s="17">
        <v>0</v>
      </c>
      <c r="AS39" s="17">
        <v>0</v>
      </c>
      <c r="AT39" s="17">
        <v>0</v>
      </c>
      <c r="AU39" s="17">
        <v>0</v>
      </c>
      <c r="AV39" s="17">
        <v>0</v>
      </c>
      <c r="AW39" s="12">
        <v>0</v>
      </c>
      <c r="AX39" s="16">
        <v>0</v>
      </c>
      <c r="AY39" s="17">
        <v>0</v>
      </c>
      <c r="AZ39" s="17">
        <v>20000</v>
      </c>
      <c r="BA39" s="17">
        <v>0</v>
      </c>
      <c r="BB39" s="17">
        <v>0</v>
      </c>
      <c r="BC39" s="17">
        <v>0</v>
      </c>
      <c r="BD39" s="17">
        <v>0</v>
      </c>
      <c r="BE39" s="12">
        <v>20000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3">
      <c r="A40" s="4" t="s">
        <v>30</v>
      </c>
      <c r="B40" s="92">
        <v>380781</v>
      </c>
      <c r="C40" s="87">
        <v>179504</v>
      </c>
      <c r="D40" s="87">
        <v>0</v>
      </c>
      <c r="E40" s="87">
        <v>0</v>
      </c>
      <c r="F40" s="87">
        <v>30301</v>
      </c>
      <c r="G40" s="87">
        <v>286020</v>
      </c>
      <c r="H40" s="87">
        <v>0</v>
      </c>
      <c r="I40" s="93">
        <v>876606</v>
      </c>
      <c r="J40" s="16">
        <v>35821</v>
      </c>
      <c r="K40" s="17">
        <v>179504</v>
      </c>
      <c r="L40" s="17">
        <v>0</v>
      </c>
      <c r="M40" s="17">
        <v>0</v>
      </c>
      <c r="N40" s="17">
        <v>30301</v>
      </c>
      <c r="O40" s="17">
        <v>0</v>
      </c>
      <c r="P40" s="17">
        <v>0</v>
      </c>
      <c r="Q40" s="12">
        <v>245626</v>
      </c>
      <c r="R40" s="16">
        <v>0</v>
      </c>
      <c r="S40" s="17">
        <v>0</v>
      </c>
      <c r="T40" s="17">
        <v>0</v>
      </c>
      <c r="U40" s="17">
        <v>0</v>
      </c>
      <c r="V40" s="17">
        <v>0</v>
      </c>
      <c r="W40" s="17">
        <v>0</v>
      </c>
      <c r="X40" s="17">
        <v>0</v>
      </c>
      <c r="Y40" s="12">
        <v>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344960</v>
      </c>
      <c r="BO40" s="17">
        <v>0</v>
      </c>
      <c r="BP40" s="17">
        <v>0</v>
      </c>
      <c r="BQ40" s="17">
        <v>0</v>
      </c>
      <c r="BR40" s="17">
        <v>0</v>
      </c>
      <c r="BS40" s="17">
        <v>286020</v>
      </c>
      <c r="BT40" s="17">
        <v>0</v>
      </c>
      <c r="BU40" s="12">
        <v>630980</v>
      </c>
    </row>
    <row r="41" spans="1:73" x14ac:dyDescent="0.3">
      <c r="A41" s="4" t="s">
        <v>31</v>
      </c>
      <c r="B41" s="92">
        <v>26280.449999999997</v>
      </c>
      <c r="C41" s="87">
        <v>85000</v>
      </c>
      <c r="D41" s="87">
        <v>29869</v>
      </c>
      <c r="E41" s="87">
        <v>0</v>
      </c>
      <c r="F41" s="87">
        <v>0</v>
      </c>
      <c r="G41" s="87">
        <v>32960</v>
      </c>
      <c r="H41" s="87">
        <v>0</v>
      </c>
      <c r="I41" s="93">
        <v>174109.45</v>
      </c>
      <c r="J41" s="16">
        <v>10261.32</v>
      </c>
      <c r="K41" s="17">
        <v>85000</v>
      </c>
      <c r="L41" s="17">
        <v>29869</v>
      </c>
      <c r="M41" s="17">
        <v>0</v>
      </c>
      <c r="N41" s="17">
        <v>0</v>
      </c>
      <c r="O41" s="17">
        <v>0</v>
      </c>
      <c r="P41" s="17">
        <v>0</v>
      </c>
      <c r="Q41" s="12">
        <v>125130.32</v>
      </c>
      <c r="R41" s="16">
        <v>16019.13</v>
      </c>
      <c r="S41" s="17">
        <v>0</v>
      </c>
      <c r="T41" s="17">
        <v>0</v>
      </c>
      <c r="U41" s="17">
        <v>0</v>
      </c>
      <c r="V41" s="17">
        <v>0</v>
      </c>
      <c r="W41" s="17">
        <v>0</v>
      </c>
      <c r="X41" s="17">
        <v>0</v>
      </c>
      <c r="Y41" s="12">
        <v>16019.13</v>
      </c>
      <c r="Z41" s="16">
        <v>0</v>
      </c>
      <c r="AA41" s="17">
        <v>0</v>
      </c>
      <c r="AB41" s="17">
        <v>0</v>
      </c>
      <c r="AC41" s="17">
        <v>0</v>
      </c>
      <c r="AD41" s="17">
        <v>0</v>
      </c>
      <c r="AE41" s="17">
        <v>32960</v>
      </c>
      <c r="AF41" s="17">
        <v>0</v>
      </c>
      <c r="AG41" s="12">
        <v>32960</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row>
    <row r="42" spans="1:73" x14ac:dyDescent="0.3">
      <c r="A42" s="4" t="s">
        <v>32</v>
      </c>
      <c r="B42" s="92">
        <v>1178558.7999999998</v>
      </c>
      <c r="C42" s="87">
        <v>60000</v>
      </c>
      <c r="D42" s="87">
        <v>0</v>
      </c>
      <c r="E42" s="87">
        <v>0</v>
      </c>
      <c r="F42" s="87">
        <v>0</v>
      </c>
      <c r="G42" s="87">
        <v>418351.06</v>
      </c>
      <c r="H42" s="87">
        <v>1521705.9500000002</v>
      </c>
      <c r="I42" s="93">
        <v>3178615.8099999996</v>
      </c>
      <c r="J42" s="16">
        <v>54461.59</v>
      </c>
      <c r="K42" s="17">
        <v>60000</v>
      </c>
      <c r="L42" s="17">
        <v>0</v>
      </c>
      <c r="M42" s="17">
        <v>0</v>
      </c>
      <c r="N42" s="17">
        <v>0</v>
      </c>
      <c r="O42" s="17">
        <v>340134.85</v>
      </c>
      <c r="P42" s="17">
        <v>1265321.6700000002</v>
      </c>
      <c r="Q42" s="12">
        <v>1719918.11</v>
      </c>
      <c r="R42" s="16">
        <v>355454.6</v>
      </c>
      <c r="S42" s="17">
        <v>0</v>
      </c>
      <c r="T42" s="17">
        <v>0</v>
      </c>
      <c r="U42" s="17">
        <v>0</v>
      </c>
      <c r="V42" s="17">
        <v>0</v>
      </c>
      <c r="W42" s="17">
        <v>0</v>
      </c>
      <c r="X42" s="17">
        <v>0</v>
      </c>
      <c r="Y42" s="12">
        <v>355454.6</v>
      </c>
      <c r="Z42" s="16">
        <v>768642.61</v>
      </c>
      <c r="AA42" s="17">
        <v>0</v>
      </c>
      <c r="AB42" s="17">
        <v>0</v>
      </c>
      <c r="AC42" s="17">
        <v>0</v>
      </c>
      <c r="AD42" s="17">
        <v>0</v>
      </c>
      <c r="AE42" s="17">
        <v>0</v>
      </c>
      <c r="AF42" s="17">
        <v>0</v>
      </c>
      <c r="AG42" s="12">
        <v>768642.61</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0</v>
      </c>
      <c r="BO42" s="17">
        <v>0</v>
      </c>
      <c r="BP42" s="17">
        <v>0</v>
      </c>
      <c r="BQ42" s="17">
        <v>0</v>
      </c>
      <c r="BR42" s="17">
        <v>0</v>
      </c>
      <c r="BS42" s="17">
        <v>78216.210000000006</v>
      </c>
      <c r="BT42" s="17">
        <v>256384.28</v>
      </c>
      <c r="BU42" s="12">
        <v>334600.49</v>
      </c>
    </row>
    <row r="43" spans="1:73" x14ac:dyDescent="0.3">
      <c r="A43" s="4" t="s">
        <v>33</v>
      </c>
      <c r="B43" s="92">
        <v>70834</v>
      </c>
      <c r="C43" s="87">
        <v>0</v>
      </c>
      <c r="D43" s="87">
        <v>46994</v>
      </c>
      <c r="E43" s="87">
        <v>0</v>
      </c>
      <c r="F43" s="87">
        <v>0</v>
      </c>
      <c r="G43" s="87">
        <v>228334</v>
      </c>
      <c r="H43" s="87">
        <v>0</v>
      </c>
      <c r="I43" s="93">
        <v>346162</v>
      </c>
      <c r="J43" s="16">
        <v>1789</v>
      </c>
      <c r="K43" s="17">
        <v>0</v>
      </c>
      <c r="L43" s="17">
        <v>46994</v>
      </c>
      <c r="M43" s="17">
        <v>0</v>
      </c>
      <c r="N43" s="17">
        <v>0</v>
      </c>
      <c r="O43" s="17">
        <v>0</v>
      </c>
      <c r="P43" s="17">
        <v>0</v>
      </c>
      <c r="Q43" s="12">
        <v>48783</v>
      </c>
      <c r="R43" s="16">
        <v>83</v>
      </c>
      <c r="S43" s="17">
        <v>0</v>
      </c>
      <c r="T43" s="17">
        <v>0</v>
      </c>
      <c r="U43" s="17">
        <v>0</v>
      </c>
      <c r="V43" s="17">
        <v>0</v>
      </c>
      <c r="W43" s="17">
        <v>0</v>
      </c>
      <c r="X43" s="17">
        <v>0</v>
      </c>
      <c r="Y43" s="12">
        <v>83</v>
      </c>
      <c r="Z43" s="16">
        <v>7235</v>
      </c>
      <c r="AA43" s="17">
        <v>0</v>
      </c>
      <c r="AB43" s="17">
        <v>0</v>
      </c>
      <c r="AC43" s="17">
        <v>0</v>
      </c>
      <c r="AD43" s="17">
        <v>0</v>
      </c>
      <c r="AE43" s="17">
        <v>228334</v>
      </c>
      <c r="AF43" s="17">
        <v>0</v>
      </c>
      <c r="AG43" s="12">
        <v>235569</v>
      </c>
      <c r="AH43" s="16">
        <v>0</v>
      </c>
      <c r="AI43" s="17">
        <v>0</v>
      </c>
      <c r="AJ43" s="17">
        <v>0</v>
      </c>
      <c r="AK43" s="17">
        <v>0</v>
      </c>
      <c r="AL43" s="17">
        <v>0</v>
      </c>
      <c r="AM43" s="17">
        <v>0</v>
      </c>
      <c r="AN43" s="17">
        <v>0</v>
      </c>
      <c r="AO43" s="12">
        <v>0</v>
      </c>
      <c r="AP43" s="16">
        <v>36305</v>
      </c>
      <c r="AQ43" s="17">
        <v>0</v>
      </c>
      <c r="AR43" s="17">
        <v>0</v>
      </c>
      <c r="AS43" s="17">
        <v>0</v>
      </c>
      <c r="AT43" s="17">
        <v>0</v>
      </c>
      <c r="AU43" s="17">
        <v>0</v>
      </c>
      <c r="AV43" s="17">
        <v>0</v>
      </c>
      <c r="AW43" s="12">
        <v>36305</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25422</v>
      </c>
      <c r="BO43" s="17">
        <v>0</v>
      </c>
      <c r="BP43" s="17">
        <v>0</v>
      </c>
      <c r="BQ43" s="17">
        <v>0</v>
      </c>
      <c r="BR43" s="17">
        <v>0</v>
      </c>
      <c r="BS43" s="17">
        <v>0</v>
      </c>
      <c r="BT43" s="17">
        <v>0</v>
      </c>
      <c r="BU43" s="12">
        <v>25422</v>
      </c>
    </row>
    <row r="44" spans="1:73" x14ac:dyDescent="0.3">
      <c r="A44" s="4" t="s">
        <v>34</v>
      </c>
      <c r="B44" s="92">
        <v>0</v>
      </c>
      <c r="C44" s="87">
        <v>0</v>
      </c>
      <c r="D44" s="87">
        <v>0</v>
      </c>
      <c r="E44" s="87">
        <v>0</v>
      </c>
      <c r="F44" s="87">
        <v>0</v>
      </c>
      <c r="G44" s="87">
        <v>128431.11</v>
      </c>
      <c r="H44" s="87">
        <v>0</v>
      </c>
      <c r="I44" s="93">
        <v>128431.11</v>
      </c>
      <c r="J44" s="16" t="s">
        <v>302</v>
      </c>
      <c r="K44" s="17">
        <v>0</v>
      </c>
      <c r="L44" s="17">
        <v>0</v>
      </c>
      <c r="M44" s="17">
        <v>0</v>
      </c>
      <c r="N44" s="17">
        <v>0</v>
      </c>
      <c r="O44" s="17">
        <v>128431.11</v>
      </c>
      <c r="P44" s="17">
        <v>0</v>
      </c>
      <c r="Q44" s="12">
        <v>128431.11</v>
      </c>
      <c r="R44" s="16" t="s">
        <v>302</v>
      </c>
      <c r="S44" s="17">
        <v>0</v>
      </c>
      <c r="T44" s="17">
        <v>0</v>
      </c>
      <c r="U44" s="17">
        <v>0</v>
      </c>
      <c r="V44" s="17">
        <v>0</v>
      </c>
      <c r="W44" s="17">
        <v>0</v>
      </c>
      <c r="X44" s="17">
        <v>0</v>
      </c>
      <c r="Y44" s="12">
        <v>0</v>
      </c>
      <c r="Z44" s="16" t="s">
        <v>302</v>
      </c>
      <c r="AA44" s="17">
        <v>0</v>
      </c>
      <c r="AB44" s="17">
        <v>0</v>
      </c>
      <c r="AC44" s="17">
        <v>0</v>
      </c>
      <c r="AD44" s="17">
        <v>0</v>
      </c>
      <c r="AE44" s="17">
        <v>0</v>
      </c>
      <c r="AF44" s="17">
        <v>0</v>
      </c>
      <c r="AG44" s="12">
        <v>0</v>
      </c>
      <c r="AH44" s="16" t="s">
        <v>302</v>
      </c>
      <c r="AI44" s="17">
        <v>0</v>
      </c>
      <c r="AJ44" s="17">
        <v>0</v>
      </c>
      <c r="AK44" s="17">
        <v>0</v>
      </c>
      <c r="AL44" s="17">
        <v>0</v>
      </c>
      <c r="AM44" s="17">
        <v>0</v>
      </c>
      <c r="AN44" s="17">
        <v>0</v>
      </c>
      <c r="AO44" s="12">
        <v>0</v>
      </c>
      <c r="AP44" s="16" t="s">
        <v>302</v>
      </c>
      <c r="AQ44" s="17">
        <v>0</v>
      </c>
      <c r="AR44" s="17">
        <v>0</v>
      </c>
      <c r="AS44" s="17">
        <v>0</v>
      </c>
      <c r="AT44" s="17">
        <v>0</v>
      </c>
      <c r="AU44" s="17">
        <v>0</v>
      </c>
      <c r="AV44" s="17">
        <v>0</v>
      </c>
      <c r="AW44" s="12">
        <v>0</v>
      </c>
      <c r="AX44" s="16" t="s">
        <v>302</v>
      </c>
      <c r="AY44" s="17">
        <v>0</v>
      </c>
      <c r="AZ44" s="17">
        <v>0</v>
      </c>
      <c r="BA44" s="17">
        <v>0</v>
      </c>
      <c r="BB44" s="17">
        <v>0</v>
      </c>
      <c r="BC44" s="17">
        <v>0</v>
      </c>
      <c r="BD44" s="17">
        <v>0</v>
      </c>
      <c r="BE44" s="12">
        <v>0</v>
      </c>
      <c r="BF44" s="16" t="s">
        <v>302</v>
      </c>
      <c r="BG44" s="17">
        <v>0</v>
      </c>
      <c r="BH44" s="17">
        <v>0</v>
      </c>
      <c r="BI44" s="17">
        <v>0</v>
      </c>
      <c r="BJ44" s="17">
        <v>0</v>
      </c>
      <c r="BK44" s="17">
        <v>0</v>
      </c>
      <c r="BL44" s="17">
        <v>0</v>
      </c>
      <c r="BM44" s="12">
        <v>0</v>
      </c>
      <c r="BN44" s="16" t="s">
        <v>302</v>
      </c>
      <c r="BO44" s="17">
        <v>0</v>
      </c>
      <c r="BP44" s="17">
        <v>0</v>
      </c>
      <c r="BQ44" s="17">
        <v>0</v>
      </c>
      <c r="BR44" s="17">
        <v>0</v>
      </c>
      <c r="BS44" s="17">
        <v>0</v>
      </c>
      <c r="BT44" s="17">
        <v>0</v>
      </c>
      <c r="BU44" s="12">
        <v>0</v>
      </c>
    </row>
    <row r="45" spans="1:73" x14ac:dyDescent="0.3">
      <c r="A45" s="4" t="s">
        <v>35</v>
      </c>
      <c r="B45" s="92">
        <v>523321.76</v>
      </c>
      <c r="C45" s="87">
        <v>352203</v>
      </c>
      <c r="D45" s="87">
        <v>19660</v>
      </c>
      <c r="E45" s="87">
        <v>0</v>
      </c>
      <c r="F45" s="87">
        <v>322460</v>
      </c>
      <c r="G45" s="87">
        <v>8500</v>
      </c>
      <c r="H45" s="87">
        <v>0</v>
      </c>
      <c r="I45" s="93">
        <v>1226144.76</v>
      </c>
      <c r="J45" s="16">
        <v>940.93</v>
      </c>
      <c r="K45" s="17">
        <v>0</v>
      </c>
      <c r="L45" s="17">
        <v>14470</v>
      </c>
      <c r="M45" s="17">
        <v>0</v>
      </c>
      <c r="N45" s="17">
        <v>0</v>
      </c>
      <c r="O45" s="17">
        <v>8500</v>
      </c>
      <c r="P45" s="17">
        <v>0</v>
      </c>
      <c r="Q45" s="12">
        <v>23910.93</v>
      </c>
      <c r="R45" s="16">
        <v>7747.4</v>
      </c>
      <c r="S45" s="17">
        <v>0</v>
      </c>
      <c r="T45" s="17">
        <v>0</v>
      </c>
      <c r="U45" s="17">
        <v>0</v>
      </c>
      <c r="V45" s="17">
        <v>0</v>
      </c>
      <c r="W45" s="17">
        <v>0</v>
      </c>
      <c r="X45" s="17">
        <v>0</v>
      </c>
      <c r="Y45" s="12">
        <v>7747.4</v>
      </c>
      <c r="Z45" s="16">
        <v>0</v>
      </c>
      <c r="AA45" s="17">
        <v>0</v>
      </c>
      <c r="AB45" s="17">
        <v>5190</v>
      </c>
      <c r="AC45" s="17">
        <v>0</v>
      </c>
      <c r="AD45" s="17">
        <v>322460</v>
      </c>
      <c r="AE45" s="17">
        <v>0</v>
      </c>
      <c r="AF45" s="17">
        <v>0</v>
      </c>
      <c r="AG45" s="12">
        <v>327650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514633.43</v>
      </c>
      <c r="BO45" s="17">
        <v>352203</v>
      </c>
      <c r="BP45" s="17">
        <v>0</v>
      </c>
      <c r="BQ45" s="17">
        <v>0</v>
      </c>
      <c r="BR45" s="17">
        <v>0</v>
      </c>
      <c r="BS45" s="17">
        <v>0</v>
      </c>
      <c r="BT45" s="17">
        <v>0</v>
      </c>
      <c r="BU45" s="12">
        <v>866836.42999999993</v>
      </c>
    </row>
    <row r="46" spans="1:73" x14ac:dyDescent="0.3">
      <c r="A46" s="4" t="s">
        <v>36</v>
      </c>
      <c r="B46" s="92">
        <v>-238.55</v>
      </c>
      <c r="C46" s="87">
        <v>193878</v>
      </c>
      <c r="D46" s="87">
        <v>64539.97</v>
      </c>
      <c r="E46" s="87">
        <v>0</v>
      </c>
      <c r="F46" s="87">
        <v>0</v>
      </c>
      <c r="G46" s="87">
        <v>35916.25</v>
      </c>
      <c r="H46" s="87">
        <v>70988.148842105249</v>
      </c>
      <c r="I46" s="93">
        <v>365083.81884210528</v>
      </c>
      <c r="J46" s="16">
        <v>0</v>
      </c>
      <c r="K46" s="17">
        <v>193878</v>
      </c>
      <c r="L46" s="17">
        <v>64539.97</v>
      </c>
      <c r="M46" s="17">
        <v>0</v>
      </c>
      <c r="N46" s="17">
        <v>0</v>
      </c>
      <c r="O46" s="17">
        <v>10000</v>
      </c>
      <c r="P46" s="17">
        <v>70605.51999999999</v>
      </c>
      <c r="Q46" s="12">
        <v>339023.49</v>
      </c>
      <c r="R46" s="16">
        <v>-238.55</v>
      </c>
      <c r="S46" s="17">
        <v>0</v>
      </c>
      <c r="T46" s="17">
        <v>0</v>
      </c>
      <c r="U46" s="17">
        <v>0</v>
      </c>
      <c r="V46" s="17">
        <v>0</v>
      </c>
      <c r="W46" s="17">
        <v>0</v>
      </c>
      <c r="X46" s="17">
        <v>0</v>
      </c>
      <c r="Y46" s="12">
        <v>-238.55</v>
      </c>
      <c r="Z46" s="16">
        <v>0</v>
      </c>
      <c r="AA46" s="17">
        <v>0</v>
      </c>
      <c r="AB46" s="17">
        <v>0</v>
      </c>
      <c r="AC46" s="17">
        <v>0</v>
      </c>
      <c r="AD46" s="17">
        <v>0</v>
      </c>
      <c r="AE46" s="17">
        <v>25916.25</v>
      </c>
      <c r="AF46" s="17">
        <v>0</v>
      </c>
      <c r="AG46" s="12">
        <v>25916.25</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382.62884210526317</v>
      </c>
      <c r="BU46" s="12">
        <v>382.62884210526317</v>
      </c>
    </row>
    <row r="47" spans="1:73" x14ac:dyDescent="0.3">
      <c r="A47" s="4" t="s">
        <v>37</v>
      </c>
      <c r="B47" s="92">
        <v>2321</v>
      </c>
      <c r="C47" s="87">
        <v>85000</v>
      </c>
      <c r="D47" s="87">
        <v>0</v>
      </c>
      <c r="E47" s="87">
        <v>0</v>
      </c>
      <c r="F47" s="87">
        <v>0</v>
      </c>
      <c r="G47" s="87">
        <v>0</v>
      </c>
      <c r="H47" s="87">
        <v>0</v>
      </c>
      <c r="I47" s="93">
        <v>87321</v>
      </c>
      <c r="J47" s="16">
        <v>0</v>
      </c>
      <c r="K47" s="17">
        <v>85000</v>
      </c>
      <c r="L47" s="17">
        <v>0</v>
      </c>
      <c r="M47" s="17">
        <v>0</v>
      </c>
      <c r="N47" s="17">
        <v>0</v>
      </c>
      <c r="O47" s="17">
        <v>0</v>
      </c>
      <c r="P47" s="17">
        <v>0</v>
      </c>
      <c r="Q47" s="12">
        <v>85000</v>
      </c>
      <c r="R47" s="16">
        <v>2321</v>
      </c>
      <c r="S47" s="17">
        <v>0</v>
      </c>
      <c r="T47" s="17">
        <v>0</v>
      </c>
      <c r="U47" s="17">
        <v>0</v>
      </c>
      <c r="V47" s="17">
        <v>0</v>
      </c>
      <c r="W47" s="17">
        <v>0</v>
      </c>
      <c r="X47" s="17">
        <v>0</v>
      </c>
      <c r="Y47" s="12">
        <v>2321</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row>
    <row r="48" spans="1:73" x14ac:dyDescent="0.3">
      <c r="A48" s="4" t="s">
        <v>38</v>
      </c>
      <c r="B48" s="92">
        <v>98843</v>
      </c>
      <c r="C48" s="87">
        <v>44406</v>
      </c>
      <c r="D48" s="87">
        <v>900776</v>
      </c>
      <c r="E48" s="87">
        <v>0</v>
      </c>
      <c r="F48" s="87">
        <v>263907</v>
      </c>
      <c r="G48" s="87">
        <v>406968</v>
      </c>
      <c r="H48" s="87">
        <v>42985</v>
      </c>
      <c r="I48" s="93">
        <v>1757885</v>
      </c>
      <c r="J48" s="16">
        <v>2704</v>
      </c>
      <c r="K48" s="17">
        <v>35801</v>
      </c>
      <c r="L48" s="17">
        <v>202898</v>
      </c>
      <c r="M48" s="17">
        <v>0</v>
      </c>
      <c r="N48" s="17">
        <v>6500</v>
      </c>
      <c r="O48" s="17">
        <v>287673</v>
      </c>
      <c r="P48" s="17">
        <v>35539</v>
      </c>
      <c r="Q48" s="12">
        <v>571115</v>
      </c>
      <c r="R48" s="16">
        <v>22629</v>
      </c>
      <c r="S48" s="17">
        <v>0</v>
      </c>
      <c r="T48" s="17">
        <v>657153</v>
      </c>
      <c r="U48" s="17">
        <v>0</v>
      </c>
      <c r="V48" s="17">
        <v>0</v>
      </c>
      <c r="W48" s="17">
        <v>650</v>
      </c>
      <c r="X48" s="17">
        <v>4000</v>
      </c>
      <c r="Y48" s="12">
        <v>684432</v>
      </c>
      <c r="Z48" s="16">
        <v>273</v>
      </c>
      <c r="AA48" s="17">
        <v>0</v>
      </c>
      <c r="AB48" s="17">
        <v>0</v>
      </c>
      <c r="AC48" s="17">
        <v>0</v>
      </c>
      <c r="AD48" s="17">
        <v>257407</v>
      </c>
      <c r="AE48" s="17">
        <v>0</v>
      </c>
      <c r="AF48" s="17">
        <v>0</v>
      </c>
      <c r="AG48" s="12">
        <v>257680</v>
      </c>
      <c r="AH48" s="16">
        <v>0</v>
      </c>
      <c r="AI48" s="17">
        <v>0</v>
      </c>
      <c r="AJ48" s="17">
        <v>0</v>
      </c>
      <c r="AK48" s="17">
        <v>0</v>
      </c>
      <c r="AL48" s="17">
        <v>0</v>
      </c>
      <c r="AM48" s="17">
        <v>0</v>
      </c>
      <c r="AN48" s="17">
        <v>0</v>
      </c>
      <c r="AO48" s="12">
        <v>0</v>
      </c>
      <c r="AP48" s="16">
        <v>72561</v>
      </c>
      <c r="AQ48" s="17">
        <v>0</v>
      </c>
      <c r="AR48" s="17">
        <v>20000</v>
      </c>
      <c r="AS48" s="17">
        <v>0</v>
      </c>
      <c r="AT48" s="17">
        <v>0</v>
      </c>
      <c r="AU48" s="17">
        <v>0</v>
      </c>
      <c r="AV48" s="17">
        <v>0</v>
      </c>
      <c r="AW48" s="12">
        <v>92561</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676</v>
      </c>
      <c r="BO48" s="17">
        <v>8605</v>
      </c>
      <c r="BP48" s="17">
        <v>20725</v>
      </c>
      <c r="BQ48" s="17">
        <v>0</v>
      </c>
      <c r="BR48" s="17">
        <v>0</v>
      </c>
      <c r="BS48" s="17">
        <v>118645</v>
      </c>
      <c r="BT48" s="17">
        <v>3446</v>
      </c>
      <c r="BU48" s="12">
        <v>152097</v>
      </c>
    </row>
    <row r="49" spans="1:73" x14ac:dyDescent="0.3">
      <c r="A49" s="4" t="s">
        <v>39</v>
      </c>
      <c r="B49" s="92">
        <v>366864.2</v>
      </c>
      <c r="C49" s="87">
        <v>80000</v>
      </c>
      <c r="D49" s="87">
        <v>138212.51</v>
      </c>
      <c r="E49" s="87">
        <v>0</v>
      </c>
      <c r="F49" s="87">
        <v>0</v>
      </c>
      <c r="G49" s="87">
        <v>1139</v>
      </c>
      <c r="H49" s="87">
        <v>9421</v>
      </c>
      <c r="I49" s="93">
        <v>595636.71</v>
      </c>
      <c r="J49" s="16">
        <v>0</v>
      </c>
      <c r="K49" s="17">
        <v>0</v>
      </c>
      <c r="L49" s="17">
        <v>138212.51</v>
      </c>
      <c r="M49" s="17">
        <v>0</v>
      </c>
      <c r="N49" s="17">
        <v>0</v>
      </c>
      <c r="O49" s="17">
        <v>0</v>
      </c>
      <c r="P49" s="17">
        <v>0</v>
      </c>
      <c r="Q49" s="12">
        <v>138212.51</v>
      </c>
      <c r="R49" s="16">
        <v>5355.7</v>
      </c>
      <c r="S49" s="17">
        <v>80000</v>
      </c>
      <c r="T49" s="17">
        <v>0</v>
      </c>
      <c r="U49" s="17">
        <v>0</v>
      </c>
      <c r="V49" s="17">
        <v>0</v>
      </c>
      <c r="W49" s="17">
        <v>0</v>
      </c>
      <c r="X49" s="17">
        <v>3388</v>
      </c>
      <c r="Y49" s="12">
        <v>88743.7</v>
      </c>
      <c r="Z49" s="16">
        <v>339148.5</v>
      </c>
      <c r="AA49" s="17">
        <v>0</v>
      </c>
      <c r="AB49" s="17">
        <v>0</v>
      </c>
      <c r="AC49" s="17">
        <v>0</v>
      </c>
      <c r="AD49" s="17">
        <v>0</v>
      </c>
      <c r="AE49" s="17">
        <v>1139</v>
      </c>
      <c r="AF49" s="17">
        <v>0</v>
      </c>
      <c r="AG49" s="12">
        <v>340287.5</v>
      </c>
      <c r="AH49" s="16">
        <v>0</v>
      </c>
      <c r="AI49" s="17">
        <v>0</v>
      </c>
      <c r="AJ49" s="17">
        <v>0</v>
      </c>
      <c r="AK49" s="17">
        <v>0</v>
      </c>
      <c r="AL49" s="17">
        <v>0</v>
      </c>
      <c r="AM49" s="17">
        <v>0</v>
      </c>
      <c r="AN49" s="17">
        <v>0</v>
      </c>
      <c r="AO49" s="12">
        <v>0</v>
      </c>
      <c r="AP49" s="16">
        <v>22360</v>
      </c>
      <c r="AQ49" s="17">
        <v>0</v>
      </c>
      <c r="AR49" s="17">
        <v>0</v>
      </c>
      <c r="AS49" s="17">
        <v>0</v>
      </c>
      <c r="AT49" s="17">
        <v>0</v>
      </c>
      <c r="AU49" s="17">
        <v>0</v>
      </c>
      <c r="AV49" s="17">
        <v>0</v>
      </c>
      <c r="AW49" s="12">
        <v>22360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0</v>
      </c>
      <c r="BT49" s="17">
        <v>6033</v>
      </c>
      <c r="BU49" s="12">
        <v>6033</v>
      </c>
    </row>
    <row r="50" spans="1:73" x14ac:dyDescent="0.3">
      <c r="A50" s="4" t="s">
        <v>40</v>
      </c>
      <c r="B50" s="92">
        <v>0</v>
      </c>
      <c r="C50" s="87">
        <v>0</v>
      </c>
      <c r="D50" s="87">
        <v>89123.45</v>
      </c>
      <c r="E50" s="87">
        <v>0</v>
      </c>
      <c r="F50" s="87">
        <v>0</v>
      </c>
      <c r="G50" s="87">
        <v>0</v>
      </c>
      <c r="H50" s="87">
        <v>0</v>
      </c>
      <c r="I50" s="93">
        <v>89123.45</v>
      </c>
      <c r="J50" s="16">
        <v>0</v>
      </c>
      <c r="K50" s="17">
        <v>0</v>
      </c>
      <c r="L50" s="17">
        <v>26901</v>
      </c>
      <c r="M50" s="17">
        <v>0</v>
      </c>
      <c r="N50" s="17">
        <v>0</v>
      </c>
      <c r="O50" s="17">
        <v>0</v>
      </c>
      <c r="P50" s="17">
        <v>0</v>
      </c>
      <c r="Q50" s="12">
        <v>26901</v>
      </c>
      <c r="R50" s="16">
        <v>0</v>
      </c>
      <c r="S50" s="17">
        <v>0</v>
      </c>
      <c r="T50" s="17">
        <v>0</v>
      </c>
      <c r="U50" s="17">
        <v>0</v>
      </c>
      <c r="V50" s="17">
        <v>0</v>
      </c>
      <c r="W50" s="17">
        <v>0</v>
      </c>
      <c r="X50" s="17">
        <v>0</v>
      </c>
      <c r="Y50" s="12">
        <v>0</v>
      </c>
      <c r="Z50" s="16">
        <v>0</v>
      </c>
      <c r="AA50" s="17">
        <v>0</v>
      </c>
      <c r="AB50" s="17">
        <v>62222.45</v>
      </c>
      <c r="AC50" s="17">
        <v>0</v>
      </c>
      <c r="AD50" s="17">
        <v>0</v>
      </c>
      <c r="AE50" s="17">
        <v>0</v>
      </c>
      <c r="AF50" s="17">
        <v>0</v>
      </c>
      <c r="AG50" s="12">
        <v>62222.45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3">
      <c r="A51" s="4" t="s">
        <v>41</v>
      </c>
      <c r="B51" s="92">
        <v>272567</v>
      </c>
      <c r="C51" s="87">
        <v>0</v>
      </c>
      <c r="D51" s="87">
        <v>6963.64</v>
      </c>
      <c r="E51" s="87">
        <v>0</v>
      </c>
      <c r="F51" s="87">
        <v>0</v>
      </c>
      <c r="G51" s="87">
        <v>0</v>
      </c>
      <c r="H51" s="87">
        <v>110194</v>
      </c>
      <c r="I51" s="93">
        <v>389724.64</v>
      </c>
      <c r="J51" s="16">
        <v>0</v>
      </c>
      <c r="K51" s="17">
        <v>0</v>
      </c>
      <c r="L51" s="17">
        <v>6963.64</v>
      </c>
      <c r="M51" s="17">
        <v>0</v>
      </c>
      <c r="N51" s="17">
        <v>0</v>
      </c>
      <c r="O51" s="17">
        <v>0</v>
      </c>
      <c r="P51" s="17">
        <v>0</v>
      </c>
      <c r="Q51" s="12">
        <v>6963.64</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272567</v>
      </c>
      <c r="BO51" s="17">
        <v>0</v>
      </c>
      <c r="BP51" s="17">
        <v>0</v>
      </c>
      <c r="BQ51" s="17">
        <v>0</v>
      </c>
      <c r="BR51" s="17">
        <v>0</v>
      </c>
      <c r="BS51" s="17">
        <v>0</v>
      </c>
      <c r="BT51" s="17">
        <v>110194</v>
      </c>
      <c r="BU51" s="12">
        <v>382761</v>
      </c>
    </row>
    <row r="52" spans="1:73" x14ac:dyDescent="0.3">
      <c r="A52" s="4" t="s">
        <v>42</v>
      </c>
      <c r="B52" s="92">
        <v>101125.79999999999</v>
      </c>
      <c r="C52" s="87">
        <v>0</v>
      </c>
      <c r="D52" s="87">
        <v>43887</v>
      </c>
      <c r="E52" s="87">
        <v>0</v>
      </c>
      <c r="F52" s="87">
        <v>0</v>
      </c>
      <c r="G52" s="87">
        <v>527103.82000000007</v>
      </c>
      <c r="H52" s="87">
        <v>0</v>
      </c>
      <c r="I52" s="93">
        <v>672116.62000000011</v>
      </c>
      <c r="J52" s="16">
        <v>33277.4</v>
      </c>
      <c r="K52" s="17">
        <v>0</v>
      </c>
      <c r="L52" s="17">
        <v>23887</v>
      </c>
      <c r="M52" s="17">
        <v>0</v>
      </c>
      <c r="N52" s="17">
        <v>0</v>
      </c>
      <c r="O52" s="17">
        <v>527103.82000000007</v>
      </c>
      <c r="P52" s="17">
        <v>0</v>
      </c>
      <c r="Q52" s="12">
        <v>584268.22000000009</v>
      </c>
      <c r="R52" s="16">
        <v>0</v>
      </c>
      <c r="S52" s="17">
        <v>0</v>
      </c>
      <c r="T52" s="17">
        <v>0</v>
      </c>
      <c r="U52" s="17">
        <v>0</v>
      </c>
      <c r="V52" s="17">
        <v>0</v>
      </c>
      <c r="W52" s="17">
        <v>0</v>
      </c>
      <c r="X52" s="17">
        <v>0</v>
      </c>
      <c r="Y52" s="12">
        <v>0</v>
      </c>
      <c r="Z52" s="16">
        <v>67848.399999999994</v>
      </c>
      <c r="AA52" s="17">
        <v>0</v>
      </c>
      <c r="AB52" s="17">
        <v>20000</v>
      </c>
      <c r="AC52" s="17">
        <v>0</v>
      </c>
      <c r="AD52" s="17">
        <v>0</v>
      </c>
      <c r="AE52" s="17">
        <v>0</v>
      </c>
      <c r="AF52" s="17">
        <v>0</v>
      </c>
      <c r="AG52" s="12">
        <v>87848.4</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3">
      <c r="A53" s="4" t="s">
        <v>43</v>
      </c>
      <c r="B53" s="92">
        <v>0</v>
      </c>
      <c r="C53" s="87">
        <v>0</v>
      </c>
      <c r="D53" s="87">
        <v>387000</v>
      </c>
      <c r="E53" s="87">
        <v>0</v>
      </c>
      <c r="F53" s="87">
        <v>0</v>
      </c>
      <c r="G53" s="87">
        <v>97000</v>
      </c>
      <c r="H53" s="87">
        <v>79000</v>
      </c>
      <c r="I53" s="93">
        <v>563000</v>
      </c>
      <c r="J53" s="16">
        <v>0</v>
      </c>
      <c r="K53" s="17">
        <v>0</v>
      </c>
      <c r="L53" s="17">
        <v>387000</v>
      </c>
      <c r="M53" s="17">
        <v>0</v>
      </c>
      <c r="N53" s="17">
        <v>0</v>
      </c>
      <c r="O53" s="17">
        <v>97000</v>
      </c>
      <c r="P53" s="17">
        <v>79000</v>
      </c>
      <c r="Q53" s="12">
        <v>563000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3">
      <c r="A54" s="4" t="s">
        <v>262</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3">
      <c r="A55" s="4" t="s">
        <v>324</v>
      </c>
      <c r="B55" s="92">
        <v>0</v>
      </c>
      <c r="C55" s="87">
        <v>0</v>
      </c>
      <c r="D55" s="87">
        <v>434703.08</v>
      </c>
      <c r="E55" s="87">
        <v>0</v>
      </c>
      <c r="F55" s="87">
        <v>82096</v>
      </c>
      <c r="G55" s="87">
        <v>2950</v>
      </c>
      <c r="H55" s="87">
        <v>222653.71</v>
      </c>
      <c r="I55" s="93">
        <v>742402.78999999992</v>
      </c>
      <c r="J55" s="16">
        <v>0</v>
      </c>
      <c r="K55" s="17">
        <v>0</v>
      </c>
      <c r="L55" s="17">
        <v>156805</v>
      </c>
      <c r="M55" s="17">
        <v>0</v>
      </c>
      <c r="N55" s="17">
        <v>82096</v>
      </c>
      <c r="O55" s="17">
        <v>2950</v>
      </c>
      <c r="P55" s="17">
        <v>222653.71</v>
      </c>
      <c r="Q55" s="12">
        <v>464504.70999999996</v>
      </c>
      <c r="R55" s="16">
        <v>0</v>
      </c>
      <c r="S55" s="17">
        <v>0</v>
      </c>
      <c r="T55" s="17">
        <v>183250.00000000003</v>
      </c>
      <c r="U55" s="17">
        <v>0</v>
      </c>
      <c r="V55" s="17">
        <v>0</v>
      </c>
      <c r="W55" s="17">
        <v>0</v>
      </c>
      <c r="X55" s="17">
        <v>0</v>
      </c>
      <c r="Y55" s="12">
        <v>183250.00000000003</v>
      </c>
      <c r="Z55" s="16">
        <v>0</v>
      </c>
      <c r="AA55" s="17">
        <v>0</v>
      </c>
      <c r="AB55" s="17">
        <v>44648.079999999994</v>
      </c>
      <c r="AC55" s="17">
        <v>0</v>
      </c>
      <c r="AD55" s="17">
        <v>0</v>
      </c>
      <c r="AE55" s="17">
        <v>0</v>
      </c>
      <c r="AF55" s="17">
        <v>0</v>
      </c>
      <c r="AG55" s="12">
        <v>44648.079999999994</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50000</v>
      </c>
      <c r="BQ55" s="17">
        <v>0</v>
      </c>
      <c r="BR55" s="17">
        <v>0</v>
      </c>
      <c r="BS55" s="17">
        <v>0</v>
      </c>
      <c r="BT55" s="17">
        <v>0</v>
      </c>
      <c r="BU55" s="12">
        <v>50000</v>
      </c>
    </row>
    <row r="56" spans="1:73" x14ac:dyDescent="0.3">
      <c r="A56" s="4" t="s">
        <v>44</v>
      </c>
      <c r="B56" s="92">
        <v>8000</v>
      </c>
      <c r="C56" s="87">
        <v>0</v>
      </c>
      <c r="D56" s="87">
        <v>670000</v>
      </c>
      <c r="E56" s="87">
        <v>0</v>
      </c>
      <c r="F56" s="87">
        <v>0</v>
      </c>
      <c r="G56" s="87">
        <v>4000</v>
      </c>
      <c r="H56" s="87">
        <v>0</v>
      </c>
      <c r="I56" s="93">
        <v>682000</v>
      </c>
      <c r="J56" s="16">
        <v>0</v>
      </c>
      <c r="K56" s="17">
        <v>0</v>
      </c>
      <c r="L56" s="17">
        <v>667000</v>
      </c>
      <c r="M56" s="17">
        <v>0</v>
      </c>
      <c r="N56" s="17">
        <v>0</v>
      </c>
      <c r="O56" s="17">
        <v>-31000</v>
      </c>
      <c r="P56" s="17">
        <v>0</v>
      </c>
      <c r="Q56" s="12">
        <v>636000</v>
      </c>
      <c r="R56" s="16">
        <v>0</v>
      </c>
      <c r="S56" s="17">
        <v>0</v>
      </c>
      <c r="T56" s="17">
        <v>0</v>
      </c>
      <c r="U56" s="17">
        <v>0</v>
      </c>
      <c r="V56" s="17">
        <v>0</v>
      </c>
      <c r="W56" s="17">
        <v>0</v>
      </c>
      <c r="X56" s="17">
        <v>0</v>
      </c>
      <c r="Y56" s="12">
        <v>0</v>
      </c>
      <c r="Z56" s="16">
        <v>8000</v>
      </c>
      <c r="AA56" s="17">
        <v>0</v>
      </c>
      <c r="AB56" s="17">
        <v>3000</v>
      </c>
      <c r="AC56" s="17">
        <v>0</v>
      </c>
      <c r="AD56" s="17">
        <v>0</v>
      </c>
      <c r="AE56" s="17">
        <v>35000</v>
      </c>
      <c r="AF56" s="17">
        <v>0</v>
      </c>
      <c r="AG56" s="12">
        <v>46000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3">
      <c r="A57" s="4" t="s">
        <v>45</v>
      </c>
      <c r="B57" s="92">
        <v>221287.63999999998</v>
      </c>
      <c r="C57" s="87">
        <v>39318</v>
      </c>
      <c r="D57" s="87">
        <v>56946.82</v>
      </c>
      <c r="E57" s="87">
        <v>0</v>
      </c>
      <c r="F57" s="87">
        <v>0</v>
      </c>
      <c r="G57" s="87">
        <v>52340</v>
      </c>
      <c r="H57" s="87">
        <v>0</v>
      </c>
      <c r="I57" s="93">
        <v>369892.46</v>
      </c>
      <c r="J57" s="16">
        <v>146116.93</v>
      </c>
      <c r="K57" s="17">
        <v>39318</v>
      </c>
      <c r="L57" s="17">
        <v>6634</v>
      </c>
      <c r="M57" s="17">
        <v>0</v>
      </c>
      <c r="N57" s="17">
        <v>0</v>
      </c>
      <c r="O57" s="17">
        <v>2420</v>
      </c>
      <c r="P57" s="17">
        <v>0</v>
      </c>
      <c r="Q57" s="12">
        <v>194488.93</v>
      </c>
      <c r="R57" s="16">
        <v>33267.81</v>
      </c>
      <c r="S57" s="17">
        <v>0</v>
      </c>
      <c r="T57" s="17">
        <v>0</v>
      </c>
      <c r="U57" s="17">
        <v>0</v>
      </c>
      <c r="V57" s="17">
        <v>0</v>
      </c>
      <c r="W57" s="17">
        <v>49920</v>
      </c>
      <c r="X57" s="17">
        <v>0</v>
      </c>
      <c r="Y57" s="12">
        <v>83187.81</v>
      </c>
      <c r="Z57" s="16">
        <v>0</v>
      </c>
      <c r="AA57" s="17">
        <v>0</v>
      </c>
      <c r="AB57" s="17">
        <v>50312.82</v>
      </c>
      <c r="AC57" s="17">
        <v>0</v>
      </c>
      <c r="AD57" s="17">
        <v>0</v>
      </c>
      <c r="AE57" s="17">
        <v>0</v>
      </c>
      <c r="AF57" s="17">
        <v>0</v>
      </c>
      <c r="AG57" s="12">
        <v>50312.82</v>
      </c>
      <c r="AH57" s="16">
        <v>0</v>
      </c>
      <c r="AI57" s="17">
        <v>0</v>
      </c>
      <c r="AJ57" s="17">
        <v>0</v>
      </c>
      <c r="AK57" s="17">
        <v>0</v>
      </c>
      <c r="AL57" s="17">
        <v>0</v>
      </c>
      <c r="AM57" s="17">
        <v>0</v>
      </c>
      <c r="AN57" s="17">
        <v>0</v>
      </c>
      <c r="AO57" s="12">
        <v>0</v>
      </c>
      <c r="AP57" s="16">
        <v>41902.9</v>
      </c>
      <c r="AQ57" s="17">
        <v>0</v>
      </c>
      <c r="AR57" s="17">
        <v>0</v>
      </c>
      <c r="AS57" s="17">
        <v>0</v>
      </c>
      <c r="AT57" s="17">
        <v>0</v>
      </c>
      <c r="AU57" s="17">
        <v>0</v>
      </c>
      <c r="AV57" s="17">
        <v>0</v>
      </c>
      <c r="AW57" s="12">
        <v>41902.9</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3">
      <c r="A58" s="4" t="s">
        <v>46</v>
      </c>
      <c r="B58" s="92">
        <v>30205</v>
      </c>
      <c r="C58" s="87">
        <v>107103</v>
      </c>
      <c r="D58" s="87">
        <v>50000</v>
      </c>
      <c r="E58" s="87">
        <v>0</v>
      </c>
      <c r="F58" s="87">
        <v>388607</v>
      </c>
      <c r="G58" s="87">
        <v>20488</v>
      </c>
      <c r="H58" s="87">
        <v>11304</v>
      </c>
      <c r="I58" s="93">
        <v>607707</v>
      </c>
      <c r="J58" s="16">
        <v>0</v>
      </c>
      <c r="K58" s="17">
        <v>85000</v>
      </c>
      <c r="L58" s="17">
        <v>50000</v>
      </c>
      <c r="M58" s="17">
        <v>0</v>
      </c>
      <c r="N58" s="17">
        <v>0</v>
      </c>
      <c r="O58" s="17">
        <v>10000</v>
      </c>
      <c r="P58" s="17">
        <v>11304</v>
      </c>
      <c r="Q58" s="12">
        <v>156304</v>
      </c>
      <c r="R58" s="16">
        <v>0</v>
      </c>
      <c r="S58" s="17">
        <v>0</v>
      </c>
      <c r="T58" s="17">
        <v>0</v>
      </c>
      <c r="U58" s="17">
        <v>0</v>
      </c>
      <c r="V58" s="17">
        <v>0</v>
      </c>
      <c r="W58" s="17">
        <v>0</v>
      </c>
      <c r="X58" s="17">
        <v>0</v>
      </c>
      <c r="Y58" s="12">
        <v>0</v>
      </c>
      <c r="Z58" s="16">
        <v>0</v>
      </c>
      <c r="AA58" s="17">
        <v>0</v>
      </c>
      <c r="AB58" s="17">
        <v>0</v>
      </c>
      <c r="AC58" s="17">
        <v>0</v>
      </c>
      <c r="AD58" s="17">
        <v>388607</v>
      </c>
      <c r="AE58" s="17">
        <v>10488</v>
      </c>
      <c r="AF58" s="17">
        <v>0</v>
      </c>
      <c r="AG58" s="12">
        <v>399095</v>
      </c>
      <c r="AH58" s="16">
        <v>0</v>
      </c>
      <c r="AI58" s="17">
        <v>22103</v>
      </c>
      <c r="AJ58" s="17">
        <v>0</v>
      </c>
      <c r="AK58" s="17">
        <v>0</v>
      </c>
      <c r="AL58" s="17">
        <v>0</v>
      </c>
      <c r="AM58" s="17">
        <v>0</v>
      </c>
      <c r="AN58" s="17">
        <v>0</v>
      </c>
      <c r="AO58" s="12">
        <v>22103</v>
      </c>
      <c r="AP58" s="16">
        <v>30205</v>
      </c>
      <c r="AQ58" s="17">
        <v>0</v>
      </c>
      <c r="AR58" s="17">
        <v>0</v>
      </c>
      <c r="AS58" s="17">
        <v>0</v>
      </c>
      <c r="AT58" s="17">
        <v>0</v>
      </c>
      <c r="AU58" s="17">
        <v>0</v>
      </c>
      <c r="AV58" s="17">
        <v>0</v>
      </c>
      <c r="AW58" s="12">
        <v>30205</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3">
      <c r="A59" s="4" t="s">
        <v>47</v>
      </c>
      <c r="B59" s="92">
        <v>5232</v>
      </c>
      <c r="C59" s="87">
        <v>0</v>
      </c>
      <c r="D59" s="87">
        <v>40000</v>
      </c>
      <c r="E59" s="87">
        <v>0</v>
      </c>
      <c r="F59" s="87">
        <v>0</v>
      </c>
      <c r="G59" s="87">
        <v>954437</v>
      </c>
      <c r="H59" s="87">
        <v>12892</v>
      </c>
      <c r="I59" s="93">
        <v>1012561</v>
      </c>
      <c r="J59" s="16">
        <v>5232</v>
      </c>
      <c r="K59" s="17">
        <v>0</v>
      </c>
      <c r="L59" s="17">
        <v>40000</v>
      </c>
      <c r="M59" s="17">
        <v>0</v>
      </c>
      <c r="N59" s="17">
        <v>0</v>
      </c>
      <c r="O59" s="17">
        <v>0</v>
      </c>
      <c r="P59" s="17">
        <v>0</v>
      </c>
      <c r="Q59" s="12">
        <v>45232</v>
      </c>
      <c r="R59" s="16">
        <v>0</v>
      </c>
      <c r="S59" s="17">
        <v>0</v>
      </c>
      <c r="T59" s="17">
        <v>0</v>
      </c>
      <c r="U59" s="17">
        <v>0</v>
      </c>
      <c r="V59" s="17">
        <v>0</v>
      </c>
      <c r="W59" s="17">
        <v>0</v>
      </c>
      <c r="X59" s="17">
        <v>0</v>
      </c>
      <c r="Y59" s="12">
        <v>0</v>
      </c>
      <c r="Z59" s="16">
        <v>0</v>
      </c>
      <c r="AA59" s="17">
        <v>0</v>
      </c>
      <c r="AB59" s="17">
        <v>0</v>
      </c>
      <c r="AC59" s="17">
        <v>0</v>
      </c>
      <c r="AD59" s="17">
        <v>0</v>
      </c>
      <c r="AE59" s="17">
        <v>954437</v>
      </c>
      <c r="AF59" s="17">
        <v>12892</v>
      </c>
      <c r="AG59" s="12">
        <v>967329</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row>
    <row r="60" spans="1:73" x14ac:dyDescent="0.3">
      <c r="A60" s="4" t="s">
        <v>48</v>
      </c>
      <c r="B60" s="92">
        <v>17750</v>
      </c>
      <c r="C60" s="87">
        <v>0</v>
      </c>
      <c r="D60" s="87">
        <v>529306.84</v>
      </c>
      <c r="E60" s="87">
        <v>0</v>
      </c>
      <c r="F60" s="87">
        <v>0</v>
      </c>
      <c r="G60" s="87">
        <v>407010.24461211474</v>
      </c>
      <c r="H60" s="87">
        <v>81872.040000000008</v>
      </c>
      <c r="I60" s="93">
        <v>1035939.1246121147</v>
      </c>
      <c r="J60" s="16">
        <v>0</v>
      </c>
      <c r="K60" s="17">
        <v>0</v>
      </c>
      <c r="L60" s="17">
        <v>425396.83999999997</v>
      </c>
      <c r="M60" s="17">
        <v>0</v>
      </c>
      <c r="N60" s="17">
        <v>0</v>
      </c>
      <c r="O60" s="17">
        <v>0</v>
      </c>
      <c r="P60" s="17">
        <v>0</v>
      </c>
      <c r="Q60" s="12">
        <v>425396.83999999997</v>
      </c>
      <c r="R60" s="16">
        <v>0</v>
      </c>
      <c r="S60" s="17">
        <v>0</v>
      </c>
      <c r="T60" s="17">
        <v>0</v>
      </c>
      <c r="U60" s="17">
        <v>0</v>
      </c>
      <c r="V60" s="17">
        <v>0</v>
      </c>
      <c r="W60" s="17">
        <v>0</v>
      </c>
      <c r="X60" s="17">
        <v>0</v>
      </c>
      <c r="Y60" s="12">
        <v>0</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17750</v>
      </c>
      <c r="AQ60" s="17">
        <v>0</v>
      </c>
      <c r="AR60" s="17">
        <v>0</v>
      </c>
      <c r="AS60" s="17">
        <v>0</v>
      </c>
      <c r="AT60" s="17">
        <v>0</v>
      </c>
      <c r="AU60" s="17">
        <v>0</v>
      </c>
      <c r="AV60" s="17">
        <v>0</v>
      </c>
      <c r="AW60" s="12">
        <v>17750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103910</v>
      </c>
      <c r="BQ60" s="17">
        <v>0</v>
      </c>
      <c r="BR60" s="17">
        <v>0</v>
      </c>
      <c r="BS60" s="17">
        <v>407010.24461211474</v>
      </c>
      <c r="BT60" s="17">
        <v>81872.040000000008</v>
      </c>
      <c r="BU60" s="12">
        <v>592792.28461211477</v>
      </c>
    </row>
    <row r="61" spans="1:73" x14ac:dyDescent="0.3">
      <c r="A61" s="4" t="s">
        <v>49</v>
      </c>
      <c r="B61" s="92">
        <v>174669.68</v>
      </c>
      <c r="C61" s="87">
        <v>178689.41</v>
      </c>
      <c r="D61" s="87">
        <v>6474</v>
      </c>
      <c r="E61" s="87">
        <v>0</v>
      </c>
      <c r="F61" s="87">
        <v>0</v>
      </c>
      <c r="G61" s="87">
        <v>0</v>
      </c>
      <c r="H61" s="87">
        <v>0</v>
      </c>
      <c r="I61" s="93">
        <v>359833.08999999997</v>
      </c>
      <c r="J61" s="16">
        <v>57720.41</v>
      </c>
      <c r="K61" s="17">
        <v>58689.409999999996</v>
      </c>
      <c r="L61" s="17">
        <v>0</v>
      </c>
      <c r="M61" s="17">
        <v>0</v>
      </c>
      <c r="N61" s="17">
        <v>0</v>
      </c>
      <c r="O61" s="17">
        <v>0</v>
      </c>
      <c r="P61" s="17">
        <v>0</v>
      </c>
      <c r="Q61" s="12">
        <v>116409.82</v>
      </c>
      <c r="R61" s="16">
        <v>67826.23</v>
      </c>
      <c r="S61" s="17">
        <v>0</v>
      </c>
      <c r="T61" s="17">
        <v>0</v>
      </c>
      <c r="U61" s="17">
        <v>0</v>
      </c>
      <c r="V61" s="17">
        <v>0</v>
      </c>
      <c r="W61" s="17">
        <v>0</v>
      </c>
      <c r="X61" s="17">
        <v>0</v>
      </c>
      <c r="Y61" s="12">
        <v>67826.23</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43063.3</v>
      </c>
      <c r="AQ61" s="17">
        <v>0</v>
      </c>
      <c r="AR61" s="17">
        <v>0</v>
      </c>
      <c r="AS61" s="17">
        <v>0</v>
      </c>
      <c r="AT61" s="17">
        <v>0</v>
      </c>
      <c r="AU61" s="17">
        <v>0</v>
      </c>
      <c r="AV61" s="17">
        <v>0</v>
      </c>
      <c r="AW61" s="12">
        <v>43063.3</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6059.74</v>
      </c>
      <c r="BO61" s="17">
        <v>120000</v>
      </c>
      <c r="BP61" s="17">
        <v>6474</v>
      </c>
      <c r="BQ61" s="17">
        <v>0</v>
      </c>
      <c r="BR61" s="17">
        <v>0</v>
      </c>
      <c r="BS61" s="17">
        <v>0</v>
      </c>
      <c r="BT61" s="17">
        <v>0</v>
      </c>
      <c r="BU61" s="12">
        <v>132533.74</v>
      </c>
    </row>
    <row r="62" spans="1:73" x14ac:dyDescent="0.3">
      <c r="A62" s="4" t="s">
        <v>50</v>
      </c>
      <c r="B62" s="92">
        <v>2434230.09</v>
      </c>
      <c r="C62" s="87">
        <v>0</v>
      </c>
      <c r="D62" s="87">
        <v>3711075</v>
      </c>
      <c r="E62" s="87">
        <v>0</v>
      </c>
      <c r="F62" s="87">
        <v>400000</v>
      </c>
      <c r="G62" s="87">
        <v>306776.48</v>
      </c>
      <c r="H62" s="87">
        <v>21813.14</v>
      </c>
      <c r="I62" s="93">
        <v>6873894.71</v>
      </c>
      <c r="J62" s="16">
        <v>28937.22</v>
      </c>
      <c r="K62" s="17">
        <v>0</v>
      </c>
      <c r="L62" s="17">
        <v>571520.65</v>
      </c>
      <c r="M62" s="17">
        <v>0</v>
      </c>
      <c r="N62" s="17">
        <v>400000</v>
      </c>
      <c r="O62" s="17">
        <v>13440.5</v>
      </c>
      <c r="P62" s="17">
        <v>603.94000000000005</v>
      </c>
      <c r="Q62" s="12">
        <v>1014502.3099999999</v>
      </c>
      <c r="R62" s="16">
        <v>18839.84</v>
      </c>
      <c r="S62" s="17">
        <v>0</v>
      </c>
      <c r="T62" s="17">
        <v>0</v>
      </c>
      <c r="U62" s="17">
        <v>0</v>
      </c>
      <c r="V62" s="17">
        <v>0</v>
      </c>
      <c r="W62" s="17">
        <v>0</v>
      </c>
      <c r="X62" s="17">
        <v>21209.200000000001</v>
      </c>
      <c r="Y62" s="12">
        <v>40049.040000000001</v>
      </c>
      <c r="Z62" s="16">
        <v>0</v>
      </c>
      <c r="AA62" s="17">
        <v>0</v>
      </c>
      <c r="AB62" s="17">
        <v>0</v>
      </c>
      <c r="AC62" s="17">
        <v>0</v>
      </c>
      <c r="AD62" s="17">
        <v>0</v>
      </c>
      <c r="AE62" s="17">
        <v>0</v>
      </c>
      <c r="AF62" s="17">
        <v>0</v>
      </c>
      <c r="AG62" s="12">
        <v>0</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290335.98</v>
      </c>
      <c r="BD62" s="17">
        <v>0</v>
      </c>
      <c r="BE62" s="12">
        <v>290335.98</v>
      </c>
      <c r="BF62" s="16">
        <v>0</v>
      </c>
      <c r="BG62" s="17">
        <v>0</v>
      </c>
      <c r="BH62" s="17">
        <v>0</v>
      </c>
      <c r="BI62" s="17">
        <v>0</v>
      </c>
      <c r="BJ62" s="17">
        <v>0</v>
      </c>
      <c r="BK62" s="17">
        <v>0</v>
      </c>
      <c r="BL62" s="17">
        <v>0</v>
      </c>
      <c r="BM62" s="12">
        <v>0</v>
      </c>
      <c r="BN62" s="16">
        <v>2386453.0299999998</v>
      </c>
      <c r="BO62" s="17">
        <v>0</v>
      </c>
      <c r="BP62" s="17">
        <v>3139554.35</v>
      </c>
      <c r="BQ62" s="17">
        <v>0</v>
      </c>
      <c r="BR62" s="17">
        <v>0</v>
      </c>
      <c r="BS62" s="17">
        <v>3000</v>
      </c>
      <c r="BT62" s="17">
        <v>0</v>
      </c>
      <c r="BU62" s="12">
        <v>5529007.3799999999</v>
      </c>
    </row>
    <row r="63" spans="1:73" x14ac:dyDescent="0.3">
      <c r="A63" s="4" t="s">
        <v>51</v>
      </c>
      <c r="B63" s="92">
        <v>79778</v>
      </c>
      <c r="C63" s="87">
        <v>39259</v>
      </c>
      <c r="D63" s="87">
        <v>441052</v>
      </c>
      <c r="E63" s="87">
        <v>0</v>
      </c>
      <c r="F63" s="87">
        <v>0</v>
      </c>
      <c r="G63" s="87">
        <v>727</v>
      </c>
      <c r="H63" s="87">
        <v>0</v>
      </c>
      <c r="I63" s="93">
        <v>560816</v>
      </c>
      <c r="J63" s="16">
        <v>24059</v>
      </c>
      <c r="K63" s="17">
        <v>39259</v>
      </c>
      <c r="L63" s="17">
        <v>44000</v>
      </c>
      <c r="M63" s="17">
        <v>0</v>
      </c>
      <c r="N63" s="17">
        <v>0</v>
      </c>
      <c r="O63" s="17">
        <v>0</v>
      </c>
      <c r="P63" s="17">
        <v>0</v>
      </c>
      <c r="Q63" s="12">
        <v>107318</v>
      </c>
      <c r="R63" s="16">
        <v>14892</v>
      </c>
      <c r="S63" s="17">
        <v>0</v>
      </c>
      <c r="T63" s="17">
        <v>0</v>
      </c>
      <c r="U63" s="17">
        <v>0</v>
      </c>
      <c r="V63" s="17">
        <v>0</v>
      </c>
      <c r="W63" s="17">
        <v>0</v>
      </c>
      <c r="X63" s="17">
        <v>0</v>
      </c>
      <c r="Y63" s="12">
        <v>14892</v>
      </c>
      <c r="Z63" s="16">
        <v>0</v>
      </c>
      <c r="AA63" s="17">
        <v>0</v>
      </c>
      <c r="AB63" s="17">
        <v>397052</v>
      </c>
      <c r="AC63" s="17">
        <v>0</v>
      </c>
      <c r="AD63" s="17">
        <v>0</v>
      </c>
      <c r="AE63" s="17">
        <v>727</v>
      </c>
      <c r="AF63" s="17">
        <v>0</v>
      </c>
      <c r="AG63" s="12">
        <v>397779</v>
      </c>
      <c r="AH63" s="16">
        <v>0</v>
      </c>
      <c r="AI63" s="17">
        <v>0</v>
      </c>
      <c r="AJ63" s="17">
        <v>0</v>
      </c>
      <c r="AK63" s="17">
        <v>0</v>
      </c>
      <c r="AL63" s="17">
        <v>0</v>
      </c>
      <c r="AM63" s="17">
        <v>0</v>
      </c>
      <c r="AN63" s="17">
        <v>0</v>
      </c>
      <c r="AO63" s="12">
        <v>0</v>
      </c>
      <c r="AP63" s="16">
        <v>40827</v>
      </c>
      <c r="AQ63" s="17">
        <v>0</v>
      </c>
      <c r="AR63" s="17">
        <v>0</v>
      </c>
      <c r="AS63" s="17">
        <v>0</v>
      </c>
      <c r="AT63" s="17">
        <v>0</v>
      </c>
      <c r="AU63" s="17">
        <v>0</v>
      </c>
      <c r="AV63" s="17">
        <v>0</v>
      </c>
      <c r="AW63" s="12">
        <v>40827</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3">
      <c r="A64" s="4" t="s">
        <v>52</v>
      </c>
      <c r="B64" s="92">
        <v>500</v>
      </c>
      <c r="C64" s="87">
        <v>0</v>
      </c>
      <c r="D64" s="87">
        <v>101519</v>
      </c>
      <c r="E64" s="87">
        <v>0</v>
      </c>
      <c r="F64" s="87">
        <v>1448688</v>
      </c>
      <c r="G64" s="87">
        <v>7271</v>
      </c>
      <c r="H64" s="87">
        <v>0</v>
      </c>
      <c r="I64" s="93">
        <v>1557978</v>
      </c>
      <c r="J64" s="16">
        <v>500</v>
      </c>
      <c r="K64" s="17">
        <v>0</v>
      </c>
      <c r="L64" s="17">
        <v>0</v>
      </c>
      <c r="M64" s="17">
        <v>0</v>
      </c>
      <c r="N64" s="17">
        <v>1448688</v>
      </c>
      <c r="O64" s="17">
        <v>7271</v>
      </c>
      <c r="P64" s="17">
        <v>0</v>
      </c>
      <c r="Q64" s="12">
        <v>1456459</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81519</v>
      </c>
      <c r="AK64" s="17">
        <v>0</v>
      </c>
      <c r="AL64" s="17">
        <v>0</v>
      </c>
      <c r="AM64" s="17">
        <v>0</v>
      </c>
      <c r="AN64" s="17">
        <v>0</v>
      </c>
      <c r="AO64" s="12">
        <v>81519</v>
      </c>
      <c r="AP64" s="16">
        <v>0</v>
      </c>
      <c r="AQ64" s="17">
        <v>0</v>
      </c>
      <c r="AR64" s="17">
        <v>0</v>
      </c>
      <c r="AS64" s="17">
        <v>0</v>
      </c>
      <c r="AT64" s="17">
        <v>0</v>
      </c>
      <c r="AU64" s="17">
        <v>0</v>
      </c>
      <c r="AV64" s="17">
        <v>0</v>
      </c>
      <c r="AW64" s="12">
        <v>0</v>
      </c>
      <c r="AX64" s="16">
        <v>0</v>
      </c>
      <c r="AY64" s="17">
        <v>0</v>
      </c>
      <c r="AZ64" s="17">
        <v>20000</v>
      </c>
      <c r="BA64" s="17">
        <v>0</v>
      </c>
      <c r="BB64" s="17">
        <v>0</v>
      </c>
      <c r="BC64" s="17">
        <v>0</v>
      </c>
      <c r="BD64" s="17">
        <v>0</v>
      </c>
      <c r="BE64" s="12">
        <v>20000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3">
      <c r="A65" s="4" t="s">
        <v>53</v>
      </c>
      <c r="B65" s="92">
        <v>17307</v>
      </c>
      <c r="C65" s="87">
        <v>0</v>
      </c>
      <c r="D65" s="87">
        <v>227025</v>
      </c>
      <c r="E65" s="87">
        <v>0</v>
      </c>
      <c r="F65" s="87">
        <v>0</v>
      </c>
      <c r="G65" s="87">
        <v>353831</v>
      </c>
      <c r="H65" s="87">
        <v>-4548</v>
      </c>
      <c r="I65" s="93">
        <v>593615</v>
      </c>
      <c r="J65" s="16">
        <v>0</v>
      </c>
      <c r="K65" s="17">
        <v>0</v>
      </c>
      <c r="L65" s="17">
        <v>96501</v>
      </c>
      <c r="M65" s="17">
        <v>0</v>
      </c>
      <c r="N65" s="17">
        <v>0</v>
      </c>
      <c r="O65" s="17">
        <v>293613</v>
      </c>
      <c r="P65" s="17">
        <v>-4548</v>
      </c>
      <c r="Q65" s="12">
        <v>385566</v>
      </c>
      <c r="R65" s="16">
        <v>17307</v>
      </c>
      <c r="S65" s="17">
        <v>0</v>
      </c>
      <c r="T65" s="17">
        <v>0</v>
      </c>
      <c r="U65" s="17">
        <v>0</v>
      </c>
      <c r="V65" s="17">
        <v>0</v>
      </c>
      <c r="W65" s="17">
        <v>60218</v>
      </c>
      <c r="X65" s="17">
        <v>0</v>
      </c>
      <c r="Y65" s="12">
        <v>77525</v>
      </c>
      <c r="Z65" s="16">
        <v>0</v>
      </c>
      <c r="AA65" s="17">
        <v>0</v>
      </c>
      <c r="AB65" s="17">
        <v>40000</v>
      </c>
      <c r="AC65" s="17">
        <v>0</v>
      </c>
      <c r="AD65" s="17">
        <v>0</v>
      </c>
      <c r="AE65" s="17">
        <v>0</v>
      </c>
      <c r="AF65" s="17">
        <v>0</v>
      </c>
      <c r="AG65" s="12">
        <v>40000</v>
      </c>
      <c r="AH65" s="16">
        <v>0</v>
      </c>
      <c r="AI65" s="17">
        <v>0</v>
      </c>
      <c r="AJ65" s="17">
        <v>0</v>
      </c>
      <c r="AK65" s="17">
        <v>0</v>
      </c>
      <c r="AL65" s="17">
        <v>0</v>
      </c>
      <c r="AM65" s="17">
        <v>0</v>
      </c>
      <c r="AN65" s="17">
        <v>0</v>
      </c>
      <c r="AO65" s="12">
        <v>0</v>
      </c>
      <c r="AP65" s="16">
        <v>0</v>
      </c>
      <c r="AQ65" s="17">
        <v>0</v>
      </c>
      <c r="AR65" s="17">
        <v>90524</v>
      </c>
      <c r="AS65" s="17">
        <v>0</v>
      </c>
      <c r="AT65" s="17">
        <v>0</v>
      </c>
      <c r="AU65" s="17">
        <v>0</v>
      </c>
      <c r="AV65" s="17">
        <v>0</v>
      </c>
      <c r="AW65" s="12">
        <v>90524</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3">
      <c r="A66" s="4" t="s">
        <v>54</v>
      </c>
      <c r="B66" s="92">
        <v>41000</v>
      </c>
      <c r="C66" s="87">
        <v>495000</v>
      </c>
      <c r="D66" s="87">
        <v>0</v>
      </c>
      <c r="E66" s="87">
        <v>0</v>
      </c>
      <c r="F66" s="87">
        <v>0</v>
      </c>
      <c r="G66" s="87">
        <v>2000</v>
      </c>
      <c r="H66" s="87">
        <v>297000</v>
      </c>
      <c r="I66" s="93">
        <v>835000</v>
      </c>
      <c r="J66" s="16">
        <v>0</v>
      </c>
      <c r="K66" s="17">
        <v>424000</v>
      </c>
      <c r="L66" s="17">
        <v>0</v>
      </c>
      <c r="M66" s="17">
        <v>0</v>
      </c>
      <c r="N66" s="17">
        <v>0</v>
      </c>
      <c r="O66" s="17">
        <v>2000</v>
      </c>
      <c r="P66" s="17">
        <v>271000</v>
      </c>
      <c r="Q66" s="12">
        <v>697000</v>
      </c>
      <c r="R66" s="16">
        <v>0</v>
      </c>
      <c r="S66" s="17">
        <v>69000</v>
      </c>
      <c r="T66" s="17">
        <v>0</v>
      </c>
      <c r="U66" s="17">
        <v>0</v>
      </c>
      <c r="V66" s="17">
        <v>0</v>
      </c>
      <c r="W66" s="17">
        <v>0</v>
      </c>
      <c r="X66" s="17">
        <v>0</v>
      </c>
      <c r="Y66" s="12">
        <v>69000</v>
      </c>
      <c r="Z66" s="16">
        <v>41000</v>
      </c>
      <c r="AA66" s="17">
        <v>0</v>
      </c>
      <c r="AB66" s="17">
        <v>0</v>
      </c>
      <c r="AC66" s="17">
        <v>0</v>
      </c>
      <c r="AD66" s="17">
        <v>0</v>
      </c>
      <c r="AE66" s="17">
        <v>0</v>
      </c>
      <c r="AF66" s="17">
        <v>0</v>
      </c>
      <c r="AG66" s="12">
        <v>41000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2000</v>
      </c>
      <c r="AZ66" s="17">
        <v>0</v>
      </c>
      <c r="BA66" s="17">
        <v>0</v>
      </c>
      <c r="BB66" s="17">
        <v>0</v>
      </c>
      <c r="BC66" s="17">
        <v>0</v>
      </c>
      <c r="BD66" s="17">
        <v>0</v>
      </c>
      <c r="BE66" s="12">
        <v>2000</v>
      </c>
      <c r="BF66" s="16">
        <v>0</v>
      </c>
      <c r="BG66" s="17">
        <v>0</v>
      </c>
      <c r="BH66" s="17">
        <v>0</v>
      </c>
      <c r="BI66" s="17">
        <v>0</v>
      </c>
      <c r="BJ66" s="17">
        <v>0</v>
      </c>
      <c r="BK66" s="17">
        <v>0</v>
      </c>
      <c r="BL66" s="17">
        <v>0</v>
      </c>
      <c r="BM66" s="12">
        <v>0</v>
      </c>
      <c r="BN66" s="16">
        <v>0</v>
      </c>
      <c r="BO66" s="17">
        <v>0</v>
      </c>
      <c r="BP66" s="17">
        <v>0</v>
      </c>
      <c r="BQ66" s="17">
        <v>0</v>
      </c>
      <c r="BR66" s="17">
        <v>0</v>
      </c>
      <c r="BS66" s="17">
        <v>0</v>
      </c>
      <c r="BT66" s="17">
        <v>26000</v>
      </c>
      <c r="BU66" s="12">
        <v>26000</v>
      </c>
    </row>
    <row r="67" spans="1:73" x14ac:dyDescent="0.3">
      <c r="A67" s="4" t="s">
        <v>55</v>
      </c>
      <c r="B67" s="92">
        <v>14091</v>
      </c>
      <c r="C67" s="87">
        <v>85000</v>
      </c>
      <c r="D67" s="87">
        <v>264806.44</v>
      </c>
      <c r="E67" s="87">
        <v>0</v>
      </c>
      <c r="F67" s="87">
        <v>0</v>
      </c>
      <c r="G67" s="87">
        <v>0</v>
      </c>
      <c r="H67" s="87">
        <v>0</v>
      </c>
      <c r="I67" s="93">
        <v>363897.44</v>
      </c>
      <c r="J67" s="16">
        <v>12168</v>
      </c>
      <c r="K67" s="17">
        <v>85000</v>
      </c>
      <c r="L67" s="17">
        <v>129632.5</v>
      </c>
      <c r="M67" s="17">
        <v>0</v>
      </c>
      <c r="N67" s="17">
        <v>0</v>
      </c>
      <c r="O67" s="17">
        <v>0</v>
      </c>
      <c r="P67" s="17">
        <v>0</v>
      </c>
      <c r="Q67" s="12">
        <v>226800.5</v>
      </c>
      <c r="R67" s="16">
        <v>1923</v>
      </c>
      <c r="S67" s="17">
        <v>0</v>
      </c>
      <c r="T67" s="17">
        <v>98373.94</v>
      </c>
      <c r="U67" s="17">
        <v>0</v>
      </c>
      <c r="V67" s="17">
        <v>0</v>
      </c>
      <c r="W67" s="17">
        <v>0</v>
      </c>
      <c r="X67" s="17">
        <v>0</v>
      </c>
      <c r="Y67" s="12">
        <v>100296.94</v>
      </c>
      <c r="Z67" s="16">
        <v>0</v>
      </c>
      <c r="AA67" s="17">
        <v>0</v>
      </c>
      <c r="AB67" s="17">
        <v>36800</v>
      </c>
      <c r="AC67" s="17">
        <v>0</v>
      </c>
      <c r="AD67" s="17">
        <v>0</v>
      </c>
      <c r="AE67" s="17">
        <v>0</v>
      </c>
      <c r="AF67" s="17">
        <v>0</v>
      </c>
      <c r="AG67" s="12">
        <v>36800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row>
    <row r="68" spans="1:73" x14ac:dyDescent="0.3">
      <c r="A68" s="4" t="s">
        <v>56</v>
      </c>
      <c r="B68" s="92">
        <v>15700.84</v>
      </c>
      <c r="C68" s="87">
        <v>0</v>
      </c>
      <c r="D68" s="87">
        <v>1350000</v>
      </c>
      <c r="E68" s="87">
        <v>0</v>
      </c>
      <c r="F68" s="87">
        <v>0</v>
      </c>
      <c r="G68" s="87">
        <v>0</v>
      </c>
      <c r="H68" s="87">
        <v>0</v>
      </c>
      <c r="I68" s="93">
        <v>1365700.84</v>
      </c>
      <c r="J68" s="16">
        <v>0</v>
      </c>
      <c r="K68" s="17">
        <v>0</v>
      </c>
      <c r="L68" s="17">
        <v>1350000</v>
      </c>
      <c r="M68" s="17">
        <v>0</v>
      </c>
      <c r="N68" s="17">
        <v>0</v>
      </c>
      <c r="O68" s="17">
        <v>0</v>
      </c>
      <c r="P68" s="17">
        <v>0</v>
      </c>
      <c r="Q68" s="12">
        <v>1350000</v>
      </c>
      <c r="R68" s="16">
        <v>0</v>
      </c>
      <c r="S68" s="17">
        <v>0</v>
      </c>
      <c r="T68" s="17">
        <v>0</v>
      </c>
      <c r="U68" s="17">
        <v>0</v>
      </c>
      <c r="V68" s="17">
        <v>0</v>
      </c>
      <c r="W68" s="17">
        <v>0</v>
      </c>
      <c r="X68" s="17">
        <v>0</v>
      </c>
      <c r="Y68" s="12">
        <v>0</v>
      </c>
      <c r="Z68" s="16">
        <v>15700.84</v>
      </c>
      <c r="AA68" s="17">
        <v>0</v>
      </c>
      <c r="AB68" s="17">
        <v>0</v>
      </c>
      <c r="AC68" s="17">
        <v>0</v>
      </c>
      <c r="AD68" s="17">
        <v>0</v>
      </c>
      <c r="AE68" s="17">
        <v>0</v>
      </c>
      <c r="AF68" s="17">
        <v>0</v>
      </c>
      <c r="AG68" s="12">
        <v>15700.84</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row>
    <row r="69" spans="1:73" x14ac:dyDescent="0.3">
      <c r="A69" s="4" t="s">
        <v>57</v>
      </c>
      <c r="B69" s="92">
        <v>32070</v>
      </c>
      <c r="C69" s="87">
        <v>0</v>
      </c>
      <c r="D69" s="87">
        <v>62078</v>
      </c>
      <c r="E69" s="87">
        <v>0</v>
      </c>
      <c r="F69" s="87">
        <v>0</v>
      </c>
      <c r="G69" s="87">
        <v>0</v>
      </c>
      <c r="H69" s="87">
        <v>0</v>
      </c>
      <c r="I69" s="93">
        <v>94148</v>
      </c>
      <c r="J69" s="16">
        <v>0</v>
      </c>
      <c r="K69" s="17">
        <v>0</v>
      </c>
      <c r="L69" s="17">
        <v>62078</v>
      </c>
      <c r="M69" s="17">
        <v>0</v>
      </c>
      <c r="N69" s="17">
        <v>0</v>
      </c>
      <c r="O69" s="17">
        <v>0</v>
      </c>
      <c r="P69" s="17">
        <v>0</v>
      </c>
      <c r="Q69" s="12">
        <v>62078</v>
      </c>
      <c r="R69" s="16">
        <v>31971</v>
      </c>
      <c r="S69" s="17">
        <v>0</v>
      </c>
      <c r="T69" s="17">
        <v>0</v>
      </c>
      <c r="U69" s="17">
        <v>0</v>
      </c>
      <c r="V69" s="17">
        <v>0</v>
      </c>
      <c r="W69" s="17">
        <v>0</v>
      </c>
      <c r="X69" s="17">
        <v>0</v>
      </c>
      <c r="Y69" s="12">
        <v>31971</v>
      </c>
      <c r="Z69" s="16">
        <v>99</v>
      </c>
      <c r="AA69" s="17">
        <v>0</v>
      </c>
      <c r="AB69" s="17">
        <v>0</v>
      </c>
      <c r="AC69" s="17">
        <v>0</v>
      </c>
      <c r="AD69" s="17">
        <v>0</v>
      </c>
      <c r="AE69" s="17">
        <v>0</v>
      </c>
      <c r="AF69" s="17">
        <v>0</v>
      </c>
      <c r="AG69" s="12">
        <v>99</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row>
    <row r="70" spans="1:73" x14ac:dyDescent="0.3">
      <c r="A70" s="4" t="s">
        <v>58</v>
      </c>
      <c r="B70" s="92">
        <v>10909</v>
      </c>
      <c r="C70" s="87">
        <v>0</v>
      </c>
      <c r="D70" s="87">
        <v>62440.361597154093</v>
      </c>
      <c r="E70" s="87">
        <v>0</v>
      </c>
      <c r="F70" s="87">
        <v>0</v>
      </c>
      <c r="G70" s="87">
        <v>0</v>
      </c>
      <c r="H70" s="87">
        <v>0</v>
      </c>
      <c r="I70" s="93">
        <v>73349.3615971541</v>
      </c>
      <c r="J70" s="16">
        <v>0</v>
      </c>
      <c r="K70" s="17">
        <v>0</v>
      </c>
      <c r="L70" s="17">
        <v>40756.086026666293</v>
      </c>
      <c r="M70" s="17">
        <v>0</v>
      </c>
      <c r="N70" s="17">
        <v>0</v>
      </c>
      <c r="O70" s="17">
        <v>0</v>
      </c>
      <c r="P70" s="17">
        <v>0</v>
      </c>
      <c r="Q70" s="12">
        <v>40756.086026666293</v>
      </c>
      <c r="R70" s="16">
        <v>0</v>
      </c>
      <c r="S70" s="17">
        <v>0</v>
      </c>
      <c r="T70" s="17">
        <v>0</v>
      </c>
      <c r="U70" s="17">
        <v>0</v>
      </c>
      <c r="V70" s="17">
        <v>0</v>
      </c>
      <c r="W70" s="17">
        <v>0</v>
      </c>
      <c r="X70" s="17">
        <v>0</v>
      </c>
      <c r="Y70" s="12">
        <v>0</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1169</v>
      </c>
      <c r="AY70" s="17">
        <v>0</v>
      </c>
      <c r="AZ70" s="17">
        <v>20378.043013333147</v>
      </c>
      <c r="BA70" s="17">
        <v>0</v>
      </c>
      <c r="BB70" s="17">
        <v>0</v>
      </c>
      <c r="BC70" s="17">
        <v>0</v>
      </c>
      <c r="BD70" s="17">
        <v>0</v>
      </c>
      <c r="BE70" s="12">
        <v>21547.043013333147</v>
      </c>
      <c r="BF70" s="16">
        <v>0</v>
      </c>
      <c r="BG70" s="17">
        <v>0</v>
      </c>
      <c r="BH70" s="17">
        <v>0</v>
      </c>
      <c r="BI70" s="17">
        <v>0</v>
      </c>
      <c r="BJ70" s="17">
        <v>0</v>
      </c>
      <c r="BK70" s="17">
        <v>0</v>
      </c>
      <c r="BL70" s="17">
        <v>0</v>
      </c>
      <c r="BM70" s="12">
        <v>0</v>
      </c>
      <c r="BN70" s="16">
        <v>9740</v>
      </c>
      <c r="BO70" s="17">
        <v>0</v>
      </c>
      <c r="BP70" s="17">
        <v>1306.2325571546546</v>
      </c>
      <c r="BQ70" s="17">
        <v>0</v>
      </c>
      <c r="BR70" s="17">
        <v>0</v>
      </c>
      <c r="BS70" s="17">
        <v>0</v>
      </c>
      <c r="BT70" s="17">
        <v>0</v>
      </c>
      <c r="BU70" s="12">
        <v>11046.232557154655</v>
      </c>
    </row>
    <row r="71" spans="1:73" x14ac:dyDescent="0.3">
      <c r="A71" s="4" t="s">
        <v>59</v>
      </c>
      <c r="B71" s="92">
        <v>12529</v>
      </c>
      <c r="C71" s="87">
        <v>0</v>
      </c>
      <c r="D71" s="87">
        <v>289293</v>
      </c>
      <c r="E71" s="87">
        <v>0</v>
      </c>
      <c r="F71" s="87">
        <v>0</v>
      </c>
      <c r="G71" s="87">
        <v>9746</v>
      </c>
      <c r="H71" s="87">
        <v>2927</v>
      </c>
      <c r="I71" s="93">
        <v>314495</v>
      </c>
      <c r="J71" s="16">
        <v>12529</v>
      </c>
      <c r="K71" s="17">
        <v>0</v>
      </c>
      <c r="L71" s="17">
        <v>289293</v>
      </c>
      <c r="M71" s="17">
        <v>0</v>
      </c>
      <c r="N71" s="17">
        <v>0</v>
      </c>
      <c r="O71" s="17">
        <v>9746</v>
      </c>
      <c r="P71" s="17">
        <v>2927</v>
      </c>
      <c r="Q71" s="12">
        <v>314495</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row>
    <row r="72" spans="1:73" x14ac:dyDescent="0.3">
      <c r="A72" s="4" t="s">
        <v>60</v>
      </c>
      <c r="B72" s="92">
        <v>71.25</v>
      </c>
      <c r="C72" s="87">
        <v>85000</v>
      </c>
      <c r="D72" s="87">
        <v>33760</v>
      </c>
      <c r="E72" s="87">
        <v>0</v>
      </c>
      <c r="F72" s="87">
        <v>0</v>
      </c>
      <c r="G72" s="87">
        <v>0</v>
      </c>
      <c r="H72" s="87">
        <v>6679.48</v>
      </c>
      <c r="I72" s="93">
        <v>125510.73</v>
      </c>
      <c r="J72" s="16">
        <v>0</v>
      </c>
      <c r="K72" s="17">
        <v>85000</v>
      </c>
      <c r="L72" s="17">
        <v>0</v>
      </c>
      <c r="M72" s="17">
        <v>0</v>
      </c>
      <c r="N72" s="17">
        <v>0</v>
      </c>
      <c r="O72" s="17">
        <v>0</v>
      </c>
      <c r="P72" s="17">
        <v>643</v>
      </c>
      <c r="Q72" s="12">
        <v>85643</v>
      </c>
      <c r="R72" s="16">
        <v>71.25</v>
      </c>
      <c r="S72" s="17">
        <v>0</v>
      </c>
      <c r="T72" s="17">
        <v>0</v>
      </c>
      <c r="U72" s="17">
        <v>0</v>
      </c>
      <c r="V72" s="17">
        <v>0</v>
      </c>
      <c r="W72" s="17">
        <v>0</v>
      </c>
      <c r="X72" s="17">
        <v>0</v>
      </c>
      <c r="Y72" s="12">
        <v>71.25</v>
      </c>
      <c r="Z72" s="16">
        <v>0</v>
      </c>
      <c r="AA72" s="17">
        <v>0</v>
      </c>
      <c r="AB72" s="17">
        <v>0</v>
      </c>
      <c r="AC72" s="17">
        <v>0</v>
      </c>
      <c r="AD72" s="17">
        <v>0</v>
      </c>
      <c r="AE72" s="17">
        <v>0</v>
      </c>
      <c r="AF72" s="17">
        <v>6036.48</v>
      </c>
      <c r="AG72" s="12">
        <v>6036.48</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33760</v>
      </c>
      <c r="BQ72" s="17">
        <v>0</v>
      </c>
      <c r="BR72" s="17">
        <v>0</v>
      </c>
      <c r="BS72" s="17">
        <v>0</v>
      </c>
      <c r="BT72" s="17">
        <v>0</v>
      </c>
      <c r="BU72" s="12">
        <v>33760</v>
      </c>
    </row>
    <row r="73" spans="1:73" x14ac:dyDescent="0.3">
      <c r="A73" s="4" t="s">
        <v>61</v>
      </c>
      <c r="B73" s="92">
        <v>0</v>
      </c>
      <c r="C73" s="87">
        <v>0</v>
      </c>
      <c r="D73" s="87">
        <v>155698</v>
      </c>
      <c r="E73" s="87">
        <v>0</v>
      </c>
      <c r="F73" s="87">
        <v>0</v>
      </c>
      <c r="G73" s="87">
        <v>0</v>
      </c>
      <c r="H73" s="87">
        <v>0</v>
      </c>
      <c r="I73" s="93">
        <v>155698</v>
      </c>
      <c r="J73" s="16">
        <v>0</v>
      </c>
      <c r="K73" s="17">
        <v>0</v>
      </c>
      <c r="L73" s="17">
        <v>155698</v>
      </c>
      <c r="M73" s="17">
        <v>0</v>
      </c>
      <c r="N73" s="17">
        <v>0</v>
      </c>
      <c r="O73" s="17">
        <v>0</v>
      </c>
      <c r="P73" s="17">
        <v>0</v>
      </c>
      <c r="Q73" s="12">
        <v>155698</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3">
      <c r="A74" s="4" t="s">
        <v>62</v>
      </c>
      <c r="B74" s="92">
        <v>0</v>
      </c>
      <c r="C74" s="87">
        <v>128181.19</v>
      </c>
      <c r="D74" s="87">
        <v>0</v>
      </c>
      <c r="E74" s="87">
        <v>0</v>
      </c>
      <c r="F74" s="87">
        <v>0</v>
      </c>
      <c r="G74" s="87">
        <v>0</v>
      </c>
      <c r="H74" s="87">
        <v>6276.73</v>
      </c>
      <c r="I74" s="93">
        <v>134457.91999999998</v>
      </c>
      <c r="J74" s="16">
        <v>0</v>
      </c>
      <c r="K74" s="17">
        <v>67176</v>
      </c>
      <c r="L74" s="17">
        <v>0</v>
      </c>
      <c r="M74" s="17">
        <v>0</v>
      </c>
      <c r="N74" s="17">
        <v>0</v>
      </c>
      <c r="O74" s="17">
        <v>0</v>
      </c>
      <c r="P74" s="17">
        <v>0</v>
      </c>
      <c r="Q74" s="12">
        <v>67176</v>
      </c>
      <c r="R74" s="16">
        <v>0</v>
      </c>
      <c r="S74" s="17">
        <v>61005.19</v>
      </c>
      <c r="T74" s="17">
        <v>0</v>
      </c>
      <c r="U74" s="17">
        <v>0</v>
      </c>
      <c r="V74" s="17">
        <v>0</v>
      </c>
      <c r="W74" s="17">
        <v>0</v>
      </c>
      <c r="X74" s="17">
        <v>6276.73</v>
      </c>
      <c r="Y74" s="12">
        <v>67281.919999999998</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3">
      <c r="A75" s="4" t="s">
        <v>63</v>
      </c>
      <c r="B75" s="92">
        <v>184919.16999999998</v>
      </c>
      <c r="C75" s="87">
        <v>255000</v>
      </c>
      <c r="D75" s="87">
        <v>359998.52</v>
      </c>
      <c r="E75" s="87">
        <v>0</v>
      </c>
      <c r="F75" s="87">
        <v>0</v>
      </c>
      <c r="G75" s="87">
        <v>10771.89</v>
      </c>
      <c r="H75" s="87">
        <v>0</v>
      </c>
      <c r="I75" s="93">
        <v>810689.58000000007</v>
      </c>
      <c r="J75" s="16">
        <v>80793.53</v>
      </c>
      <c r="K75" s="17">
        <v>240000</v>
      </c>
      <c r="L75" s="17">
        <v>78922.11</v>
      </c>
      <c r="M75" s="17">
        <v>0</v>
      </c>
      <c r="N75" s="17">
        <v>0</v>
      </c>
      <c r="O75" s="17">
        <v>2186.84</v>
      </c>
      <c r="P75" s="17">
        <v>0</v>
      </c>
      <c r="Q75" s="12">
        <v>401902.48000000004</v>
      </c>
      <c r="R75" s="16">
        <v>0</v>
      </c>
      <c r="S75" s="17">
        <v>0</v>
      </c>
      <c r="T75" s="17">
        <v>0</v>
      </c>
      <c r="U75" s="17">
        <v>0</v>
      </c>
      <c r="V75" s="17">
        <v>0</v>
      </c>
      <c r="W75" s="17">
        <v>0</v>
      </c>
      <c r="X75" s="17">
        <v>0</v>
      </c>
      <c r="Y75" s="12">
        <v>0</v>
      </c>
      <c r="Z75" s="16">
        <v>57144.53</v>
      </c>
      <c r="AA75" s="17">
        <v>0</v>
      </c>
      <c r="AB75" s="17">
        <v>206578.41</v>
      </c>
      <c r="AC75" s="17">
        <v>0</v>
      </c>
      <c r="AD75" s="17">
        <v>0</v>
      </c>
      <c r="AE75" s="17">
        <v>6550.03</v>
      </c>
      <c r="AF75" s="17">
        <v>0</v>
      </c>
      <c r="AG75" s="12">
        <v>270272.97000000003</v>
      </c>
      <c r="AH75" s="16">
        <v>0</v>
      </c>
      <c r="AI75" s="17">
        <v>15000</v>
      </c>
      <c r="AJ75" s="17">
        <v>74498</v>
      </c>
      <c r="AK75" s="17">
        <v>0</v>
      </c>
      <c r="AL75" s="17">
        <v>0</v>
      </c>
      <c r="AM75" s="17">
        <v>0</v>
      </c>
      <c r="AN75" s="17">
        <v>0</v>
      </c>
      <c r="AO75" s="12">
        <v>89498</v>
      </c>
      <c r="AP75" s="16">
        <v>46751.9</v>
      </c>
      <c r="AQ75" s="17">
        <v>0</v>
      </c>
      <c r="AR75" s="17">
        <v>0</v>
      </c>
      <c r="AS75" s="17">
        <v>0</v>
      </c>
      <c r="AT75" s="17">
        <v>0</v>
      </c>
      <c r="AU75" s="17">
        <v>0</v>
      </c>
      <c r="AV75" s="17">
        <v>0</v>
      </c>
      <c r="AW75" s="12">
        <v>46751.9</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229.21</v>
      </c>
      <c r="BO75" s="17">
        <v>0</v>
      </c>
      <c r="BP75" s="17">
        <v>0</v>
      </c>
      <c r="BQ75" s="17">
        <v>0</v>
      </c>
      <c r="BR75" s="17">
        <v>0</v>
      </c>
      <c r="BS75" s="17">
        <v>2035.02</v>
      </c>
      <c r="BT75" s="17">
        <v>0</v>
      </c>
      <c r="BU75" s="12">
        <v>2264.23</v>
      </c>
    </row>
    <row r="76" spans="1:73" x14ac:dyDescent="0.3">
      <c r="A76" s="4" t="s">
        <v>64</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row>
    <row r="77" spans="1:73" x14ac:dyDescent="0.3">
      <c r="A77" s="4" t="s">
        <v>65</v>
      </c>
      <c r="B77" s="92">
        <v>0</v>
      </c>
      <c r="C77" s="87">
        <v>0</v>
      </c>
      <c r="D77" s="87">
        <v>219570</v>
      </c>
      <c r="E77" s="87">
        <v>0</v>
      </c>
      <c r="F77" s="87">
        <v>0</v>
      </c>
      <c r="G77" s="87">
        <v>0</v>
      </c>
      <c r="H77" s="87">
        <v>0</v>
      </c>
      <c r="I77" s="93">
        <v>219570</v>
      </c>
      <c r="J77" s="16">
        <v>0</v>
      </c>
      <c r="K77" s="17">
        <v>0</v>
      </c>
      <c r="L77" s="17">
        <v>182030</v>
      </c>
      <c r="M77" s="17">
        <v>0</v>
      </c>
      <c r="N77" s="17">
        <v>0</v>
      </c>
      <c r="O77" s="17">
        <v>0</v>
      </c>
      <c r="P77" s="17">
        <v>0</v>
      </c>
      <c r="Q77" s="12">
        <v>182030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37540</v>
      </c>
      <c r="AK77" s="17">
        <v>0</v>
      </c>
      <c r="AL77" s="17">
        <v>0</v>
      </c>
      <c r="AM77" s="17">
        <v>0</v>
      </c>
      <c r="AN77" s="17">
        <v>0</v>
      </c>
      <c r="AO77" s="12">
        <v>37540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3">
      <c r="A78" s="4" t="s">
        <v>66</v>
      </c>
      <c r="B78" s="92">
        <v>19433</v>
      </c>
      <c r="C78" s="87">
        <v>0</v>
      </c>
      <c r="D78" s="87">
        <v>2991783</v>
      </c>
      <c r="E78" s="87">
        <v>0</v>
      </c>
      <c r="F78" s="87">
        <v>0</v>
      </c>
      <c r="G78" s="87">
        <v>12000</v>
      </c>
      <c r="H78" s="87">
        <v>0</v>
      </c>
      <c r="I78" s="93">
        <v>3023216</v>
      </c>
      <c r="J78" s="16">
        <v>19433</v>
      </c>
      <c r="K78" s="17">
        <v>0</v>
      </c>
      <c r="L78" s="17">
        <v>447268</v>
      </c>
      <c r="M78" s="17">
        <v>0</v>
      </c>
      <c r="N78" s="17">
        <v>0</v>
      </c>
      <c r="O78" s="17">
        <v>12000</v>
      </c>
      <c r="P78" s="17">
        <v>0</v>
      </c>
      <c r="Q78" s="12">
        <v>478701</v>
      </c>
      <c r="R78" s="16">
        <v>0</v>
      </c>
      <c r="S78" s="17">
        <v>0</v>
      </c>
      <c r="T78" s="17">
        <v>0</v>
      </c>
      <c r="U78" s="17">
        <v>0</v>
      </c>
      <c r="V78" s="17">
        <v>0</v>
      </c>
      <c r="W78" s="17">
        <v>0</v>
      </c>
      <c r="X78" s="17">
        <v>0</v>
      </c>
      <c r="Y78" s="12">
        <v>0</v>
      </c>
      <c r="Z78" s="16">
        <v>0</v>
      </c>
      <c r="AA78" s="17">
        <v>0</v>
      </c>
      <c r="AB78" s="17">
        <v>2487267</v>
      </c>
      <c r="AC78" s="17">
        <v>0</v>
      </c>
      <c r="AD78" s="17">
        <v>0</v>
      </c>
      <c r="AE78" s="17">
        <v>0</v>
      </c>
      <c r="AF78" s="17">
        <v>0</v>
      </c>
      <c r="AG78" s="12">
        <v>2487267</v>
      </c>
      <c r="AH78" s="16">
        <v>0</v>
      </c>
      <c r="AI78" s="17">
        <v>0</v>
      </c>
      <c r="AJ78" s="17">
        <v>57248</v>
      </c>
      <c r="AK78" s="17">
        <v>0</v>
      </c>
      <c r="AL78" s="17">
        <v>0</v>
      </c>
      <c r="AM78" s="17">
        <v>0</v>
      </c>
      <c r="AN78" s="17">
        <v>0</v>
      </c>
      <c r="AO78" s="12">
        <v>57248</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3">
      <c r="A79" s="4" t="s">
        <v>67</v>
      </c>
      <c r="B79" s="92">
        <v>17532</v>
      </c>
      <c r="C79" s="87">
        <v>314352</v>
      </c>
      <c r="D79" s="87">
        <v>0</v>
      </c>
      <c r="E79" s="87">
        <v>0</v>
      </c>
      <c r="F79" s="87">
        <v>0</v>
      </c>
      <c r="G79" s="87">
        <v>46633</v>
      </c>
      <c r="H79" s="87">
        <v>37126</v>
      </c>
      <c r="I79" s="93">
        <v>415643</v>
      </c>
      <c r="J79" s="16">
        <v>17532</v>
      </c>
      <c r="K79" s="17">
        <v>314352</v>
      </c>
      <c r="L79" s="17">
        <v>0</v>
      </c>
      <c r="M79" s="17">
        <v>0</v>
      </c>
      <c r="N79" s="17">
        <v>0</v>
      </c>
      <c r="O79" s="17">
        <v>3543</v>
      </c>
      <c r="P79" s="17">
        <v>0</v>
      </c>
      <c r="Q79" s="12">
        <v>335427</v>
      </c>
      <c r="R79" s="16">
        <v>0</v>
      </c>
      <c r="S79" s="17">
        <v>0</v>
      </c>
      <c r="T79" s="17">
        <v>0</v>
      </c>
      <c r="U79" s="17">
        <v>0</v>
      </c>
      <c r="V79" s="17">
        <v>0</v>
      </c>
      <c r="W79" s="17">
        <v>0</v>
      </c>
      <c r="X79" s="17">
        <v>0</v>
      </c>
      <c r="Y79" s="12">
        <v>0</v>
      </c>
      <c r="Z79" s="16">
        <v>0</v>
      </c>
      <c r="AA79" s="17">
        <v>0</v>
      </c>
      <c r="AB79" s="17">
        <v>0</v>
      </c>
      <c r="AC79" s="17">
        <v>0</v>
      </c>
      <c r="AD79" s="17">
        <v>0</v>
      </c>
      <c r="AE79" s="17">
        <v>43090</v>
      </c>
      <c r="AF79" s="17">
        <v>37126</v>
      </c>
      <c r="AG79" s="12">
        <v>80216</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3">
      <c r="A80" s="4" t="s">
        <v>68</v>
      </c>
      <c r="B80" s="92">
        <v>528678.62800000003</v>
      </c>
      <c r="C80" s="87">
        <v>125368.6</v>
      </c>
      <c r="D80" s="87">
        <v>174520.2</v>
      </c>
      <c r="E80" s="87">
        <v>0</v>
      </c>
      <c r="F80" s="87">
        <v>199509.34999999998</v>
      </c>
      <c r="G80" s="87">
        <v>1425465.97</v>
      </c>
      <c r="H80" s="87">
        <v>454.55</v>
      </c>
      <c r="I80" s="93">
        <v>2453997.298</v>
      </c>
      <c r="J80" s="16">
        <v>407851.42</v>
      </c>
      <c r="K80" s="17">
        <v>0</v>
      </c>
      <c r="L80" s="17">
        <v>95000</v>
      </c>
      <c r="M80" s="17">
        <v>0</v>
      </c>
      <c r="N80" s="17">
        <v>0</v>
      </c>
      <c r="O80" s="17">
        <v>14500</v>
      </c>
      <c r="P80" s="17">
        <v>454.55</v>
      </c>
      <c r="Q80" s="12">
        <v>517805.97</v>
      </c>
      <c r="R80" s="16">
        <v>-1506.1200000000013</v>
      </c>
      <c r="S80" s="17">
        <v>125368.6</v>
      </c>
      <c r="T80" s="17">
        <v>0</v>
      </c>
      <c r="U80" s="17">
        <v>0</v>
      </c>
      <c r="V80" s="17">
        <v>199509.34999999998</v>
      </c>
      <c r="W80" s="17">
        <v>0</v>
      </c>
      <c r="X80" s="17">
        <v>0</v>
      </c>
      <c r="Y80" s="12">
        <v>323371.82999999996</v>
      </c>
      <c r="Z80" s="16">
        <v>0</v>
      </c>
      <c r="AA80" s="17">
        <v>0</v>
      </c>
      <c r="AB80" s="17">
        <v>79520.2</v>
      </c>
      <c r="AC80" s="17">
        <v>0</v>
      </c>
      <c r="AD80" s="17">
        <v>0</v>
      </c>
      <c r="AE80" s="17">
        <v>1410965.97</v>
      </c>
      <c r="AF80" s="17">
        <v>0</v>
      </c>
      <c r="AG80" s="12">
        <v>1490486.17</v>
      </c>
      <c r="AH80" s="16">
        <v>0</v>
      </c>
      <c r="AI80" s="17">
        <v>0</v>
      </c>
      <c r="AJ80" s="17">
        <v>0</v>
      </c>
      <c r="AK80" s="17">
        <v>0</v>
      </c>
      <c r="AL80" s="17">
        <v>0</v>
      </c>
      <c r="AM80" s="17">
        <v>0</v>
      </c>
      <c r="AN80" s="17">
        <v>0</v>
      </c>
      <c r="AO80" s="12">
        <v>0</v>
      </c>
      <c r="AP80" s="16">
        <v>121804</v>
      </c>
      <c r="AQ80" s="17">
        <v>0</v>
      </c>
      <c r="AR80" s="17">
        <v>0</v>
      </c>
      <c r="AS80" s="17">
        <v>0</v>
      </c>
      <c r="AT80" s="17">
        <v>0</v>
      </c>
      <c r="AU80" s="17">
        <v>0</v>
      </c>
      <c r="AV80" s="17">
        <v>0</v>
      </c>
      <c r="AW80" s="12">
        <v>121804</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529.32799999999997</v>
      </c>
      <c r="BO80" s="17">
        <v>0</v>
      </c>
      <c r="BP80" s="17">
        <v>0</v>
      </c>
      <c r="BQ80" s="17">
        <v>0</v>
      </c>
      <c r="BR80" s="17">
        <v>0</v>
      </c>
      <c r="BS80" s="17">
        <v>0</v>
      </c>
      <c r="BT80" s="17">
        <v>0</v>
      </c>
      <c r="BU80" s="12">
        <v>529.32799999999997</v>
      </c>
    </row>
    <row r="81" spans="1:73" x14ac:dyDescent="0.3">
      <c r="A81" s="4" t="s">
        <v>69</v>
      </c>
      <c r="B81" s="92">
        <v>0</v>
      </c>
      <c r="C81" s="87">
        <v>46216</v>
      </c>
      <c r="D81" s="87">
        <v>0</v>
      </c>
      <c r="E81" s="87">
        <v>0</v>
      </c>
      <c r="F81" s="87">
        <v>0</v>
      </c>
      <c r="G81" s="87">
        <v>0</v>
      </c>
      <c r="H81" s="87">
        <v>0</v>
      </c>
      <c r="I81" s="93">
        <v>46216</v>
      </c>
      <c r="J81" s="16">
        <v>0</v>
      </c>
      <c r="K81" s="17">
        <v>25263</v>
      </c>
      <c r="L81" s="17">
        <v>0</v>
      </c>
      <c r="M81" s="17">
        <v>0</v>
      </c>
      <c r="N81" s="17">
        <v>0</v>
      </c>
      <c r="O81" s="17">
        <v>0</v>
      </c>
      <c r="P81" s="17">
        <v>0</v>
      </c>
      <c r="Q81" s="12">
        <v>25263</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20953</v>
      </c>
      <c r="BP81" s="17">
        <v>0</v>
      </c>
      <c r="BQ81" s="17">
        <v>0</v>
      </c>
      <c r="BR81" s="17">
        <v>0</v>
      </c>
      <c r="BS81" s="17">
        <v>0</v>
      </c>
      <c r="BT81" s="17">
        <v>0</v>
      </c>
      <c r="BU81" s="12">
        <v>20953</v>
      </c>
    </row>
    <row r="82" spans="1:73" x14ac:dyDescent="0.3">
      <c r="A82" s="4" t="s">
        <v>70</v>
      </c>
      <c r="B82" s="92">
        <v>0</v>
      </c>
      <c r="C82" s="87">
        <v>0</v>
      </c>
      <c r="D82" s="87">
        <v>0</v>
      </c>
      <c r="E82" s="87">
        <v>0</v>
      </c>
      <c r="F82" s="87">
        <v>0</v>
      </c>
      <c r="G82" s="87">
        <v>0</v>
      </c>
      <c r="H82" s="87">
        <v>167597</v>
      </c>
      <c r="I82" s="93">
        <v>167597</v>
      </c>
      <c r="J82" s="16">
        <v>0</v>
      </c>
      <c r="K82" s="17">
        <v>0</v>
      </c>
      <c r="L82" s="17">
        <v>0</v>
      </c>
      <c r="M82" s="17">
        <v>0</v>
      </c>
      <c r="N82" s="17">
        <v>0</v>
      </c>
      <c r="O82" s="17">
        <v>0</v>
      </c>
      <c r="P82" s="17">
        <v>165615</v>
      </c>
      <c r="Q82" s="12">
        <v>165615</v>
      </c>
      <c r="R82" s="16">
        <v>0</v>
      </c>
      <c r="S82" s="17">
        <v>0</v>
      </c>
      <c r="T82" s="17">
        <v>0</v>
      </c>
      <c r="U82" s="17">
        <v>0</v>
      </c>
      <c r="V82" s="17">
        <v>0</v>
      </c>
      <c r="W82" s="17">
        <v>0</v>
      </c>
      <c r="X82" s="17">
        <v>0</v>
      </c>
      <c r="Y82" s="12">
        <v>0</v>
      </c>
      <c r="Z82" s="16">
        <v>0</v>
      </c>
      <c r="AA82" s="17">
        <v>0</v>
      </c>
      <c r="AB82" s="17">
        <v>0</v>
      </c>
      <c r="AC82" s="17">
        <v>0</v>
      </c>
      <c r="AD82" s="17">
        <v>0</v>
      </c>
      <c r="AE82" s="17">
        <v>0</v>
      </c>
      <c r="AF82" s="17">
        <v>1827</v>
      </c>
      <c r="AG82" s="12">
        <v>1827</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0</v>
      </c>
      <c r="BR82" s="17">
        <v>0</v>
      </c>
      <c r="BS82" s="17">
        <v>0</v>
      </c>
      <c r="BT82" s="17">
        <v>155</v>
      </c>
      <c r="BU82" s="12">
        <v>155</v>
      </c>
    </row>
    <row r="83" spans="1:73" x14ac:dyDescent="0.3">
      <c r="A83" s="4" t="s">
        <v>71</v>
      </c>
      <c r="B83" s="92">
        <v>217805</v>
      </c>
      <c r="C83" s="87">
        <v>45389</v>
      </c>
      <c r="D83" s="87">
        <v>248549</v>
      </c>
      <c r="E83" s="87">
        <v>0</v>
      </c>
      <c r="F83" s="87">
        <v>0</v>
      </c>
      <c r="G83" s="87">
        <v>6435</v>
      </c>
      <c r="H83" s="87">
        <v>430159.05</v>
      </c>
      <c r="I83" s="93">
        <v>948337.05</v>
      </c>
      <c r="J83" s="16">
        <v>0</v>
      </c>
      <c r="K83" s="17">
        <v>45389</v>
      </c>
      <c r="L83" s="17">
        <v>248549</v>
      </c>
      <c r="M83" s="17">
        <v>0</v>
      </c>
      <c r="N83" s="17">
        <v>0</v>
      </c>
      <c r="O83" s="17">
        <v>6435</v>
      </c>
      <c r="P83" s="17">
        <v>334667.05</v>
      </c>
      <c r="Q83" s="12">
        <v>635040.05000000005</v>
      </c>
      <c r="R83" s="16">
        <v>211124</v>
      </c>
      <c r="S83" s="17">
        <v>0</v>
      </c>
      <c r="T83" s="17">
        <v>0</v>
      </c>
      <c r="U83" s="17">
        <v>0</v>
      </c>
      <c r="V83" s="17">
        <v>0</v>
      </c>
      <c r="W83" s="17">
        <v>0</v>
      </c>
      <c r="X83" s="17">
        <v>75429</v>
      </c>
      <c r="Y83" s="12">
        <v>286553</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6681</v>
      </c>
      <c r="BO83" s="17">
        <v>0</v>
      </c>
      <c r="BP83" s="17">
        <v>0</v>
      </c>
      <c r="BQ83" s="17">
        <v>0</v>
      </c>
      <c r="BR83" s="17">
        <v>0</v>
      </c>
      <c r="BS83" s="17">
        <v>0</v>
      </c>
      <c r="BT83" s="17">
        <v>20063</v>
      </c>
      <c r="BU83" s="12">
        <v>26744</v>
      </c>
    </row>
    <row r="84" spans="1:73" x14ac:dyDescent="0.3">
      <c r="A84" s="4" t="s">
        <v>72</v>
      </c>
      <c r="B84" s="92">
        <v>246007.35</v>
      </c>
      <c r="C84" s="87">
        <v>0</v>
      </c>
      <c r="D84" s="87">
        <v>328685.26</v>
      </c>
      <c r="E84" s="87">
        <v>0</v>
      </c>
      <c r="F84" s="87">
        <v>17880.669999999998</v>
      </c>
      <c r="G84" s="87">
        <v>0</v>
      </c>
      <c r="H84" s="87">
        <v>0</v>
      </c>
      <c r="I84" s="93">
        <v>592573.28</v>
      </c>
      <c r="J84" s="16">
        <v>6740</v>
      </c>
      <c r="K84" s="17">
        <v>0</v>
      </c>
      <c r="L84" s="17">
        <v>328685.26</v>
      </c>
      <c r="M84" s="17">
        <v>0</v>
      </c>
      <c r="N84" s="17">
        <v>17880.669999999998</v>
      </c>
      <c r="O84" s="17">
        <v>0</v>
      </c>
      <c r="P84" s="17">
        <v>0</v>
      </c>
      <c r="Q84" s="12">
        <v>353305.93</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25241.119999999999</v>
      </c>
      <c r="AI84" s="17">
        <v>0</v>
      </c>
      <c r="AJ84" s="17">
        <v>0</v>
      </c>
      <c r="AK84" s="17">
        <v>0</v>
      </c>
      <c r="AL84" s="17">
        <v>0</v>
      </c>
      <c r="AM84" s="17">
        <v>0</v>
      </c>
      <c r="AN84" s="17">
        <v>0</v>
      </c>
      <c r="AO84" s="12">
        <v>25241.119999999999</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214026.23</v>
      </c>
      <c r="BO84" s="17">
        <v>0</v>
      </c>
      <c r="BP84" s="17">
        <v>0</v>
      </c>
      <c r="BQ84" s="17">
        <v>0</v>
      </c>
      <c r="BR84" s="17">
        <v>0</v>
      </c>
      <c r="BS84" s="17">
        <v>0</v>
      </c>
      <c r="BT84" s="17">
        <v>0</v>
      </c>
      <c r="BU84" s="12">
        <v>214026.23</v>
      </c>
    </row>
    <row r="85" spans="1:73" x14ac:dyDescent="0.3">
      <c r="A85" s="4" t="s">
        <v>73</v>
      </c>
      <c r="B85" s="92">
        <v>221822.82448246784</v>
      </c>
      <c r="C85" s="87">
        <v>0</v>
      </c>
      <c r="D85" s="87">
        <v>1397623.5683486306</v>
      </c>
      <c r="E85" s="87">
        <v>0</v>
      </c>
      <c r="F85" s="87">
        <v>0</v>
      </c>
      <c r="G85" s="87">
        <v>9399.2099289624057</v>
      </c>
      <c r="H85" s="87">
        <v>0</v>
      </c>
      <c r="I85" s="93">
        <v>1628845.6027600607</v>
      </c>
      <c r="J85" s="16">
        <v>221822.82448246784</v>
      </c>
      <c r="K85" s="17">
        <v>0</v>
      </c>
      <c r="L85" s="17">
        <v>1197850.5184630931</v>
      </c>
      <c r="M85" s="17">
        <v>0</v>
      </c>
      <c r="N85" s="17">
        <v>0</v>
      </c>
      <c r="O85" s="17">
        <v>9399.2099289624057</v>
      </c>
      <c r="P85" s="17">
        <v>0</v>
      </c>
      <c r="Q85" s="12">
        <v>1429072.5528745232</v>
      </c>
      <c r="R85" s="16">
        <v>0</v>
      </c>
      <c r="S85" s="17">
        <v>0</v>
      </c>
      <c r="T85" s="17">
        <v>0</v>
      </c>
      <c r="U85" s="17">
        <v>0</v>
      </c>
      <c r="V85" s="17">
        <v>0</v>
      </c>
      <c r="W85" s="17">
        <v>0</v>
      </c>
      <c r="X85" s="17">
        <v>0</v>
      </c>
      <c r="Y85" s="12">
        <v>0</v>
      </c>
      <c r="Z85" s="16">
        <v>0</v>
      </c>
      <c r="AA85" s="17">
        <v>0</v>
      </c>
      <c r="AB85" s="17">
        <v>199773.04988553756</v>
      </c>
      <c r="AC85" s="17">
        <v>0</v>
      </c>
      <c r="AD85" s="17">
        <v>0</v>
      </c>
      <c r="AE85" s="17">
        <v>0</v>
      </c>
      <c r="AF85" s="17">
        <v>0</v>
      </c>
      <c r="AG85" s="12">
        <v>199773.04988553756</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row>
    <row r="86" spans="1:73" x14ac:dyDescent="0.3">
      <c r="A86" s="4" t="s">
        <v>74</v>
      </c>
      <c r="B86" s="92">
        <v>0</v>
      </c>
      <c r="C86" s="87">
        <v>0</v>
      </c>
      <c r="D86" s="87">
        <v>0</v>
      </c>
      <c r="E86" s="87">
        <v>0</v>
      </c>
      <c r="F86" s="87">
        <v>0</v>
      </c>
      <c r="G86" s="87">
        <v>272500</v>
      </c>
      <c r="H86" s="87">
        <v>0</v>
      </c>
      <c r="I86" s="93">
        <v>272500</v>
      </c>
      <c r="J86" s="16">
        <v>0</v>
      </c>
      <c r="K86" s="17">
        <v>0</v>
      </c>
      <c r="L86" s="17">
        <v>0</v>
      </c>
      <c r="M86" s="17">
        <v>0</v>
      </c>
      <c r="N86" s="17">
        <v>0</v>
      </c>
      <c r="O86" s="17">
        <v>272500</v>
      </c>
      <c r="P86" s="17">
        <v>0</v>
      </c>
      <c r="Q86" s="12">
        <v>272500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3">
      <c r="A87" s="4" t="s">
        <v>75</v>
      </c>
      <c r="B87" s="92">
        <v>557449.18999999994</v>
      </c>
      <c r="C87" s="87">
        <v>1324476.0899999999</v>
      </c>
      <c r="D87" s="87">
        <v>556806.98</v>
      </c>
      <c r="E87" s="87">
        <v>0</v>
      </c>
      <c r="F87" s="87">
        <v>0</v>
      </c>
      <c r="G87" s="87">
        <v>939478.74</v>
      </c>
      <c r="H87" s="87">
        <v>0</v>
      </c>
      <c r="I87" s="93">
        <v>3378210.9999999995</v>
      </c>
      <c r="J87" s="16">
        <v>371196.47</v>
      </c>
      <c r="K87" s="17">
        <v>683892.96</v>
      </c>
      <c r="L87" s="17">
        <v>556806.98</v>
      </c>
      <c r="M87" s="17">
        <v>0</v>
      </c>
      <c r="N87" s="17">
        <v>0</v>
      </c>
      <c r="O87" s="17">
        <v>91613</v>
      </c>
      <c r="P87" s="17">
        <v>0</v>
      </c>
      <c r="Q87" s="12">
        <v>1703509.41</v>
      </c>
      <c r="R87" s="16">
        <v>55.4</v>
      </c>
      <c r="S87" s="17">
        <v>240000</v>
      </c>
      <c r="T87" s="17">
        <v>0</v>
      </c>
      <c r="U87" s="17">
        <v>0</v>
      </c>
      <c r="V87" s="17">
        <v>0</v>
      </c>
      <c r="W87" s="17">
        <v>73232.22</v>
      </c>
      <c r="X87" s="17">
        <v>0</v>
      </c>
      <c r="Y87" s="12">
        <v>313287.62</v>
      </c>
      <c r="Z87" s="16">
        <v>96590.459999999992</v>
      </c>
      <c r="AA87" s="17">
        <v>0</v>
      </c>
      <c r="AB87" s="17">
        <v>0</v>
      </c>
      <c r="AC87" s="17">
        <v>0</v>
      </c>
      <c r="AD87" s="17">
        <v>0</v>
      </c>
      <c r="AE87" s="17">
        <v>774633.52</v>
      </c>
      <c r="AF87" s="17">
        <v>0</v>
      </c>
      <c r="AG87" s="12">
        <v>871223.98</v>
      </c>
      <c r="AH87" s="16">
        <v>0</v>
      </c>
      <c r="AI87" s="17">
        <v>0</v>
      </c>
      <c r="AJ87" s="17">
        <v>0</v>
      </c>
      <c r="AK87" s="17">
        <v>0</v>
      </c>
      <c r="AL87" s="17">
        <v>0</v>
      </c>
      <c r="AM87" s="17">
        <v>0</v>
      </c>
      <c r="AN87" s="17">
        <v>0</v>
      </c>
      <c r="AO87" s="12">
        <v>0</v>
      </c>
      <c r="AP87" s="16">
        <v>89606.86</v>
      </c>
      <c r="AQ87" s="17">
        <v>0</v>
      </c>
      <c r="AR87" s="17">
        <v>0</v>
      </c>
      <c r="AS87" s="17">
        <v>0</v>
      </c>
      <c r="AT87" s="17">
        <v>0</v>
      </c>
      <c r="AU87" s="17">
        <v>0</v>
      </c>
      <c r="AV87" s="17">
        <v>0</v>
      </c>
      <c r="AW87" s="12">
        <v>89606.86</v>
      </c>
      <c r="AX87" s="16">
        <v>0</v>
      </c>
      <c r="AY87" s="17">
        <v>400583.13</v>
      </c>
      <c r="AZ87" s="17">
        <v>0</v>
      </c>
      <c r="BA87" s="17">
        <v>0</v>
      </c>
      <c r="BB87" s="17">
        <v>0</v>
      </c>
      <c r="BC87" s="17">
        <v>0</v>
      </c>
      <c r="BD87" s="17">
        <v>0</v>
      </c>
      <c r="BE87" s="12">
        <v>400583.13</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row>
    <row r="88" spans="1:73" x14ac:dyDescent="0.3">
      <c r="A88" s="4" t="s">
        <v>76</v>
      </c>
      <c r="B88" s="92">
        <v>33930.75</v>
      </c>
      <c r="C88" s="87">
        <v>85000</v>
      </c>
      <c r="D88" s="87">
        <v>0</v>
      </c>
      <c r="E88" s="87">
        <v>0</v>
      </c>
      <c r="F88" s="87">
        <v>0</v>
      </c>
      <c r="G88" s="87">
        <v>0</v>
      </c>
      <c r="H88" s="87">
        <v>0</v>
      </c>
      <c r="I88" s="93">
        <v>118930.75</v>
      </c>
      <c r="J88" s="16">
        <v>0</v>
      </c>
      <c r="K88" s="17">
        <v>0</v>
      </c>
      <c r="L88" s="17">
        <v>0</v>
      </c>
      <c r="M88" s="17">
        <v>0</v>
      </c>
      <c r="N88" s="17">
        <v>0</v>
      </c>
      <c r="O88" s="17">
        <v>0</v>
      </c>
      <c r="P88" s="17">
        <v>0</v>
      </c>
      <c r="Q88" s="12">
        <v>0</v>
      </c>
      <c r="R88" s="16">
        <v>33930.75</v>
      </c>
      <c r="S88" s="17">
        <v>0</v>
      </c>
      <c r="T88" s="17">
        <v>0</v>
      </c>
      <c r="U88" s="17">
        <v>0</v>
      </c>
      <c r="V88" s="17">
        <v>0</v>
      </c>
      <c r="W88" s="17">
        <v>0</v>
      </c>
      <c r="X88" s="17">
        <v>0</v>
      </c>
      <c r="Y88" s="12">
        <v>33930.75</v>
      </c>
      <c r="Z88" s="16">
        <v>0</v>
      </c>
      <c r="AA88" s="17">
        <v>0</v>
      </c>
      <c r="AB88" s="17">
        <v>0</v>
      </c>
      <c r="AC88" s="17">
        <v>0</v>
      </c>
      <c r="AD88" s="17">
        <v>0</v>
      </c>
      <c r="AE88" s="17">
        <v>0</v>
      </c>
      <c r="AF88" s="17">
        <v>0</v>
      </c>
      <c r="AG88" s="12">
        <v>0</v>
      </c>
      <c r="AH88" s="16">
        <v>0</v>
      </c>
      <c r="AI88" s="17">
        <v>85000</v>
      </c>
      <c r="AJ88" s="17">
        <v>0</v>
      </c>
      <c r="AK88" s="17">
        <v>0</v>
      </c>
      <c r="AL88" s="17">
        <v>0</v>
      </c>
      <c r="AM88" s="17">
        <v>0</v>
      </c>
      <c r="AN88" s="17">
        <v>0</v>
      </c>
      <c r="AO88" s="12">
        <v>85000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row>
    <row r="89" spans="1:73"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3">
      <c r="A90" s="30"/>
      <c r="B90" s="31">
        <f t="shared" ref="B90:AG90" si="0">SUM(B9:B89)</f>
        <v>12396095.992482465</v>
      </c>
      <c r="C90" s="32">
        <f t="shared" si="0"/>
        <v>6125758.6499999994</v>
      </c>
      <c r="D90" s="32">
        <f t="shared" si="0"/>
        <v>29139815.309945788</v>
      </c>
      <c r="E90" s="32">
        <f t="shared" si="0"/>
        <v>23418.42</v>
      </c>
      <c r="F90" s="32">
        <f t="shared" si="0"/>
        <v>4430174.0199999996</v>
      </c>
      <c r="G90" s="32">
        <f t="shared" si="0"/>
        <v>13659719.887162035</v>
      </c>
      <c r="H90" s="32">
        <f t="shared" si="0"/>
        <v>4232050.7488421053</v>
      </c>
      <c r="I90" s="33">
        <f t="shared" si="0"/>
        <v>70007033.028432384</v>
      </c>
      <c r="J90" s="31">
        <f t="shared" si="0"/>
        <v>1994774.5344824682</v>
      </c>
      <c r="K90" s="32">
        <f t="shared" si="0"/>
        <v>3865265.15</v>
      </c>
      <c r="L90" s="32">
        <f t="shared" si="0"/>
        <v>17991897.714489762</v>
      </c>
      <c r="M90" s="32">
        <f t="shared" si="0"/>
        <v>0</v>
      </c>
      <c r="N90" s="32">
        <f t="shared" si="0"/>
        <v>3306434.67</v>
      </c>
      <c r="O90" s="32">
        <f t="shared" si="0"/>
        <v>2869453.0389865008</v>
      </c>
      <c r="P90" s="32">
        <f t="shared" si="0"/>
        <v>2914876.44</v>
      </c>
      <c r="Q90" s="33">
        <f t="shared" si="0"/>
        <v>32942701.547958728</v>
      </c>
      <c r="R90" s="31">
        <f t="shared" si="0"/>
        <v>1922483.7699999993</v>
      </c>
      <c r="S90" s="32">
        <f t="shared" si="0"/>
        <v>575373.79</v>
      </c>
      <c r="T90" s="32">
        <f t="shared" si="0"/>
        <v>1325392.94</v>
      </c>
      <c r="U90" s="32">
        <f t="shared" si="0"/>
        <v>0</v>
      </c>
      <c r="V90" s="32">
        <f t="shared" si="0"/>
        <v>199509.34999999998</v>
      </c>
      <c r="W90" s="32">
        <f t="shared" si="0"/>
        <v>211909.17356341585</v>
      </c>
      <c r="X90" s="32">
        <f t="shared" si="0"/>
        <v>144194.35999999999</v>
      </c>
      <c r="Y90" s="33">
        <f t="shared" si="0"/>
        <v>4378863.3835634151</v>
      </c>
      <c r="Z90" s="31">
        <f t="shared" si="0"/>
        <v>2634646.3099999996</v>
      </c>
      <c r="AA90" s="32">
        <f t="shared" si="0"/>
        <v>75129.94</v>
      </c>
      <c r="AB90" s="32">
        <f t="shared" si="0"/>
        <v>5276896.6398855383</v>
      </c>
      <c r="AC90" s="32">
        <f t="shared" si="0"/>
        <v>0</v>
      </c>
      <c r="AD90" s="32">
        <f t="shared" si="0"/>
        <v>988474</v>
      </c>
      <c r="AE90" s="32">
        <f t="shared" si="0"/>
        <v>8487967.0100000016</v>
      </c>
      <c r="AF90" s="32">
        <f t="shared" si="0"/>
        <v>213897.08000000002</v>
      </c>
      <c r="AG90" s="33">
        <f t="shared" si="0"/>
        <v>17677010.979885541</v>
      </c>
      <c r="AH90" s="31">
        <f t="shared" ref="AH90:BM90" si="1">SUM(AH9:AH89)</f>
        <v>25241.119999999999</v>
      </c>
      <c r="AI90" s="32">
        <f t="shared" si="1"/>
        <v>295091</v>
      </c>
      <c r="AJ90" s="32">
        <f t="shared" si="1"/>
        <v>377761</v>
      </c>
      <c r="AK90" s="32">
        <f t="shared" si="1"/>
        <v>0</v>
      </c>
      <c r="AL90" s="32">
        <f t="shared" si="1"/>
        <v>-64244</v>
      </c>
      <c r="AM90" s="32">
        <f t="shared" si="1"/>
        <v>0</v>
      </c>
      <c r="AN90" s="32">
        <f t="shared" si="1"/>
        <v>0</v>
      </c>
      <c r="AO90" s="33">
        <f t="shared" si="1"/>
        <v>633849.12</v>
      </c>
      <c r="AP90" s="31">
        <f t="shared" si="1"/>
        <v>643396.16</v>
      </c>
      <c r="AQ90" s="32">
        <f t="shared" si="1"/>
        <v>229016.64</v>
      </c>
      <c r="AR90" s="32">
        <f t="shared" si="1"/>
        <v>130524</v>
      </c>
      <c r="AS90" s="32">
        <f t="shared" si="1"/>
        <v>0</v>
      </c>
      <c r="AT90" s="32">
        <f t="shared" si="1"/>
        <v>0</v>
      </c>
      <c r="AU90" s="32">
        <f t="shared" si="1"/>
        <v>0</v>
      </c>
      <c r="AV90" s="32">
        <f t="shared" si="1"/>
        <v>11240</v>
      </c>
      <c r="AW90" s="33">
        <f t="shared" si="1"/>
        <v>1014176.8</v>
      </c>
      <c r="AX90" s="31">
        <f t="shared" si="1"/>
        <v>241735</v>
      </c>
      <c r="AY90" s="32">
        <f t="shared" si="1"/>
        <v>402583.13</v>
      </c>
      <c r="AZ90" s="32">
        <f t="shared" si="1"/>
        <v>107017.41301333313</v>
      </c>
      <c r="BA90" s="32">
        <f t="shared" si="1"/>
        <v>0</v>
      </c>
      <c r="BB90" s="32">
        <f t="shared" si="1"/>
        <v>0</v>
      </c>
      <c r="BC90" s="32">
        <f t="shared" si="1"/>
        <v>447500.98</v>
      </c>
      <c r="BD90" s="32">
        <f t="shared" si="1"/>
        <v>0</v>
      </c>
      <c r="BE90" s="33">
        <f t="shared" si="1"/>
        <v>1198836.5230133331</v>
      </c>
      <c r="BF90" s="31">
        <f t="shared" si="1"/>
        <v>0</v>
      </c>
      <c r="BG90" s="32">
        <f t="shared" si="1"/>
        <v>0</v>
      </c>
      <c r="BH90" s="32">
        <f t="shared" si="1"/>
        <v>0</v>
      </c>
      <c r="BI90" s="32">
        <f t="shared" si="1"/>
        <v>0</v>
      </c>
      <c r="BJ90" s="32">
        <f t="shared" si="1"/>
        <v>0</v>
      </c>
      <c r="BK90" s="32">
        <f t="shared" si="1"/>
        <v>0</v>
      </c>
      <c r="BL90" s="32">
        <f t="shared" si="1"/>
        <v>39000</v>
      </c>
      <c r="BM90" s="33">
        <f t="shared" si="1"/>
        <v>39000</v>
      </c>
      <c r="BN90" s="31">
        <f t="shared" ref="BN90:BO90" si="2">SUM(BN9:BN89)</f>
        <v>4933819.0980000002</v>
      </c>
      <c r="BO90" s="32">
        <f t="shared" si="2"/>
        <v>683299</v>
      </c>
      <c r="BP90" s="32">
        <f t="shared" ref="BP90:BQ90" si="3">SUM(BP9:BP89)</f>
        <v>3930325.6025571548</v>
      </c>
      <c r="BQ90" s="32">
        <f t="shared" si="3"/>
        <v>23418.42</v>
      </c>
      <c r="BR90" s="32">
        <f>SUM(BR9:BR89)</f>
        <v>0</v>
      </c>
      <c r="BS90" s="32">
        <f>SUM(BS9:BS89)</f>
        <v>1642889.6846121147</v>
      </c>
      <c r="BT90" s="32">
        <f>SUM(BT9:BT89)</f>
        <v>908842.86884210526</v>
      </c>
      <c r="BU90" s="33">
        <f>SUM(BU9:BU89)</f>
        <v>12122594.674011376</v>
      </c>
    </row>
    <row r="91" spans="1:73"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1" width="12.81640625" style="9"/>
    <col min="82" max="16384" width="12.81640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2023-24</v>
      </c>
    </row>
    <row r="4" spans="1:81" ht="15.5" x14ac:dyDescent="0.35">
      <c r="A4" s="82" t="s">
        <v>126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230</v>
      </c>
      <c r="C5" s="62"/>
      <c r="D5" s="62"/>
      <c r="E5" s="62"/>
      <c r="F5" s="62"/>
      <c r="G5" s="62"/>
      <c r="H5" s="62"/>
      <c r="I5" s="63"/>
      <c r="J5" s="64" t="s">
        <v>213</v>
      </c>
      <c r="K5" s="65"/>
      <c r="L5" s="65"/>
      <c r="M5" s="65"/>
      <c r="N5" s="65"/>
      <c r="O5" s="65"/>
      <c r="P5" s="65"/>
      <c r="Q5" s="66"/>
      <c r="R5" s="65" t="s">
        <v>214</v>
      </c>
      <c r="S5" s="65"/>
      <c r="T5" s="65"/>
      <c r="U5" s="65"/>
      <c r="V5" s="65"/>
      <c r="W5" s="65"/>
      <c r="X5" s="65"/>
      <c r="Y5" s="66"/>
      <c r="Z5" s="65" t="s">
        <v>215</v>
      </c>
      <c r="AA5" s="65"/>
      <c r="AB5" s="65"/>
      <c r="AC5" s="65"/>
      <c r="AD5" s="65"/>
      <c r="AE5" s="65"/>
      <c r="AF5" s="65"/>
      <c r="AG5" s="66"/>
      <c r="AH5" s="64" t="s">
        <v>219</v>
      </c>
      <c r="AI5" s="65"/>
      <c r="AJ5" s="65"/>
      <c r="AK5" s="65"/>
      <c r="AL5" s="65"/>
      <c r="AM5" s="65"/>
      <c r="AN5" s="65"/>
      <c r="AO5" s="66"/>
      <c r="AP5" s="65" t="s">
        <v>220</v>
      </c>
      <c r="AQ5" s="65"/>
      <c r="AR5" s="65"/>
      <c r="AS5" s="65"/>
      <c r="AT5" s="65"/>
      <c r="AU5" s="65"/>
      <c r="AV5" s="65"/>
      <c r="AW5" s="66"/>
      <c r="AX5" s="65" t="s">
        <v>221</v>
      </c>
      <c r="AY5" s="65"/>
      <c r="AZ5" s="65"/>
      <c r="BA5" s="65"/>
      <c r="BB5" s="65"/>
      <c r="BC5" s="65"/>
      <c r="BD5" s="65"/>
      <c r="BE5" s="66"/>
      <c r="BF5" s="64" t="s">
        <v>225</v>
      </c>
      <c r="BG5" s="65"/>
      <c r="BH5" s="65"/>
      <c r="BI5" s="65"/>
      <c r="BJ5" s="65"/>
      <c r="BK5" s="65"/>
      <c r="BL5" s="65"/>
      <c r="BM5" s="66"/>
      <c r="BN5" s="65" t="s">
        <v>226</v>
      </c>
      <c r="BO5" s="65"/>
      <c r="BP5" s="65"/>
      <c r="BQ5" s="65"/>
      <c r="BR5" s="65"/>
      <c r="BS5" s="65"/>
      <c r="BT5" s="65"/>
      <c r="BU5" s="66"/>
      <c r="BV5" s="64" t="s">
        <v>229</v>
      </c>
      <c r="BW5" s="65"/>
      <c r="BX5" s="65"/>
      <c r="BY5" s="65"/>
      <c r="BZ5" s="65"/>
      <c r="CA5" s="65"/>
      <c r="CB5" s="65"/>
      <c r="CC5" s="66"/>
    </row>
    <row r="6" spans="1:81" s="60" customFormat="1" ht="13" x14ac:dyDescent="0.3">
      <c r="A6" s="49"/>
      <c r="B6" s="50" t="str">
        <f>$A$4&amp;" Total"</f>
        <v>Business &amp; Economic Services Total</v>
      </c>
      <c r="C6" s="51"/>
      <c r="D6" s="51"/>
      <c r="E6" s="51"/>
      <c r="F6" s="51"/>
      <c r="G6" s="51"/>
      <c r="H6" s="51"/>
      <c r="I6" s="52"/>
      <c r="J6" s="50" t="s">
        <v>216</v>
      </c>
      <c r="K6" s="51"/>
      <c r="L6" s="51"/>
      <c r="M6" s="51"/>
      <c r="N6" s="51"/>
      <c r="O6" s="51"/>
      <c r="P6" s="51"/>
      <c r="Q6" s="52"/>
      <c r="R6" s="51" t="s">
        <v>217</v>
      </c>
      <c r="S6" s="51"/>
      <c r="T6" s="51"/>
      <c r="U6" s="51"/>
      <c r="V6" s="51"/>
      <c r="W6" s="51"/>
      <c r="X6" s="51"/>
      <c r="Y6" s="52"/>
      <c r="Z6" s="51" t="s">
        <v>218</v>
      </c>
      <c r="AA6" s="51"/>
      <c r="AB6" s="51"/>
      <c r="AC6" s="51"/>
      <c r="AD6" s="51"/>
      <c r="AE6" s="51"/>
      <c r="AF6" s="51"/>
      <c r="AG6" s="52"/>
      <c r="AH6" s="50" t="s">
        <v>222</v>
      </c>
      <c r="AI6" s="51"/>
      <c r="AJ6" s="51"/>
      <c r="AK6" s="51"/>
      <c r="AL6" s="51"/>
      <c r="AM6" s="51"/>
      <c r="AN6" s="51"/>
      <c r="AO6" s="52"/>
      <c r="AP6" s="51" t="s">
        <v>223</v>
      </c>
      <c r="AQ6" s="51"/>
      <c r="AR6" s="51"/>
      <c r="AS6" s="51"/>
      <c r="AT6" s="51"/>
      <c r="AU6" s="51"/>
      <c r="AV6" s="51"/>
      <c r="AW6" s="52"/>
      <c r="AX6" s="51" t="s">
        <v>224</v>
      </c>
      <c r="AY6" s="51"/>
      <c r="AZ6" s="51"/>
      <c r="BA6" s="51"/>
      <c r="BB6" s="51"/>
      <c r="BC6" s="51"/>
      <c r="BD6" s="51"/>
      <c r="BE6" s="52"/>
      <c r="BF6" s="50" t="s">
        <v>227</v>
      </c>
      <c r="BG6" s="51"/>
      <c r="BH6" s="51"/>
      <c r="BI6" s="51"/>
      <c r="BJ6" s="51"/>
      <c r="BK6" s="51"/>
      <c r="BL6" s="51"/>
      <c r="BM6" s="52"/>
      <c r="BN6" s="51" t="s">
        <v>228</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706759.73</v>
      </c>
      <c r="C10" s="87">
        <v>0</v>
      </c>
      <c r="D10" s="87">
        <v>3904.78</v>
      </c>
      <c r="E10" s="87">
        <v>0</v>
      </c>
      <c r="F10" s="87">
        <v>0</v>
      </c>
      <c r="G10" s="87">
        <v>93503.69</v>
      </c>
      <c r="H10" s="87">
        <v>699076.57</v>
      </c>
      <c r="I10" s="93">
        <v>1503244.77</v>
      </c>
      <c r="J10" s="16">
        <v>298552.33</v>
      </c>
      <c r="K10" s="17">
        <v>0</v>
      </c>
      <c r="L10" s="17">
        <v>0</v>
      </c>
      <c r="M10" s="17">
        <v>0</v>
      </c>
      <c r="N10" s="17">
        <v>0</v>
      </c>
      <c r="O10" s="17">
        <v>0</v>
      </c>
      <c r="P10" s="17">
        <v>0</v>
      </c>
      <c r="Q10" s="12">
        <v>298552.33</v>
      </c>
      <c r="R10" s="16">
        <v>170684.74</v>
      </c>
      <c r="S10" s="17">
        <v>0</v>
      </c>
      <c r="T10" s="17">
        <v>0</v>
      </c>
      <c r="U10" s="17">
        <v>0</v>
      </c>
      <c r="V10" s="17">
        <v>0</v>
      </c>
      <c r="W10" s="17">
        <v>0</v>
      </c>
      <c r="X10" s="17">
        <v>0</v>
      </c>
      <c r="Y10" s="12">
        <v>170684.74</v>
      </c>
      <c r="Z10" s="16">
        <v>237522.65999999997</v>
      </c>
      <c r="AA10" s="17">
        <v>0</v>
      </c>
      <c r="AB10" s="17">
        <v>3904.78</v>
      </c>
      <c r="AC10" s="17">
        <v>0</v>
      </c>
      <c r="AD10" s="17">
        <v>0</v>
      </c>
      <c r="AE10" s="17">
        <v>93503.69</v>
      </c>
      <c r="AF10" s="17">
        <v>0</v>
      </c>
      <c r="AG10" s="12">
        <v>334931.13</v>
      </c>
      <c r="AH10" s="16">
        <v>0</v>
      </c>
      <c r="AI10" s="17">
        <v>0</v>
      </c>
      <c r="AJ10" s="17">
        <v>0</v>
      </c>
      <c r="AK10" s="17">
        <v>0</v>
      </c>
      <c r="AL10" s="17">
        <v>0</v>
      </c>
      <c r="AM10" s="17">
        <v>0</v>
      </c>
      <c r="AN10" s="17">
        <v>0</v>
      </c>
      <c r="AO10" s="12">
        <v>0</v>
      </c>
      <c r="AP10" s="16">
        <v>0</v>
      </c>
      <c r="AQ10" s="17">
        <v>0</v>
      </c>
      <c r="AR10" s="17">
        <v>0</v>
      </c>
      <c r="AS10" s="17">
        <v>0</v>
      </c>
      <c r="AT10" s="17">
        <v>0</v>
      </c>
      <c r="AU10" s="17">
        <v>0</v>
      </c>
      <c r="AV10" s="17">
        <v>41595.42</v>
      </c>
      <c r="AW10" s="12">
        <v>41595.42</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657481.14999999991</v>
      </c>
      <c r="BU10" s="12">
        <v>657481.14999999991</v>
      </c>
      <c r="BV10" s="16">
        <v>0</v>
      </c>
      <c r="BW10" s="17">
        <v>0</v>
      </c>
      <c r="BX10" s="17">
        <v>0</v>
      </c>
      <c r="BY10" s="17">
        <v>0</v>
      </c>
      <c r="BZ10" s="17">
        <v>0</v>
      </c>
      <c r="CA10" s="17">
        <v>0</v>
      </c>
      <c r="CB10" s="17">
        <v>0</v>
      </c>
      <c r="CC10" s="12">
        <v>0</v>
      </c>
    </row>
    <row r="11" spans="1:81" x14ac:dyDescent="0.3">
      <c r="A11" s="4" t="s">
        <v>1</v>
      </c>
      <c r="B11" s="92">
        <v>400731</v>
      </c>
      <c r="C11" s="87">
        <v>0</v>
      </c>
      <c r="D11" s="87">
        <v>216423</v>
      </c>
      <c r="E11" s="87">
        <v>0</v>
      </c>
      <c r="F11" s="87">
        <v>0</v>
      </c>
      <c r="G11" s="87">
        <v>0</v>
      </c>
      <c r="H11" s="87">
        <v>154765</v>
      </c>
      <c r="I11" s="93">
        <v>771919</v>
      </c>
      <c r="J11" s="16">
        <v>317036</v>
      </c>
      <c r="K11" s="17">
        <v>0</v>
      </c>
      <c r="L11" s="17">
        <v>216423</v>
      </c>
      <c r="M11" s="17">
        <v>0</v>
      </c>
      <c r="N11" s="17">
        <v>0</v>
      </c>
      <c r="O11" s="17">
        <v>0</v>
      </c>
      <c r="P11" s="17">
        <v>0</v>
      </c>
      <c r="Q11" s="12">
        <v>533459</v>
      </c>
      <c r="R11" s="16">
        <v>67717</v>
      </c>
      <c r="S11" s="17">
        <v>0</v>
      </c>
      <c r="T11" s="17">
        <v>0</v>
      </c>
      <c r="U11" s="17">
        <v>0</v>
      </c>
      <c r="V11" s="17">
        <v>0</v>
      </c>
      <c r="W11" s="17">
        <v>0</v>
      </c>
      <c r="X11" s="17">
        <v>0</v>
      </c>
      <c r="Y11" s="12">
        <v>67717</v>
      </c>
      <c r="Z11" s="16">
        <v>6012</v>
      </c>
      <c r="AA11" s="17">
        <v>0</v>
      </c>
      <c r="AB11" s="17">
        <v>0</v>
      </c>
      <c r="AC11" s="17">
        <v>0</v>
      </c>
      <c r="AD11" s="17">
        <v>0</v>
      </c>
      <c r="AE11" s="17">
        <v>0</v>
      </c>
      <c r="AF11" s="17">
        <v>0</v>
      </c>
      <c r="AG11" s="12">
        <v>6012</v>
      </c>
      <c r="AH11" s="16">
        <v>0</v>
      </c>
      <c r="AI11" s="17">
        <v>0</v>
      </c>
      <c r="AJ11" s="17">
        <v>0</v>
      </c>
      <c r="AK11" s="17">
        <v>0</v>
      </c>
      <c r="AL11" s="17">
        <v>0</v>
      </c>
      <c r="AM11" s="17">
        <v>0</v>
      </c>
      <c r="AN11" s="17">
        <v>0</v>
      </c>
      <c r="AO11" s="12">
        <v>0</v>
      </c>
      <c r="AP11" s="16">
        <v>4837</v>
      </c>
      <c r="AQ11" s="17">
        <v>0</v>
      </c>
      <c r="AR11" s="17">
        <v>0</v>
      </c>
      <c r="AS11" s="17">
        <v>0</v>
      </c>
      <c r="AT11" s="17">
        <v>0</v>
      </c>
      <c r="AU11" s="17">
        <v>0</v>
      </c>
      <c r="AV11" s="17">
        <v>0</v>
      </c>
      <c r="AW11" s="12">
        <v>4837</v>
      </c>
      <c r="AX11" s="16">
        <v>0</v>
      </c>
      <c r="AY11" s="17">
        <v>0</v>
      </c>
      <c r="AZ11" s="17">
        <v>0</v>
      </c>
      <c r="BA11" s="17">
        <v>0</v>
      </c>
      <c r="BB11" s="17">
        <v>0</v>
      </c>
      <c r="BC11" s="17">
        <v>0</v>
      </c>
      <c r="BD11" s="17">
        <v>0</v>
      </c>
      <c r="BE11" s="12">
        <v>0</v>
      </c>
      <c r="BF11" s="16">
        <v>5129</v>
      </c>
      <c r="BG11" s="17">
        <v>0</v>
      </c>
      <c r="BH11" s="17">
        <v>0</v>
      </c>
      <c r="BI11" s="17">
        <v>0</v>
      </c>
      <c r="BJ11" s="17">
        <v>0</v>
      </c>
      <c r="BK11" s="17">
        <v>0</v>
      </c>
      <c r="BL11" s="17">
        <v>0</v>
      </c>
      <c r="BM11" s="12">
        <v>5129</v>
      </c>
      <c r="BN11" s="16">
        <v>0</v>
      </c>
      <c r="BO11" s="17">
        <v>0</v>
      </c>
      <c r="BP11" s="17">
        <v>0</v>
      </c>
      <c r="BQ11" s="17">
        <v>0</v>
      </c>
      <c r="BR11" s="17">
        <v>0</v>
      </c>
      <c r="BS11" s="17">
        <v>0</v>
      </c>
      <c r="BT11" s="17">
        <v>154765</v>
      </c>
      <c r="BU11" s="12">
        <v>154765</v>
      </c>
      <c r="BV11" s="16">
        <v>0</v>
      </c>
      <c r="BW11" s="17">
        <v>0</v>
      </c>
      <c r="BX11" s="17">
        <v>0</v>
      </c>
      <c r="BY11" s="17">
        <v>0</v>
      </c>
      <c r="BZ11" s="17">
        <v>0</v>
      </c>
      <c r="CA11" s="17">
        <v>0</v>
      </c>
      <c r="CB11" s="17">
        <v>0</v>
      </c>
      <c r="CC11" s="12">
        <v>0</v>
      </c>
    </row>
    <row r="12" spans="1:81" x14ac:dyDescent="0.3">
      <c r="A12" s="4" t="s">
        <v>2</v>
      </c>
      <c r="B12" s="92">
        <v>2446403.54</v>
      </c>
      <c r="C12" s="87">
        <v>0</v>
      </c>
      <c r="D12" s="87">
        <v>1509734.92</v>
      </c>
      <c r="E12" s="87">
        <v>0</v>
      </c>
      <c r="F12" s="87">
        <v>1313742.81</v>
      </c>
      <c r="G12" s="87">
        <v>24630711.039999999</v>
      </c>
      <c r="H12" s="87">
        <v>1245319.18</v>
      </c>
      <c r="I12" s="93">
        <v>31145911.489999998</v>
      </c>
      <c r="J12" s="16">
        <v>1539340.1</v>
      </c>
      <c r="K12" s="17">
        <v>0</v>
      </c>
      <c r="L12" s="17">
        <v>1108158.6599999999</v>
      </c>
      <c r="M12" s="17">
        <v>0</v>
      </c>
      <c r="N12" s="17">
        <v>0</v>
      </c>
      <c r="O12" s="17">
        <v>24612711.07</v>
      </c>
      <c r="P12" s="17">
        <v>19015.82</v>
      </c>
      <c r="Q12" s="12">
        <v>27279225.649999999</v>
      </c>
      <c r="R12" s="16">
        <v>780022.71</v>
      </c>
      <c r="S12" s="17">
        <v>0</v>
      </c>
      <c r="T12" s="17">
        <v>127453.59</v>
      </c>
      <c r="U12" s="17">
        <v>0</v>
      </c>
      <c r="V12" s="17">
        <v>0</v>
      </c>
      <c r="W12" s="17">
        <v>0</v>
      </c>
      <c r="X12" s="17">
        <v>3746.77</v>
      </c>
      <c r="Y12" s="12">
        <v>911223.07</v>
      </c>
      <c r="Z12" s="16">
        <v>114793.67</v>
      </c>
      <c r="AA12" s="17">
        <v>0</v>
      </c>
      <c r="AB12" s="17">
        <v>125541.4</v>
      </c>
      <c r="AC12" s="17">
        <v>0</v>
      </c>
      <c r="AD12" s="17">
        <v>34421.449999999997</v>
      </c>
      <c r="AE12" s="17">
        <v>7999.97</v>
      </c>
      <c r="AF12" s="17">
        <v>683798.84</v>
      </c>
      <c r="AG12" s="12">
        <v>966555.33</v>
      </c>
      <c r="AH12" s="16">
        <v>10797.4</v>
      </c>
      <c r="AI12" s="17">
        <v>0</v>
      </c>
      <c r="AJ12" s="17">
        <v>148581.26999999999</v>
      </c>
      <c r="AK12" s="17">
        <v>0</v>
      </c>
      <c r="AL12" s="17">
        <v>0</v>
      </c>
      <c r="AM12" s="17">
        <v>0</v>
      </c>
      <c r="AN12" s="17">
        <v>0</v>
      </c>
      <c r="AO12" s="12">
        <v>159378.66999999998</v>
      </c>
      <c r="AP12" s="16">
        <v>1449.66</v>
      </c>
      <c r="AQ12" s="17">
        <v>0</v>
      </c>
      <c r="AR12" s="17">
        <v>0</v>
      </c>
      <c r="AS12" s="17">
        <v>0</v>
      </c>
      <c r="AT12" s="17">
        <v>1279321.3600000001</v>
      </c>
      <c r="AU12" s="17">
        <v>0</v>
      </c>
      <c r="AV12" s="17">
        <v>233188.75</v>
      </c>
      <c r="AW12" s="12">
        <v>1513959.77</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305569</v>
      </c>
      <c r="BU12" s="12">
        <v>305569</v>
      </c>
      <c r="BV12" s="16">
        <v>0</v>
      </c>
      <c r="BW12" s="17">
        <v>0</v>
      </c>
      <c r="BX12" s="17">
        <v>0</v>
      </c>
      <c r="BY12" s="17">
        <v>0</v>
      </c>
      <c r="BZ12" s="17">
        <v>0</v>
      </c>
      <c r="CA12" s="17">
        <v>10000</v>
      </c>
      <c r="CB12" s="17">
        <v>0</v>
      </c>
      <c r="CC12" s="12">
        <v>10000</v>
      </c>
    </row>
    <row r="13" spans="1:81" x14ac:dyDescent="0.3">
      <c r="A13" s="4" t="s">
        <v>3</v>
      </c>
      <c r="B13" s="92">
        <v>3291000</v>
      </c>
      <c r="C13" s="87">
        <v>7000</v>
      </c>
      <c r="D13" s="87">
        <v>4866000</v>
      </c>
      <c r="E13" s="87">
        <v>0</v>
      </c>
      <c r="F13" s="87">
        <v>0</v>
      </c>
      <c r="G13" s="87">
        <v>4656000</v>
      </c>
      <c r="H13" s="87">
        <v>2376000</v>
      </c>
      <c r="I13" s="93">
        <v>15196000</v>
      </c>
      <c r="J13" s="16">
        <v>1463000</v>
      </c>
      <c r="K13" s="17">
        <v>5000</v>
      </c>
      <c r="L13" s="17">
        <v>4866000</v>
      </c>
      <c r="M13" s="17">
        <v>0</v>
      </c>
      <c r="N13" s="17">
        <v>0</v>
      </c>
      <c r="O13" s="17">
        <v>4651000</v>
      </c>
      <c r="P13" s="17">
        <v>47000</v>
      </c>
      <c r="Q13" s="12">
        <v>11032000</v>
      </c>
      <c r="R13" s="16">
        <v>1631000</v>
      </c>
      <c r="S13" s="17">
        <v>2000</v>
      </c>
      <c r="T13" s="17">
        <v>0</v>
      </c>
      <c r="U13" s="17">
        <v>0</v>
      </c>
      <c r="V13" s="17">
        <v>0</v>
      </c>
      <c r="W13" s="17">
        <v>5000</v>
      </c>
      <c r="X13" s="17">
        <v>13000</v>
      </c>
      <c r="Y13" s="12">
        <v>1651000</v>
      </c>
      <c r="Z13" s="16">
        <v>0</v>
      </c>
      <c r="AA13" s="17">
        <v>0</v>
      </c>
      <c r="AB13" s="17">
        <v>0</v>
      </c>
      <c r="AC13" s="17">
        <v>0</v>
      </c>
      <c r="AD13" s="17">
        <v>0</v>
      </c>
      <c r="AE13" s="17">
        <v>0</v>
      </c>
      <c r="AF13" s="17">
        <v>0</v>
      </c>
      <c r="AG13" s="12">
        <v>0</v>
      </c>
      <c r="AH13" s="16">
        <v>192000</v>
      </c>
      <c r="AI13" s="17">
        <v>0</v>
      </c>
      <c r="AJ13" s="17">
        <v>0</v>
      </c>
      <c r="AK13" s="17">
        <v>0</v>
      </c>
      <c r="AL13" s="17">
        <v>0</v>
      </c>
      <c r="AM13" s="17">
        <v>0</v>
      </c>
      <c r="AN13" s="17">
        <v>81000</v>
      </c>
      <c r="AO13" s="12">
        <v>273000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5000</v>
      </c>
      <c r="BO13" s="17">
        <v>0</v>
      </c>
      <c r="BP13" s="17">
        <v>0</v>
      </c>
      <c r="BQ13" s="17">
        <v>0</v>
      </c>
      <c r="BR13" s="17">
        <v>0</v>
      </c>
      <c r="BS13" s="17">
        <v>0</v>
      </c>
      <c r="BT13" s="17">
        <v>2225000</v>
      </c>
      <c r="BU13" s="12">
        <v>2230000</v>
      </c>
      <c r="BV13" s="16">
        <v>0</v>
      </c>
      <c r="BW13" s="17">
        <v>0</v>
      </c>
      <c r="BX13" s="17">
        <v>0</v>
      </c>
      <c r="BY13" s="17">
        <v>0</v>
      </c>
      <c r="BZ13" s="17">
        <v>0</v>
      </c>
      <c r="CA13" s="17">
        <v>0</v>
      </c>
      <c r="CB13" s="17">
        <v>10000</v>
      </c>
      <c r="CC13" s="12">
        <v>10000</v>
      </c>
    </row>
    <row r="14" spans="1:81" x14ac:dyDescent="0.3">
      <c r="A14" s="4" t="s">
        <v>4</v>
      </c>
      <c r="B14" s="92">
        <v>2755216.3299999996</v>
      </c>
      <c r="C14" s="87">
        <v>0</v>
      </c>
      <c r="D14" s="87">
        <v>1516392</v>
      </c>
      <c r="E14" s="87">
        <v>0</v>
      </c>
      <c r="F14" s="87">
        <v>5254116.79</v>
      </c>
      <c r="G14" s="87">
        <v>1263015.6299999999</v>
      </c>
      <c r="H14" s="87">
        <v>145163.72</v>
      </c>
      <c r="I14" s="93">
        <v>10933904.469999999</v>
      </c>
      <c r="J14" s="16">
        <v>1035128.86</v>
      </c>
      <c r="K14" s="17">
        <v>0</v>
      </c>
      <c r="L14" s="17">
        <v>282380</v>
      </c>
      <c r="M14" s="17">
        <v>0</v>
      </c>
      <c r="N14" s="17">
        <v>0</v>
      </c>
      <c r="O14" s="17">
        <v>1187677.51</v>
      </c>
      <c r="P14" s="17">
        <v>0</v>
      </c>
      <c r="Q14" s="12">
        <v>2505186.37</v>
      </c>
      <c r="R14" s="16">
        <v>622334.23</v>
      </c>
      <c r="S14" s="17">
        <v>0</v>
      </c>
      <c r="T14" s="17">
        <v>0</v>
      </c>
      <c r="U14" s="17">
        <v>0</v>
      </c>
      <c r="V14" s="17">
        <v>0</v>
      </c>
      <c r="W14" s="17">
        <v>0</v>
      </c>
      <c r="X14" s="17">
        <v>0</v>
      </c>
      <c r="Y14" s="12">
        <v>622334.23</v>
      </c>
      <c r="Z14" s="16">
        <v>1083417.3899999999</v>
      </c>
      <c r="AA14" s="17">
        <v>0</v>
      </c>
      <c r="AB14" s="17">
        <v>270547</v>
      </c>
      <c r="AC14" s="17">
        <v>0</v>
      </c>
      <c r="AD14" s="17">
        <v>0</v>
      </c>
      <c r="AE14" s="17">
        <v>0</v>
      </c>
      <c r="AF14" s="17">
        <v>71034.600000000006</v>
      </c>
      <c r="AG14" s="12">
        <v>1424998.99</v>
      </c>
      <c r="AH14" s="16">
        <v>0</v>
      </c>
      <c r="AI14" s="17">
        <v>0</v>
      </c>
      <c r="AJ14" s="17">
        <v>0</v>
      </c>
      <c r="AK14" s="17">
        <v>0</v>
      </c>
      <c r="AL14" s="17">
        <v>0</v>
      </c>
      <c r="AM14" s="17">
        <v>0</v>
      </c>
      <c r="AN14" s="17">
        <v>74129.119999999995</v>
      </c>
      <c r="AO14" s="12">
        <v>74129.119999999995</v>
      </c>
      <c r="AP14" s="16" t="s">
        <v>327</v>
      </c>
      <c r="AQ14" s="17" t="s">
        <v>327</v>
      </c>
      <c r="AR14" s="17" t="s">
        <v>327</v>
      </c>
      <c r="AS14" s="17" t="s">
        <v>327</v>
      </c>
      <c r="AT14" s="17" t="s">
        <v>327</v>
      </c>
      <c r="AU14" s="17" t="s">
        <v>327</v>
      </c>
      <c r="AV14" s="17" t="s">
        <v>327</v>
      </c>
      <c r="AW14" s="12">
        <v>0</v>
      </c>
      <c r="AX14" s="16" t="s">
        <v>327</v>
      </c>
      <c r="AY14" s="17" t="s">
        <v>327</v>
      </c>
      <c r="AZ14" s="17" t="s">
        <v>327</v>
      </c>
      <c r="BA14" s="17" t="s">
        <v>327</v>
      </c>
      <c r="BB14" s="17" t="s">
        <v>327</v>
      </c>
      <c r="BC14" s="17" t="s">
        <v>327</v>
      </c>
      <c r="BD14" s="17" t="s">
        <v>327</v>
      </c>
      <c r="BE14" s="12">
        <v>0</v>
      </c>
      <c r="BF14" s="16" t="s">
        <v>327</v>
      </c>
      <c r="BG14" s="17" t="s">
        <v>327</v>
      </c>
      <c r="BH14" s="17" t="s">
        <v>327</v>
      </c>
      <c r="BI14" s="17" t="s">
        <v>327</v>
      </c>
      <c r="BJ14" s="17" t="s">
        <v>327</v>
      </c>
      <c r="BK14" s="17" t="s">
        <v>327</v>
      </c>
      <c r="BL14" s="17" t="s">
        <v>327</v>
      </c>
      <c r="BM14" s="12">
        <v>0</v>
      </c>
      <c r="BN14" s="16" t="s">
        <v>327</v>
      </c>
      <c r="BO14" s="17" t="s">
        <v>327</v>
      </c>
      <c r="BP14" s="17" t="s">
        <v>327</v>
      </c>
      <c r="BQ14" s="17" t="s">
        <v>327</v>
      </c>
      <c r="BR14" s="17" t="s">
        <v>327</v>
      </c>
      <c r="BS14" s="17" t="s">
        <v>327</v>
      </c>
      <c r="BT14" s="17" t="s">
        <v>327</v>
      </c>
      <c r="BU14" s="12">
        <v>0</v>
      </c>
      <c r="BV14" s="16">
        <v>14335.85</v>
      </c>
      <c r="BW14" s="17">
        <v>0</v>
      </c>
      <c r="BX14" s="17">
        <v>963465</v>
      </c>
      <c r="BY14" s="17">
        <v>0</v>
      </c>
      <c r="BZ14" s="17">
        <v>5254116.79</v>
      </c>
      <c r="CA14" s="17">
        <v>75338.12</v>
      </c>
      <c r="CB14" s="17">
        <v>0</v>
      </c>
      <c r="CC14" s="12">
        <v>6307255.7599999998</v>
      </c>
    </row>
    <row r="15" spans="1:81" x14ac:dyDescent="0.3">
      <c r="A15" s="4" t="s">
        <v>5</v>
      </c>
      <c r="B15" s="92">
        <v>1740108</v>
      </c>
      <c r="C15" s="87">
        <v>0</v>
      </c>
      <c r="D15" s="87">
        <v>260184</v>
      </c>
      <c r="E15" s="87">
        <v>0</v>
      </c>
      <c r="F15" s="87">
        <v>0</v>
      </c>
      <c r="G15" s="87">
        <v>4131079</v>
      </c>
      <c r="H15" s="87">
        <v>136294</v>
      </c>
      <c r="I15" s="93">
        <v>6267665</v>
      </c>
      <c r="J15" s="16">
        <v>1404459</v>
      </c>
      <c r="K15" s="17">
        <v>0</v>
      </c>
      <c r="L15" s="17">
        <v>260184</v>
      </c>
      <c r="M15" s="17">
        <v>0</v>
      </c>
      <c r="N15" s="17">
        <v>0</v>
      </c>
      <c r="O15" s="17">
        <v>4131079</v>
      </c>
      <c r="P15" s="17">
        <v>30361</v>
      </c>
      <c r="Q15" s="12">
        <v>5826083</v>
      </c>
      <c r="R15" s="16">
        <v>287399</v>
      </c>
      <c r="S15" s="17">
        <v>0</v>
      </c>
      <c r="T15" s="17">
        <v>0</v>
      </c>
      <c r="U15" s="17">
        <v>0</v>
      </c>
      <c r="V15" s="17">
        <v>0</v>
      </c>
      <c r="W15" s="17">
        <v>0</v>
      </c>
      <c r="X15" s="17">
        <v>17936</v>
      </c>
      <c r="Y15" s="12">
        <v>305335</v>
      </c>
      <c r="Z15" s="16">
        <v>48250</v>
      </c>
      <c r="AA15" s="17">
        <v>0</v>
      </c>
      <c r="AB15" s="17">
        <v>0</v>
      </c>
      <c r="AC15" s="17">
        <v>0</v>
      </c>
      <c r="AD15" s="17">
        <v>0</v>
      </c>
      <c r="AE15" s="17">
        <v>0</v>
      </c>
      <c r="AF15" s="17">
        <v>87678</v>
      </c>
      <c r="AG15" s="12">
        <v>135928</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0</v>
      </c>
      <c r="BW15" s="17">
        <v>0</v>
      </c>
      <c r="BX15" s="17">
        <v>0</v>
      </c>
      <c r="BY15" s="17">
        <v>0</v>
      </c>
      <c r="BZ15" s="17">
        <v>0</v>
      </c>
      <c r="CA15" s="17">
        <v>0</v>
      </c>
      <c r="CB15" s="17">
        <v>319</v>
      </c>
      <c r="CC15" s="12">
        <v>319</v>
      </c>
    </row>
    <row r="16" spans="1:81" x14ac:dyDescent="0.3">
      <c r="A16" s="4" t="s">
        <v>6</v>
      </c>
      <c r="B16" s="92">
        <v>3027515.01</v>
      </c>
      <c r="C16" s="87">
        <v>0</v>
      </c>
      <c r="D16" s="87">
        <v>0</v>
      </c>
      <c r="E16" s="87">
        <v>0</v>
      </c>
      <c r="F16" s="87">
        <v>0</v>
      </c>
      <c r="G16" s="87">
        <v>741435.90999999992</v>
      </c>
      <c r="H16" s="87">
        <v>1423305.27</v>
      </c>
      <c r="I16" s="93">
        <v>5192256.1899999995</v>
      </c>
      <c r="J16" s="16">
        <v>2086210.8699999999</v>
      </c>
      <c r="K16" s="17">
        <v>0</v>
      </c>
      <c r="L16" s="17">
        <v>0</v>
      </c>
      <c r="M16" s="17">
        <v>0</v>
      </c>
      <c r="N16" s="17">
        <v>0</v>
      </c>
      <c r="O16" s="17">
        <v>388805.48</v>
      </c>
      <c r="P16" s="17">
        <v>9090.91</v>
      </c>
      <c r="Q16" s="12">
        <v>2484107.2599999998</v>
      </c>
      <c r="R16" s="16">
        <v>941304.14</v>
      </c>
      <c r="S16" s="17">
        <v>0</v>
      </c>
      <c r="T16" s="17">
        <v>0</v>
      </c>
      <c r="U16" s="17">
        <v>0</v>
      </c>
      <c r="V16" s="17">
        <v>0</v>
      </c>
      <c r="W16" s="17">
        <v>0</v>
      </c>
      <c r="X16" s="17">
        <v>0</v>
      </c>
      <c r="Y16" s="12">
        <v>941304.14</v>
      </c>
      <c r="Z16" s="16">
        <v>0</v>
      </c>
      <c r="AA16" s="17">
        <v>0</v>
      </c>
      <c r="AB16" s="17">
        <v>0</v>
      </c>
      <c r="AC16" s="17">
        <v>0</v>
      </c>
      <c r="AD16" s="17">
        <v>0</v>
      </c>
      <c r="AE16" s="17">
        <v>0</v>
      </c>
      <c r="AF16" s="17">
        <v>0</v>
      </c>
      <c r="AG16" s="12">
        <v>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352630.43</v>
      </c>
      <c r="BT16" s="17">
        <v>1414214.36</v>
      </c>
      <c r="BU16" s="12">
        <v>1766844.79</v>
      </c>
      <c r="BV16" s="16">
        <v>0</v>
      </c>
      <c r="BW16" s="17">
        <v>0</v>
      </c>
      <c r="BX16" s="17">
        <v>0</v>
      </c>
      <c r="BY16" s="17">
        <v>0</v>
      </c>
      <c r="BZ16" s="17">
        <v>0</v>
      </c>
      <c r="CA16" s="17">
        <v>0</v>
      </c>
      <c r="CB16" s="17">
        <v>0</v>
      </c>
      <c r="CC16" s="12">
        <v>0</v>
      </c>
    </row>
    <row r="17" spans="1:81" x14ac:dyDescent="0.3">
      <c r="A17" s="4" t="s">
        <v>7</v>
      </c>
      <c r="B17" s="92">
        <v>734635.88000000012</v>
      </c>
      <c r="C17" s="87">
        <v>0</v>
      </c>
      <c r="D17" s="87">
        <v>240000</v>
      </c>
      <c r="E17" s="87">
        <v>0</v>
      </c>
      <c r="F17" s="87">
        <v>311954</v>
      </c>
      <c r="G17" s="87">
        <v>269705</v>
      </c>
      <c r="H17" s="87">
        <v>0</v>
      </c>
      <c r="I17" s="93">
        <v>1556294.88</v>
      </c>
      <c r="J17" s="16">
        <v>341154.11000000004</v>
      </c>
      <c r="K17" s="17">
        <v>0</v>
      </c>
      <c r="L17" s="17">
        <v>150000</v>
      </c>
      <c r="M17" s="17">
        <v>0</v>
      </c>
      <c r="N17" s="17">
        <v>311954</v>
      </c>
      <c r="O17" s="17">
        <v>118950</v>
      </c>
      <c r="P17" s="17">
        <v>0</v>
      </c>
      <c r="Q17" s="12">
        <v>922058.1100000001</v>
      </c>
      <c r="R17" s="16">
        <v>262669.27</v>
      </c>
      <c r="S17" s="17">
        <v>0</v>
      </c>
      <c r="T17" s="17">
        <v>0</v>
      </c>
      <c r="U17" s="17">
        <v>0</v>
      </c>
      <c r="V17" s="17">
        <v>0</v>
      </c>
      <c r="W17" s="17">
        <v>0</v>
      </c>
      <c r="X17" s="17">
        <v>0</v>
      </c>
      <c r="Y17" s="12">
        <v>262669.27</v>
      </c>
      <c r="Z17" s="16">
        <v>27885.71</v>
      </c>
      <c r="AA17" s="17">
        <v>0</v>
      </c>
      <c r="AB17" s="17">
        <v>0</v>
      </c>
      <c r="AC17" s="17">
        <v>0</v>
      </c>
      <c r="AD17" s="17">
        <v>0</v>
      </c>
      <c r="AE17" s="17">
        <v>150755</v>
      </c>
      <c r="AF17" s="17">
        <v>0</v>
      </c>
      <c r="AG17" s="12">
        <v>178640.71</v>
      </c>
      <c r="AH17" s="16">
        <v>0</v>
      </c>
      <c r="AI17" s="17">
        <v>0</v>
      </c>
      <c r="AJ17" s="17">
        <v>0</v>
      </c>
      <c r="AK17" s="17">
        <v>0</v>
      </c>
      <c r="AL17" s="17">
        <v>0</v>
      </c>
      <c r="AM17" s="17">
        <v>0</v>
      </c>
      <c r="AN17" s="17">
        <v>0</v>
      </c>
      <c r="AO17" s="12">
        <v>0</v>
      </c>
      <c r="AP17" s="16">
        <v>76868.160000000003</v>
      </c>
      <c r="AQ17" s="17">
        <v>0</v>
      </c>
      <c r="AR17" s="17">
        <v>0</v>
      </c>
      <c r="AS17" s="17">
        <v>0</v>
      </c>
      <c r="AT17" s="17">
        <v>0</v>
      </c>
      <c r="AU17" s="17">
        <v>0</v>
      </c>
      <c r="AV17" s="17">
        <v>0</v>
      </c>
      <c r="AW17" s="12">
        <v>76868.160000000003</v>
      </c>
      <c r="AX17" s="16">
        <v>26058.63</v>
      </c>
      <c r="AY17" s="17">
        <v>0</v>
      </c>
      <c r="AZ17" s="17">
        <v>0</v>
      </c>
      <c r="BA17" s="17">
        <v>0</v>
      </c>
      <c r="BB17" s="17">
        <v>0</v>
      </c>
      <c r="BC17" s="17">
        <v>0</v>
      </c>
      <c r="BD17" s="17">
        <v>0</v>
      </c>
      <c r="BE17" s="12">
        <v>26058.63</v>
      </c>
      <c r="BF17" s="16">
        <v>0</v>
      </c>
      <c r="BG17" s="17">
        <v>0</v>
      </c>
      <c r="BH17" s="17">
        <v>90000</v>
      </c>
      <c r="BI17" s="17">
        <v>0</v>
      </c>
      <c r="BJ17" s="17">
        <v>0</v>
      </c>
      <c r="BK17" s="17">
        <v>0</v>
      </c>
      <c r="BL17" s="17">
        <v>0</v>
      </c>
      <c r="BM17" s="12">
        <v>90000</v>
      </c>
      <c r="BN17" s="16">
        <v>0</v>
      </c>
      <c r="BO17" s="17">
        <v>0</v>
      </c>
      <c r="BP17" s="17">
        <v>0</v>
      </c>
      <c r="BQ17" s="17">
        <v>0</v>
      </c>
      <c r="BR17" s="17">
        <v>0</v>
      </c>
      <c r="BS17" s="17">
        <v>0</v>
      </c>
      <c r="BT17" s="17">
        <v>0</v>
      </c>
      <c r="BU17" s="12">
        <v>0</v>
      </c>
      <c r="BV17" s="16">
        <v>0</v>
      </c>
      <c r="BW17" s="17">
        <v>0</v>
      </c>
      <c r="BX17" s="17">
        <v>0</v>
      </c>
      <c r="BY17" s="17">
        <v>0</v>
      </c>
      <c r="BZ17" s="17">
        <v>0</v>
      </c>
      <c r="CA17" s="17">
        <v>0</v>
      </c>
      <c r="CB17" s="17">
        <v>0</v>
      </c>
      <c r="CC17" s="12">
        <v>0</v>
      </c>
    </row>
    <row r="18" spans="1:81" x14ac:dyDescent="0.3">
      <c r="A18" s="4" t="s">
        <v>8</v>
      </c>
      <c r="B18" s="92">
        <v>4527202</v>
      </c>
      <c r="C18" s="87">
        <v>0</v>
      </c>
      <c r="D18" s="87">
        <v>14662</v>
      </c>
      <c r="E18" s="87">
        <v>0</v>
      </c>
      <c r="F18" s="87">
        <v>80999</v>
      </c>
      <c r="G18" s="87">
        <v>325878</v>
      </c>
      <c r="H18" s="87">
        <v>661586</v>
      </c>
      <c r="I18" s="93">
        <v>5610327</v>
      </c>
      <c r="J18" s="16">
        <v>2659133</v>
      </c>
      <c r="K18" s="17">
        <v>0</v>
      </c>
      <c r="L18" s="17">
        <v>14662</v>
      </c>
      <c r="M18" s="17">
        <v>0</v>
      </c>
      <c r="N18" s="17">
        <v>80999</v>
      </c>
      <c r="O18" s="17">
        <v>0</v>
      </c>
      <c r="P18" s="17">
        <v>0</v>
      </c>
      <c r="Q18" s="12">
        <v>2754794</v>
      </c>
      <c r="R18" s="16">
        <v>1790903</v>
      </c>
      <c r="S18" s="17">
        <v>0</v>
      </c>
      <c r="T18" s="17">
        <v>0</v>
      </c>
      <c r="U18" s="17">
        <v>0</v>
      </c>
      <c r="V18" s="17">
        <v>0</v>
      </c>
      <c r="W18" s="17">
        <v>0</v>
      </c>
      <c r="X18" s="17">
        <v>0</v>
      </c>
      <c r="Y18" s="12">
        <v>1790903</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20046</v>
      </c>
      <c r="AY18" s="17">
        <v>0</v>
      </c>
      <c r="AZ18" s="17">
        <v>0</v>
      </c>
      <c r="BA18" s="17">
        <v>0</v>
      </c>
      <c r="BB18" s="17">
        <v>0</v>
      </c>
      <c r="BC18" s="17">
        <v>325878</v>
      </c>
      <c r="BD18" s="17">
        <v>661586</v>
      </c>
      <c r="BE18" s="12">
        <v>1007510</v>
      </c>
      <c r="BF18" s="16">
        <v>909</v>
      </c>
      <c r="BG18" s="17">
        <v>0</v>
      </c>
      <c r="BH18" s="17">
        <v>0</v>
      </c>
      <c r="BI18" s="17">
        <v>0</v>
      </c>
      <c r="BJ18" s="17">
        <v>0</v>
      </c>
      <c r="BK18" s="17">
        <v>0</v>
      </c>
      <c r="BL18" s="17">
        <v>0</v>
      </c>
      <c r="BM18" s="12">
        <v>909</v>
      </c>
      <c r="BN18" s="16">
        <v>56211</v>
      </c>
      <c r="BO18" s="17">
        <v>0</v>
      </c>
      <c r="BP18" s="17">
        <v>0</v>
      </c>
      <c r="BQ18" s="17">
        <v>0</v>
      </c>
      <c r="BR18" s="17">
        <v>0</v>
      </c>
      <c r="BS18" s="17">
        <v>0</v>
      </c>
      <c r="BT18" s="17">
        <v>0</v>
      </c>
      <c r="BU18" s="12">
        <v>56211</v>
      </c>
      <c r="BV18" s="16">
        <v>0</v>
      </c>
      <c r="BW18" s="17">
        <v>0</v>
      </c>
      <c r="BX18" s="17">
        <v>0</v>
      </c>
      <c r="BY18" s="17">
        <v>0</v>
      </c>
      <c r="BZ18" s="17">
        <v>0</v>
      </c>
      <c r="CA18" s="17">
        <v>0</v>
      </c>
      <c r="CB18" s="17">
        <v>0</v>
      </c>
      <c r="CC18" s="12">
        <v>0</v>
      </c>
    </row>
    <row r="19" spans="1:81" x14ac:dyDescent="0.3">
      <c r="A19" s="4" t="s">
        <v>9</v>
      </c>
      <c r="B19" s="92">
        <v>2733940</v>
      </c>
      <c r="C19" s="87">
        <v>0</v>
      </c>
      <c r="D19" s="87">
        <v>0</v>
      </c>
      <c r="E19" s="87">
        <v>0</v>
      </c>
      <c r="F19" s="87">
        <v>0</v>
      </c>
      <c r="G19" s="87">
        <v>926258</v>
      </c>
      <c r="H19" s="87">
        <v>2318424</v>
      </c>
      <c r="I19" s="93">
        <v>5978622</v>
      </c>
      <c r="J19" s="16">
        <v>1784510</v>
      </c>
      <c r="K19" s="17">
        <v>0</v>
      </c>
      <c r="L19" s="17">
        <v>0</v>
      </c>
      <c r="M19" s="17">
        <v>0</v>
      </c>
      <c r="N19" s="17">
        <v>0</v>
      </c>
      <c r="O19" s="17">
        <v>926258</v>
      </c>
      <c r="P19" s="17">
        <v>1057656</v>
      </c>
      <c r="Q19" s="12">
        <v>3768424</v>
      </c>
      <c r="R19" s="16">
        <v>949430</v>
      </c>
      <c r="S19" s="17">
        <v>0</v>
      </c>
      <c r="T19" s="17">
        <v>0</v>
      </c>
      <c r="U19" s="17">
        <v>0</v>
      </c>
      <c r="V19" s="17">
        <v>0</v>
      </c>
      <c r="W19" s="17">
        <v>0</v>
      </c>
      <c r="X19" s="17">
        <v>84453</v>
      </c>
      <c r="Y19" s="12">
        <v>1033883</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0</v>
      </c>
      <c r="BT19" s="17">
        <v>1176315</v>
      </c>
      <c r="BU19" s="12">
        <v>1176315</v>
      </c>
      <c r="BV19" s="16">
        <v>0</v>
      </c>
      <c r="BW19" s="17">
        <v>0</v>
      </c>
      <c r="BX19" s="17">
        <v>0</v>
      </c>
      <c r="BY19" s="17">
        <v>0</v>
      </c>
      <c r="BZ19" s="17">
        <v>0</v>
      </c>
      <c r="CA19" s="17">
        <v>0</v>
      </c>
      <c r="CB19" s="17">
        <v>0</v>
      </c>
      <c r="CC19" s="12">
        <v>0</v>
      </c>
    </row>
    <row r="20" spans="1:81" x14ac:dyDescent="0.3">
      <c r="A20" s="4" t="s">
        <v>10</v>
      </c>
      <c r="B20" s="92">
        <v>182696</v>
      </c>
      <c r="C20" s="87">
        <v>0</v>
      </c>
      <c r="D20" s="87">
        <v>0</v>
      </c>
      <c r="E20" s="87">
        <v>0</v>
      </c>
      <c r="F20" s="87">
        <v>0</v>
      </c>
      <c r="G20" s="87">
        <v>0</v>
      </c>
      <c r="H20" s="87">
        <v>269010</v>
      </c>
      <c r="I20" s="93">
        <v>451706</v>
      </c>
      <c r="J20" s="16">
        <v>63007</v>
      </c>
      <c r="K20" s="17">
        <v>0</v>
      </c>
      <c r="L20" s="17">
        <v>0</v>
      </c>
      <c r="M20" s="17">
        <v>0</v>
      </c>
      <c r="N20" s="17">
        <v>0</v>
      </c>
      <c r="O20" s="17">
        <v>0</v>
      </c>
      <c r="P20" s="17">
        <v>0</v>
      </c>
      <c r="Q20" s="12">
        <v>63007</v>
      </c>
      <c r="R20" s="16">
        <v>83958</v>
      </c>
      <c r="S20" s="17">
        <v>0</v>
      </c>
      <c r="T20" s="17">
        <v>0</v>
      </c>
      <c r="U20" s="17">
        <v>0</v>
      </c>
      <c r="V20" s="17">
        <v>0</v>
      </c>
      <c r="W20" s="17">
        <v>0</v>
      </c>
      <c r="X20" s="17">
        <v>0</v>
      </c>
      <c r="Y20" s="12">
        <v>83958</v>
      </c>
      <c r="Z20" s="16">
        <v>0</v>
      </c>
      <c r="AA20" s="17">
        <v>0</v>
      </c>
      <c r="AB20" s="17">
        <v>0</v>
      </c>
      <c r="AC20" s="17">
        <v>0</v>
      </c>
      <c r="AD20" s="17">
        <v>0</v>
      </c>
      <c r="AE20" s="17">
        <v>0</v>
      </c>
      <c r="AF20" s="17">
        <v>269010</v>
      </c>
      <c r="AG20" s="12">
        <v>269010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35731</v>
      </c>
      <c r="AY20" s="17">
        <v>0</v>
      </c>
      <c r="AZ20" s="17">
        <v>0</v>
      </c>
      <c r="BA20" s="17">
        <v>0</v>
      </c>
      <c r="BB20" s="17">
        <v>0</v>
      </c>
      <c r="BC20" s="17">
        <v>0</v>
      </c>
      <c r="BD20" s="17">
        <v>0</v>
      </c>
      <c r="BE20" s="12">
        <v>35731</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11254701.030000001</v>
      </c>
      <c r="C21" s="87">
        <v>84775.45</v>
      </c>
      <c r="D21" s="87">
        <v>174841</v>
      </c>
      <c r="E21" s="87">
        <v>0</v>
      </c>
      <c r="F21" s="87">
        <v>705000</v>
      </c>
      <c r="G21" s="87">
        <v>0</v>
      </c>
      <c r="H21" s="87">
        <v>994112.54999999993</v>
      </c>
      <c r="I21" s="93">
        <v>13213430.029999999</v>
      </c>
      <c r="J21" s="16">
        <v>642433.91</v>
      </c>
      <c r="K21" s="17">
        <v>50230</v>
      </c>
      <c r="L21" s="17">
        <v>0</v>
      </c>
      <c r="M21" s="17">
        <v>0</v>
      </c>
      <c r="N21" s="17">
        <v>0</v>
      </c>
      <c r="O21" s="17">
        <v>0</v>
      </c>
      <c r="P21" s="17">
        <v>0</v>
      </c>
      <c r="Q21" s="12">
        <v>692663.91</v>
      </c>
      <c r="R21" s="16">
        <v>247869.45</v>
      </c>
      <c r="S21" s="17">
        <v>0</v>
      </c>
      <c r="T21" s="17">
        <v>0</v>
      </c>
      <c r="U21" s="17">
        <v>0</v>
      </c>
      <c r="V21" s="17">
        <v>0</v>
      </c>
      <c r="W21" s="17">
        <v>0</v>
      </c>
      <c r="X21" s="17">
        <v>0</v>
      </c>
      <c r="Y21" s="12">
        <v>247869.45</v>
      </c>
      <c r="Z21" s="16">
        <v>5838571.1500000004</v>
      </c>
      <c r="AA21" s="17">
        <v>0</v>
      </c>
      <c r="AB21" s="17">
        <v>174841</v>
      </c>
      <c r="AC21" s="17">
        <v>0</v>
      </c>
      <c r="AD21" s="17">
        <v>705000</v>
      </c>
      <c r="AE21" s="17">
        <v>0</v>
      </c>
      <c r="AF21" s="17">
        <v>90904.51</v>
      </c>
      <c r="AG21" s="12">
        <v>6809316.6600000001</v>
      </c>
      <c r="AH21" s="16">
        <v>0</v>
      </c>
      <c r="AI21" s="17">
        <v>0</v>
      </c>
      <c r="AJ21" s="17">
        <v>0</v>
      </c>
      <c r="AK21" s="17">
        <v>0</v>
      </c>
      <c r="AL21" s="17">
        <v>0</v>
      </c>
      <c r="AM21" s="17">
        <v>0</v>
      </c>
      <c r="AN21" s="17">
        <v>0</v>
      </c>
      <c r="AO21" s="12">
        <v>0</v>
      </c>
      <c r="AP21" s="16">
        <v>9732.06</v>
      </c>
      <c r="AQ21" s="17">
        <v>0</v>
      </c>
      <c r="AR21" s="17">
        <v>0</v>
      </c>
      <c r="AS21" s="17">
        <v>0</v>
      </c>
      <c r="AT21" s="17">
        <v>0</v>
      </c>
      <c r="AU21" s="17">
        <v>0</v>
      </c>
      <c r="AV21" s="17">
        <v>664.91</v>
      </c>
      <c r="AW21" s="12">
        <v>10396.969999999999</v>
      </c>
      <c r="AX21" s="16">
        <v>727942.82</v>
      </c>
      <c r="AY21" s="17">
        <v>34545.449999999997</v>
      </c>
      <c r="AZ21" s="17">
        <v>0</v>
      </c>
      <c r="BA21" s="17">
        <v>0</v>
      </c>
      <c r="BB21" s="17">
        <v>0</v>
      </c>
      <c r="BC21" s="17">
        <v>0</v>
      </c>
      <c r="BD21" s="17">
        <v>15032.94</v>
      </c>
      <c r="BE21" s="12">
        <v>777521.20999999985</v>
      </c>
      <c r="BF21" s="16">
        <v>3782600.33</v>
      </c>
      <c r="BG21" s="17">
        <v>0</v>
      </c>
      <c r="BH21" s="17">
        <v>0</v>
      </c>
      <c r="BI21" s="17">
        <v>0</v>
      </c>
      <c r="BJ21" s="17">
        <v>0</v>
      </c>
      <c r="BK21" s="17">
        <v>0</v>
      </c>
      <c r="BL21" s="17">
        <v>0</v>
      </c>
      <c r="BM21" s="12">
        <v>3782600.33</v>
      </c>
      <c r="BN21" s="16">
        <v>5551.31</v>
      </c>
      <c r="BO21" s="17">
        <v>0</v>
      </c>
      <c r="BP21" s="17">
        <v>0</v>
      </c>
      <c r="BQ21" s="17">
        <v>0</v>
      </c>
      <c r="BR21" s="17">
        <v>0</v>
      </c>
      <c r="BS21" s="17">
        <v>0</v>
      </c>
      <c r="BT21" s="17">
        <v>887510.19</v>
      </c>
      <c r="BU21" s="12">
        <v>893061.5</v>
      </c>
      <c r="BV21" s="16">
        <v>0</v>
      </c>
      <c r="BW21" s="17">
        <v>0</v>
      </c>
      <c r="BX21" s="17">
        <v>0</v>
      </c>
      <c r="BY21" s="17">
        <v>0</v>
      </c>
      <c r="BZ21" s="17">
        <v>0</v>
      </c>
      <c r="CA21" s="17">
        <v>0</v>
      </c>
      <c r="CB21" s="17">
        <v>0</v>
      </c>
      <c r="CC21" s="12">
        <v>0</v>
      </c>
    </row>
    <row r="22" spans="1:81" x14ac:dyDescent="0.3">
      <c r="A22" s="4" t="s">
        <v>12</v>
      </c>
      <c r="B22" s="92">
        <v>4858197.2700000005</v>
      </c>
      <c r="C22" s="87">
        <v>0</v>
      </c>
      <c r="D22" s="87">
        <v>0</v>
      </c>
      <c r="E22" s="87">
        <v>0</v>
      </c>
      <c r="F22" s="87">
        <v>0</v>
      </c>
      <c r="G22" s="87">
        <v>0</v>
      </c>
      <c r="H22" s="87">
        <v>2447242.7199999997</v>
      </c>
      <c r="I22" s="93">
        <v>7305439.9900000002</v>
      </c>
      <c r="J22" s="16">
        <v>4206177.8800000008</v>
      </c>
      <c r="K22" s="17">
        <v>0</v>
      </c>
      <c r="L22" s="17">
        <v>0</v>
      </c>
      <c r="M22" s="17">
        <v>0</v>
      </c>
      <c r="N22" s="17">
        <v>0</v>
      </c>
      <c r="O22" s="17">
        <v>0</v>
      </c>
      <c r="P22" s="17">
        <v>2444920.5399999996</v>
      </c>
      <c r="Q22" s="12">
        <v>6651098.4199999999</v>
      </c>
      <c r="R22" s="16">
        <v>652532.75</v>
      </c>
      <c r="S22" s="17">
        <v>0</v>
      </c>
      <c r="T22" s="17">
        <v>0</v>
      </c>
      <c r="U22" s="17">
        <v>0</v>
      </c>
      <c r="V22" s="17">
        <v>0</v>
      </c>
      <c r="W22" s="17">
        <v>0</v>
      </c>
      <c r="X22" s="17">
        <v>0</v>
      </c>
      <c r="Y22" s="12">
        <v>652532.75</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c r="BV22" s="16">
        <v>-513.36</v>
      </c>
      <c r="BW22" s="17">
        <v>0</v>
      </c>
      <c r="BX22" s="17">
        <v>0</v>
      </c>
      <c r="BY22" s="17">
        <v>0</v>
      </c>
      <c r="BZ22" s="17">
        <v>0</v>
      </c>
      <c r="CA22" s="17">
        <v>0</v>
      </c>
      <c r="CB22" s="17">
        <v>2322.1799999999998</v>
      </c>
      <c r="CC22" s="12">
        <v>1808.8199999999997</v>
      </c>
    </row>
    <row r="23" spans="1:81" x14ac:dyDescent="0.3">
      <c r="A23" s="4" t="s">
        <v>13</v>
      </c>
      <c r="B23" s="92">
        <v>10660639.020000001</v>
      </c>
      <c r="C23" s="87">
        <v>0</v>
      </c>
      <c r="D23" s="87">
        <v>232509.48</v>
      </c>
      <c r="E23" s="87">
        <v>0</v>
      </c>
      <c r="F23" s="87">
        <v>0</v>
      </c>
      <c r="G23" s="87">
        <v>0</v>
      </c>
      <c r="H23" s="87">
        <v>1149715.51</v>
      </c>
      <c r="I23" s="93">
        <v>12042864.01</v>
      </c>
      <c r="J23" s="16">
        <v>8504482.9300000016</v>
      </c>
      <c r="K23" s="17">
        <v>0</v>
      </c>
      <c r="L23" s="17">
        <v>30397.190000000002</v>
      </c>
      <c r="M23" s="17">
        <v>0</v>
      </c>
      <c r="N23" s="17">
        <v>0</v>
      </c>
      <c r="O23" s="17">
        <v>0</v>
      </c>
      <c r="P23" s="17">
        <v>1149715.51</v>
      </c>
      <c r="Q23" s="12">
        <v>9684595.6300000008</v>
      </c>
      <c r="R23" s="16">
        <v>2137366.21</v>
      </c>
      <c r="S23" s="17">
        <v>0</v>
      </c>
      <c r="T23" s="17">
        <v>0</v>
      </c>
      <c r="U23" s="17">
        <v>0</v>
      </c>
      <c r="V23" s="17">
        <v>0</v>
      </c>
      <c r="W23" s="17">
        <v>0</v>
      </c>
      <c r="X23" s="17">
        <v>0</v>
      </c>
      <c r="Y23" s="12">
        <v>2137366.21</v>
      </c>
      <c r="Z23" s="16">
        <v>0</v>
      </c>
      <c r="AA23" s="17">
        <v>0</v>
      </c>
      <c r="AB23" s="17">
        <v>0</v>
      </c>
      <c r="AC23" s="17">
        <v>0</v>
      </c>
      <c r="AD23" s="17">
        <v>0</v>
      </c>
      <c r="AE23" s="17">
        <v>0</v>
      </c>
      <c r="AF23" s="17">
        <v>0</v>
      </c>
      <c r="AG23" s="12">
        <v>0</v>
      </c>
      <c r="AH23" s="16">
        <v>17724.88</v>
      </c>
      <c r="AI23" s="17">
        <v>0</v>
      </c>
      <c r="AJ23" s="17">
        <v>0</v>
      </c>
      <c r="AK23" s="17">
        <v>0</v>
      </c>
      <c r="AL23" s="17">
        <v>0</v>
      </c>
      <c r="AM23" s="17">
        <v>0</v>
      </c>
      <c r="AN23" s="17">
        <v>0</v>
      </c>
      <c r="AO23" s="12">
        <v>17724.88</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193392.29</v>
      </c>
      <c r="BI23" s="17">
        <v>0</v>
      </c>
      <c r="BJ23" s="17">
        <v>0</v>
      </c>
      <c r="BK23" s="17">
        <v>0</v>
      </c>
      <c r="BL23" s="17">
        <v>0</v>
      </c>
      <c r="BM23" s="12">
        <v>193392.29</v>
      </c>
      <c r="BN23" s="16">
        <v>1065</v>
      </c>
      <c r="BO23" s="17">
        <v>0</v>
      </c>
      <c r="BP23" s="17">
        <v>0</v>
      </c>
      <c r="BQ23" s="17">
        <v>0</v>
      </c>
      <c r="BR23" s="17">
        <v>0</v>
      </c>
      <c r="BS23" s="17">
        <v>0</v>
      </c>
      <c r="BT23" s="17">
        <v>0</v>
      </c>
      <c r="BU23" s="12">
        <v>1065</v>
      </c>
      <c r="BV23" s="16">
        <v>0</v>
      </c>
      <c r="BW23" s="17">
        <v>0</v>
      </c>
      <c r="BX23" s="17">
        <v>8720</v>
      </c>
      <c r="BY23" s="17">
        <v>0</v>
      </c>
      <c r="BZ23" s="17">
        <v>0</v>
      </c>
      <c r="CA23" s="17">
        <v>0</v>
      </c>
      <c r="CB23" s="17">
        <v>0</v>
      </c>
      <c r="CC23" s="12">
        <v>8720</v>
      </c>
    </row>
    <row r="24" spans="1:81" x14ac:dyDescent="0.3">
      <c r="A24" s="4" t="s">
        <v>14</v>
      </c>
      <c r="B24" s="92">
        <v>853952</v>
      </c>
      <c r="C24" s="87">
        <v>12000</v>
      </c>
      <c r="D24" s="87">
        <v>102266.08</v>
      </c>
      <c r="E24" s="87">
        <v>26089.19</v>
      </c>
      <c r="F24" s="87">
        <v>10010.4</v>
      </c>
      <c r="G24" s="87">
        <v>23525</v>
      </c>
      <c r="H24" s="87">
        <v>116452</v>
      </c>
      <c r="I24" s="93">
        <v>1144294.67</v>
      </c>
      <c r="J24" s="16">
        <v>177891</v>
      </c>
      <c r="K24" s="17">
        <v>0</v>
      </c>
      <c r="L24" s="17">
        <v>102266.08</v>
      </c>
      <c r="M24" s="17">
        <v>0</v>
      </c>
      <c r="N24" s="17">
        <v>0</v>
      </c>
      <c r="O24" s="17">
        <v>0</v>
      </c>
      <c r="P24" s="17">
        <v>0</v>
      </c>
      <c r="Q24" s="12">
        <v>280157.08</v>
      </c>
      <c r="R24" s="16">
        <v>83841</v>
      </c>
      <c r="S24" s="17">
        <v>0</v>
      </c>
      <c r="T24" s="17">
        <v>0</v>
      </c>
      <c r="U24" s="17">
        <v>0</v>
      </c>
      <c r="V24" s="17">
        <v>0</v>
      </c>
      <c r="W24" s="17">
        <v>0</v>
      </c>
      <c r="X24" s="17">
        <v>0</v>
      </c>
      <c r="Y24" s="12">
        <v>83841</v>
      </c>
      <c r="Z24" s="16">
        <v>278745</v>
      </c>
      <c r="AA24" s="17">
        <v>12000</v>
      </c>
      <c r="AB24" s="17">
        <v>0</v>
      </c>
      <c r="AC24" s="17">
        <v>0</v>
      </c>
      <c r="AD24" s="17">
        <v>10010.4</v>
      </c>
      <c r="AE24" s="17">
        <v>0</v>
      </c>
      <c r="AF24" s="17">
        <v>87835</v>
      </c>
      <c r="AG24" s="12">
        <v>388590.4</v>
      </c>
      <c r="AH24" s="16">
        <v>0</v>
      </c>
      <c r="AI24" s="17">
        <v>0</v>
      </c>
      <c r="AJ24" s="17">
        <v>0</v>
      </c>
      <c r="AK24" s="17">
        <v>0</v>
      </c>
      <c r="AL24" s="17">
        <v>0</v>
      </c>
      <c r="AM24" s="17">
        <v>0</v>
      </c>
      <c r="AN24" s="17">
        <v>0</v>
      </c>
      <c r="AO24" s="12">
        <v>0</v>
      </c>
      <c r="AP24" s="16">
        <v>10908</v>
      </c>
      <c r="AQ24" s="17">
        <v>0</v>
      </c>
      <c r="AR24" s="17">
        <v>0</v>
      </c>
      <c r="AS24" s="17">
        <v>26089.19</v>
      </c>
      <c r="AT24" s="17">
        <v>0</v>
      </c>
      <c r="AU24" s="17">
        <v>0</v>
      </c>
      <c r="AV24" s="17">
        <v>0</v>
      </c>
      <c r="AW24" s="12">
        <v>36997.19</v>
      </c>
      <c r="AX24" s="16">
        <v>0</v>
      </c>
      <c r="AY24" s="17">
        <v>0</v>
      </c>
      <c r="AZ24" s="17">
        <v>0</v>
      </c>
      <c r="BA24" s="17">
        <v>0</v>
      </c>
      <c r="BB24" s="17">
        <v>0</v>
      </c>
      <c r="BC24" s="17">
        <v>0</v>
      </c>
      <c r="BD24" s="17">
        <v>0</v>
      </c>
      <c r="BE24" s="12">
        <v>0</v>
      </c>
      <c r="BF24" s="16">
        <v>273709</v>
      </c>
      <c r="BG24" s="17">
        <v>0</v>
      </c>
      <c r="BH24" s="17">
        <v>0</v>
      </c>
      <c r="BI24" s="17">
        <v>0</v>
      </c>
      <c r="BJ24" s="17">
        <v>0</v>
      </c>
      <c r="BK24" s="17">
        <v>23525</v>
      </c>
      <c r="BL24" s="17">
        <v>0</v>
      </c>
      <c r="BM24" s="12">
        <v>297234</v>
      </c>
      <c r="BN24" s="16">
        <v>0</v>
      </c>
      <c r="BO24" s="17">
        <v>0</v>
      </c>
      <c r="BP24" s="17">
        <v>0</v>
      </c>
      <c r="BQ24" s="17">
        <v>0</v>
      </c>
      <c r="BR24" s="17">
        <v>0</v>
      </c>
      <c r="BS24" s="17">
        <v>0</v>
      </c>
      <c r="BT24" s="17">
        <v>28617</v>
      </c>
      <c r="BU24" s="12">
        <v>28617</v>
      </c>
      <c r="BV24" s="16">
        <v>28858</v>
      </c>
      <c r="BW24" s="17">
        <v>0</v>
      </c>
      <c r="BX24" s="17">
        <v>0</v>
      </c>
      <c r="BY24" s="17">
        <v>0</v>
      </c>
      <c r="BZ24" s="17">
        <v>0</v>
      </c>
      <c r="CA24" s="17">
        <v>0</v>
      </c>
      <c r="CB24" s="17">
        <v>0</v>
      </c>
      <c r="CC24" s="12">
        <v>28858</v>
      </c>
    </row>
    <row r="25" spans="1:81" x14ac:dyDescent="0.3">
      <c r="A25" s="4" t="s">
        <v>15</v>
      </c>
      <c r="B25" s="92">
        <v>1379031.5899999999</v>
      </c>
      <c r="C25" s="87">
        <v>878311</v>
      </c>
      <c r="D25" s="87">
        <v>3365725</v>
      </c>
      <c r="E25" s="87">
        <v>0</v>
      </c>
      <c r="F25" s="87">
        <v>0</v>
      </c>
      <c r="G25" s="87">
        <v>0</v>
      </c>
      <c r="H25" s="87">
        <v>31089.510000000002</v>
      </c>
      <c r="I25" s="93">
        <v>5654157.0999999996</v>
      </c>
      <c r="J25" s="16">
        <v>511046.01</v>
      </c>
      <c r="K25" s="17">
        <v>0</v>
      </c>
      <c r="L25" s="17">
        <v>428794</v>
      </c>
      <c r="M25" s="17">
        <v>0</v>
      </c>
      <c r="N25" s="17">
        <v>0</v>
      </c>
      <c r="O25" s="17">
        <v>0</v>
      </c>
      <c r="P25" s="17">
        <v>7914.46</v>
      </c>
      <c r="Q25" s="12">
        <v>947754.47</v>
      </c>
      <c r="R25" s="16">
        <v>118752.87999999998</v>
      </c>
      <c r="S25" s="17">
        <v>0</v>
      </c>
      <c r="T25" s="17">
        <v>0</v>
      </c>
      <c r="U25" s="17">
        <v>0</v>
      </c>
      <c r="V25" s="17">
        <v>0</v>
      </c>
      <c r="W25" s="17">
        <v>0</v>
      </c>
      <c r="X25" s="17">
        <v>823.32</v>
      </c>
      <c r="Y25" s="12">
        <v>119576.19999999998</v>
      </c>
      <c r="Z25" s="16">
        <v>175816.85</v>
      </c>
      <c r="AA25" s="17">
        <v>0</v>
      </c>
      <c r="AB25" s="17">
        <v>0</v>
      </c>
      <c r="AC25" s="17">
        <v>0</v>
      </c>
      <c r="AD25" s="17">
        <v>0</v>
      </c>
      <c r="AE25" s="17">
        <v>0</v>
      </c>
      <c r="AF25" s="17">
        <v>1380.68</v>
      </c>
      <c r="AG25" s="12">
        <v>177197.53</v>
      </c>
      <c r="AH25" s="16">
        <v>0</v>
      </c>
      <c r="AI25" s="17">
        <v>0</v>
      </c>
      <c r="AJ25" s="17">
        <v>220214</v>
      </c>
      <c r="AK25" s="17">
        <v>0</v>
      </c>
      <c r="AL25" s="17">
        <v>0</v>
      </c>
      <c r="AM25" s="17">
        <v>0</v>
      </c>
      <c r="AN25" s="17">
        <v>0</v>
      </c>
      <c r="AO25" s="12">
        <v>220214</v>
      </c>
      <c r="AP25" s="16">
        <v>16292.750000000002</v>
      </c>
      <c r="AQ25" s="17">
        <v>0</v>
      </c>
      <c r="AR25" s="17">
        <v>0</v>
      </c>
      <c r="AS25" s="17">
        <v>0</v>
      </c>
      <c r="AT25" s="17">
        <v>0</v>
      </c>
      <c r="AU25" s="17">
        <v>0</v>
      </c>
      <c r="AV25" s="17">
        <v>17087.29</v>
      </c>
      <c r="AW25" s="12">
        <v>33380.04</v>
      </c>
      <c r="AX25" s="16">
        <v>557123.09999999986</v>
      </c>
      <c r="AY25" s="17">
        <v>0</v>
      </c>
      <c r="AZ25" s="17">
        <v>0</v>
      </c>
      <c r="BA25" s="17">
        <v>0</v>
      </c>
      <c r="BB25" s="17">
        <v>0</v>
      </c>
      <c r="BC25" s="17">
        <v>0</v>
      </c>
      <c r="BD25" s="17">
        <v>0</v>
      </c>
      <c r="BE25" s="12">
        <v>557123.09999999986</v>
      </c>
      <c r="BF25" s="16">
        <v>0</v>
      </c>
      <c r="BG25" s="17">
        <v>878311</v>
      </c>
      <c r="BH25" s="17">
        <v>2716717</v>
      </c>
      <c r="BI25" s="17">
        <v>0</v>
      </c>
      <c r="BJ25" s="17">
        <v>0</v>
      </c>
      <c r="BK25" s="17">
        <v>0</v>
      </c>
      <c r="BL25" s="17">
        <v>3883.76</v>
      </c>
      <c r="BM25" s="12">
        <v>3598911.76</v>
      </c>
      <c r="BN25" s="16">
        <v>0</v>
      </c>
      <c r="BO25" s="17">
        <v>0</v>
      </c>
      <c r="BP25" s="17">
        <v>0</v>
      </c>
      <c r="BQ25" s="17">
        <v>0</v>
      </c>
      <c r="BR25" s="17">
        <v>0</v>
      </c>
      <c r="BS25" s="17">
        <v>0</v>
      </c>
      <c r="BT25" s="17">
        <v>0</v>
      </c>
      <c r="BU25" s="12">
        <v>0</v>
      </c>
      <c r="BV25" s="16">
        <v>0</v>
      </c>
      <c r="BW25" s="17">
        <v>0</v>
      </c>
      <c r="BX25" s="17">
        <v>0</v>
      </c>
      <c r="BY25" s="17">
        <v>0</v>
      </c>
      <c r="BZ25" s="17">
        <v>0</v>
      </c>
      <c r="CA25" s="17">
        <v>0</v>
      </c>
      <c r="CB25" s="17">
        <v>0</v>
      </c>
      <c r="CC25" s="12">
        <v>0</v>
      </c>
    </row>
    <row r="26" spans="1:81" x14ac:dyDescent="0.3">
      <c r="A26" s="4" t="s">
        <v>16</v>
      </c>
      <c r="B26" s="92">
        <v>701210.76</v>
      </c>
      <c r="C26" s="87">
        <v>0</v>
      </c>
      <c r="D26" s="87">
        <v>647465</v>
      </c>
      <c r="E26" s="87">
        <v>0</v>
      </c>
      <c r="F26" s="87">
        <v>0</v>
      </c>
      <c r="G26" s="87">
        <v>272835.34999999998</v>
      </c>
      <c r="H26" s="87">
        <v>0</v>
      </c>
      <c r="I26" s="93">
        <v>1621511.11</v>
      </c>
      <c r="J26" s="16">
        <v>225930.75</v>
      </c>
      <c r="K26" s="17">
        <v>0</v>
      </c>
      <c r="L26" s="17">
        <v>611492</v>
      </c>
      <c r="M26" s="17">
        <v>0</v>
      </c>
      <c r="N26" s="17">
        <v>0</v>
      </c>
      <c r="O26" s="17">
        <v>272835.34999999998</v>
      </c>
      <c r="P26" s="17">
        <v>0</v>
      </c>
      <c r="Q26" s="12">
        <v>1110258.1000000001</v>
      </c>
      <c r="R26" s="16">
        <v>346454.75</v>
      </c>
      <c r="S26" s="17">
        <v>0</v>
      </c>
      <c r="T26" s="17">
        <v>0</v>
      </c>
      <c r="U26" s="17">
        <v>0</v>
      </c>
      <c r="V26" s="17">
        <v>0</v>
      </c>
      <c r="W26" s="17">
        <v>0</v>
      </c>
      <c r="X26" s="17">
        <v>0</v>
      </c>
      <c r="Y26" s="12">
        <v>346454.75</v>
      </c>
      <c r="Z26" s="16">
        <v>117901.03000000001</v>
      </c>
      <c r="AA26" s="17">
        <v>0</v>
      </c>
      <c r="AB26" s="17">
        <v>0</v>
      </c>
      <c r="AC26" s="17">
        <v>0</v>
      </c>
      <c r="AD26" s="17">
        <v>0</v>
      </c>
      <c r="AE26" s="17">
        <v>0</v>
      </c>
      <c r="AF26" s="17">
        <v>0</v>
      </c>
      <c r="AG26" s="12">
        <v>117901.03000000001</v>
      </c>
      <c r="AH26" s="16">
        <v>0</v>
      </c>
      <c r="AI26" s="17">
        <v>0</v>
      </c>
      <c r="AJ26" s="17">
        <v>0</v>
      </c>
      <c r="AK26" s="17">
        <v>0</v>
      </c>
      <c r="AL26" s="17">
        <v>0</v>
      </c>
      <c r="AM26" s="17">
        <v>0</v>
      </c>
      <c r="AN26" s="17">
        <v>0</v>
      </c>
      <c r="AO26" s="12">
        <v>0</v>
      </c>
      <c r="AP26" s="16">
        <v>9622.73</v>
      </c>
      <c r="AQ26" s="17">
        <v>0</v>
      </c>
      <c r="AR26" s="17">
        <v>0</v>
      </c>
      <c r="AS26" s="17">
        <v>0</v>
      </c>
      <c r="AT26" s="17">
        <v>0</v>
      </c>
      <c r="AU26" s="17">
        <v>0</v>
      </c>
      <c r="AV26" s="17">
        <v>0</v>
      </c>
      <c r="AW26" s="12">
        <v>9622.73</v>
      </c>
      <c r="AX26" s="16">
        <v>0</v>
      </c>
      <c r="AY26" s="17">
        <v>0</v>
      </c>
      <c r="AZ26" s="17">
        <v>0</v>
      </c>
      <c r="BA26" s="17">
        <v>0</v>
      </c>
      <c r="BB26" s="17">
        <v>0</v>
      </c>
      <c r="BC26" s="17">
        <v>0</v>
      </c>
      <c r="BD26" s="17">
        <v>0</v>
      </c>
      <c r="BE26" s="12">
        <v>0</v>
      </c>
      <c r="BF26" s="16">
        <v>1301.5</v>
      </c>
      <c r="BG26" s="17">
        <v>0</v>
      </c>
      <c r="BH26" s="17">
        <v>35973</v>
      </c>
      <c r="BI26" s="17">
        <v>0</v>
      </c>
      <c r="BJ26" s="17">
        <v>0</v>
      </c>
      <c r="BK26" s="17">
        <v>0</v>
      </c>
      <c r="BL26" s="17">
        <v>0</v>
      </c>
      <c r="BM26" s="12">
        <v>37274.5</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3">
      <c r="A27" s="4" t="s">
        <v>17</v>
      </c>
      <c r="B27" s="92">
        <v>3130838</v>
      </c>
      <c r="C27" s="87">
        <v>1028329</v>
      </c>
      <c r="D27" s="87">
        <v>20000</v>
      </c>
      <c r="E27" s="87">
        <v>0</v>
      </c>
      <c r="F27" s="87">
        <v>0</v>
      </c>
      <c r="G27" s="87">
        <v>1884463</v>
      </c>
      <c r="H27" s="87">
        <v>8953</v>
      </c>
      <c r="I27" s="93">
        <v>6072583</v>
      </c>
      <c r="J27" s="16">
        <v>1830604</v>
      </c>
      <c r="K27" s="17">
        <v>0</v>
      </c>
      <c r="L27" s="17">
        <v>0</v>
      </c>
      <c r="M27" s="17">
        <v>0</v>
      </c>
      <c r="N27" s="17">
        <v>0</v>
      </c>
      <c r="O27" s="17">
        <v>1884463</v>
      </c>
      <c r="P27" s="17">
        <v>0</v>
      </c>
      <c r="Q27" s="12">
        <v>3715067</v>
      </c>
      <c r="R27" s="16">
        <v>1299507</v>
      </c>
      <c r="S27" s="17">
        <v>210000</v>
      </c>
      <c r="T27" s="17">
        <v>0</v>
      </c>
      <c r="U27" s="17">
        <v>0</v>
      </c>
      <c r="V27" s="17">
        <v>0</v>
      </c>
      <c r="W27" s="17">
        <v>0</v>
      </c>
      <c r="X27" s="17">
        <v>8953</v>
      </c>
      <c r="Y27" s="12">
        <v>1518460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727</v>
      </c>
      <c r="BG27" s="17">
        <v>30329</v>
      </c>
      <c r="BH27" s="17">
        <v>0</v>
      </c>
      <c r="BI27" s="17">
        <v>0</v>
      </c>
      <c r="BJ27" s="17">
        <v>0</v>
      </c>
      <c r="BK27" s="17">
        <v>0</v>
      </c>
      <c r="BL27" s="17">
        <v>0</v>
      </c>
      <c r="BM27" s="12">
        <v>31056</v>
      </c>
      <c r="BN27" s="16">
        <v>0</v>
      </c>
      <c r="BO27" s="17">
        <v>0</v>
      </c>
      <c r="BP27" s="17">
        <v>0</v>
      </c>
      <c r="BQ27" s="17">
        <v>0</v>
      </c>
      <c r="BR27" s="17">
        <v>0</v>
      </c>
      <c r="BS27" s="17">
        <v>0</v>
      </c>
      <c r="BT27" s="17">
        <v>0</v>
      </c>
      <c r="BU27" s="12">
        <v>0</v>
      </c>
      <c r="BV27" s="16">
        <v>0</v>
      </c>
      <c r="BW27" s="17">
        <v>788000</v>
      </c>
      <c r="BX27" s="17">
        <v>20000</v>
      </c>
      <c r="BY27" s="17">
        <v>0</v>
      </c>
      <c r="BZ27" s="17">
        <v>0</v>
      </c>
      <c r="CA27" s="17">
        <v>0</v>
      </c>
      <c r="CB27" s="17">
        <v>0</v>
      </c>
      <c r="CC27" s="12">
        <v>808000</v>
      </c>
    </row>
    <row r="28" spans="1:81" x14ac:dyDescent="0.3">
      <c r="A28" s="4" t="s">
        <v>18</v>
      </c>
      <c r="B28" s="92">
        <v>6377738</v>
      </c>
      <c r="C28" s="87">
        <v>0</v>
      </c>
      <c r="D28" s="87">
        <v>1439033</v>
      </c>
      <c r="E28" s="87">
        <v>0</v>
      </c>
      <c r="F28" s="87">
        <v>188964</v>
      </c>
      <c r="G28" s="87">
        <v>867598</v>
      </c>
      <c r="H28" s="87">
        <v>587027</v>
      </c>
      <c r="I28" s="93">
        <v>9460360</v>
      </c>
      <c r="J28" s="16">
        <v>1246150</v>
      </c>
      <c r="K28" s="17">
        <v>0</v>
      </c>
      <c r="L28" s="17">
        <v>20000</v>
      </c>
      <c r="M28" s="17">
        <v>0</v>
      </c>
      <c r="N28" s="17">
        <v>0</v>
      </c>
      <c r="O28" s="17">
        <v>788974</v>
      </c>
      <c r="P28" s="17">
        <v>0</v>
      </c>
      <c r="Q28" s="12">
        <v>2055124</v>
      </c>
      <c r="R28" s="16">
        <v>357444</v>
      </c>
      <c r="S28" s="17">
        <v>0</v>
      </c>
      <c r="T28" s="17">
        <v>0</v>
      </c>
      <c r="U28" s="17">
        <v>0</v>
      </c>
      <c r="V28" s="17">
        <v>0</v>
      </c>
      <c r="W28" s="17">
        <v>9602</v>
      </c>
      <c r="X28" s="17">
        <v>0</v>
      </c>
      <c r="Y28" s="12">
        <v>367046</v>
      </c>
      <c r="Z28" s="16">
        <v>3171651</v>
      </c>
      <c r="AA28" s="17">
        <v>0</v>
      </c>
      <c r="AB28" s="17">
        <v>1368669</v>
      </c>
      <c r="AC28" s="17">
        <v>0</v>
      </c>
      <c r="AD28" s="17">
        <v>188964</v>
      </c>
      <c r="AE28" s="17">
        <v>19579</v>
      </c>
      <c r="AF28" s="17">
        <v>306095</v>
      </c>
      <c r="AG28" s="12">
        <v>5054958</v>
      </c>
      <c r="AH28" s="16">
        <v>0</v>
      </c>
      <c r="AI28" s="17">
        <v>0</v>
      </c>
      <c r="AJ28" s="17">
        <v>0</v>
      </c>
      <c r="AK28" s="17">
        <v>0</v>
      </c>
      <c r="AL28" s="17">
        <v>0</v>
      </c>
      <c r="AM28" s="17">
        <v>0</v>
      </c>
      <c r="AN28" s="17">
        <v>0</v>
      </c>
      <c r="AO28" s="12">
        <v>0</v>
      </c>
      <c r="AP28" s="16">
        <v>359769</v>
      </c>
      <c r="AQ28" s="17">
        <v>0</v>
      </c>
      <c r="AR28" s="17">
        <v>0</v>
      </c>
      <c r="AS28" s="17">
        <v>0</v>
      </c>
      <c r="AT28" s="17">
        <v>0</v>
      </c>
      <c r="AU28" s="17">
        <v>37565</v>
      </c>
      <c r="AV28" s="17">
        <v>91581</v>
      </c>
      <c r="AW28" s="12">
        <v>488915</v>
      </c>
      <c r="AX28" s="16">
        <v>1114284</v>
      </c>
      <c r="AY28" s="17">
        <v>0</v>
      </c>
      <c r="AZ28" s="17">
        <v>45364</v>
      </c>
      <c r="BA28" s="17">
        <v>0</v>
      </c>
      <c r="BB28" s="17">
        <v>0</v>
      </c>
      <c r="BC28" s="17">
        <v>0</v>
      </c>
      <c r="BD28" s="17">
        <v>30084</v>
      </c>
      <c r="BE28" s="12">
        <v>1189732</v>
      </c>
      <c r="BF28" s="16">
        <v>0</v>
      </c>
      <c r="BG28" s="17">
        <v>0</v>
      </c>
      <c r="BH28" s="17">
        <v>0</v>
      </c>
      <c r="BI28" s="17">
        <v>0</v>
      </c>
      <c r="BJ28" s="17">
        <v>0</v>
      </c>
      <c r="BK28" s="17">
        <v>0</v>
      </c>
      <c r="BL28" s="17">
        <v>0</v>
      </c>
      <c r="BM28" s="12">
        <v>0</v>
      </c>
      <c r="BN28" s="16">
        <v>128440</v>
      </c>
      <c r="BO28" s="17">
        <v>0</v>
      </c>
      <c r="BP28" s="17">
        <v>0</v>
      </c>
      <c r="BQ28" s="17">
        <v>0</v>
      </c>
      <c r="BR28" s="17">
        <v>0</v>
      </c>
      <c r="BS28" s="17">
        <v>1635</v>
      </c>
      <c r="BT28" s="17">
        <v>159267</v>
      </c>
      <c r="BU28" s="12">
        <v>289342</v>
      </c>
      <c r="BV28" s="16">
        <v>0</v>
      </c>
      <c r="BW28" s="17">
        <v>0</v>
      </c>
      <c r="BX28" s="17">
        <v>5000</v>
      </c>
      <c r="BY28" s="17">
        <v>0</v>
      </c>
      <c r="BZ28" s="17">
        <v>0</v>
      </c>
      <c r="CA28" s="17">
        <v>10243</v>
      </c>
      <c r="CB28" s="17">
        <v>0</v>
      </c>
      <c r="CC28" s="12">
        <v>15243</v>
      </c>
    </row>
    <row r="29" spans="1:81" x14ac:dyDescent="0.3">
      <c r="A29" s="4" t="s">
        <v>19</v>
      </c>
      <c r="B29" s="92">
        <v>1798009.56</v>
      </c>
      <c r="C29" s="87">
        <v>0</v>
      </c>
      <c r="D29" s="87">
        <v>32388.18</v>
      </c>
      <c r="E29" s="87">
        <v>0</v>
      </c>
      <c r="F29" s="87">
        <v>0</v>
      </c>
      <c r="G29" s="87">
        <v>0</v>
      </c>
      <c r="H29" s="87">
        <v>42434.85</v>
      </c>
      <c r="I29" s="93">
        <v>1872832.59</v>
      </c>
      <c r="J29" s="16">
        <v>1247010.53</v>
      </c>
      <c r="K29" s="17">
        <v>0</v>
      </c>
      <c r="L29" s="17">
        <v>12388.18</v>
      </c>
      <c r="M29" s="17">
        <v>0</v>
      </c>
      <c r="N29" s="17">
        <v>0</v>
      </c>
      <c r="O29" s="17">
        <v>0</v>
      </c>
      <c r="P29" s="17">
        <v>3</v>
      </c>
      <c r="Q29" s="12">
        <v>1259401.71</v>
      </c>
      <c r="R29" s="16">
        <v>549362.66</v>
      </c>
      <c r="S29" s="17">
        <v>0</v>
      </c>
      <c r="T29" s="17">
        <v>0</v>
      </c>
      <c r="U29" s="17">
        <v>0</v>
      </c>
      <c r="V29" s="17">
        <v>0</v>
      </c>
      <c r="W29" s="17">
        <v>0</v>
      </c>
      <c r="X29" s="17">
        <v>0</v>
      </c>
      <c r="Y29" s="12">
        <v>549362.66</v>
      </c>
      <c r="Z29" s="16">
        <v>1636.37</v>
      </c>
      <c r="AA29" s="17">
        <v>0</v>
      </c>
      <c r="AB29" s="17">
        <v>0</v>
      </c>
      <c r="AC29" s="17">
        <v>0</v>
      </c>
      <c r="AD29" s="17">
        <v>0</v>
      </c>
      <c r="AE29" s="17">
        <v>0</v>
      </c>
      <c r="AF29" s="17">
        <v>42431.85</v>
      </c>
      <c r="AG29" s="12">
        <v>44068.22</v>
      </c>
      <c r="AH29" s="16">
        <v>0</v>
      </c>
      <c r="AI29" s="17">
        <v>0</v>
      </c>
      <c r="AJ29" s="17">
        <v>20000</v>
      </c>
      <c r="AK29" s="17">
        <v>0</v>
      </c>
      <c r="AL29" s="17">
        <v>0</v>
      </c>
      <c r="AM29" s="17">
        <v>0</v>
      </c>
      <c r="AN29" s="17">
        <v>0</v>
      </c>
      <c r="AO29" s="12">
        <v>20000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3">
      <c r="A30" s="4" t="s">
        <v>20</v>
      </c>
      <c r="B30" s="92">
        <v>764073</v>
      </c>
      <c r="C30" s="87">
        <v>0</v>
      </c>
      <c r="D30" s="87">
        <v>372261</v>
      </c>
      <c r="E30" s="87">
        <v>0</v>
      </c>
      <c r="F30" s="87">
        <v>0</v>
      </c>
      <c r="G30" s="87">
        <v>10822</v>
      </c>
      <c r="H30" s="87">
        <v>307066</v>
      </c>
      <c r="I30" s="93">
        <v>1454222</v>
      </c>
      <c r="J30" s="16">
        <v>184147</v>
      </c>
      <c r="K30" s="17">
        <v>0</v>
      </c>
      <c r="L30" s="17">
        <v>95763</v>
      </c>
      <c r="M30" s="17">
        <v>0</v>
      </c>
      <c r="N30" s="17">
        <v>0</v>
      </c>
      <c r="O30" s="17">
        <v>0</v>
      </c>
      <c r="P30" s="17">
        <v>0</v>
      </c>
      <c r="Q30" s="12">
        <v>279910</v>
      </c>
      <c r="R30" s="16">
        <v>94235</v>
      </c>
      <c r="S30" s="17">
        <v>0</v>
      </c>
      <c r="T30" s="17">
        <v>0</v>
      </c>
      <c r="U30" s="17">
        <v>0</v>
      </c>
      <c r="V30" s="17">
        <v>0</v>
      </c>
      <c r="W30" s="17">
        <v>6774</v>
      </c>
      <c r="X30" s="17">
        <v>0</v>
      </c>
      <c r="Y30" s="12">
        <v>101009</v>
      </c>
      <c r="Z30" s="16">
        <v>23844</v>
      </c>
      <c r="AA30" s="17">
        <v>0</v>
      </c>
      <c r="AB30" s="17">
        <v>0</v>
      </c>
      <c r="AC30" s="17">
        <v>0</v>
      </c>
      <c r="AD30" s="17">
        <v>0</v>
      </c>
      <c r="AE30" s="17">
        <v>108</v>
      </c>
      <c r="AF30" s="17">
        <v>173152</v>
      </c>
      <c r="AG30" s="12">
        <v>197104</v>
      </c>
      <c r="AH30" s="16">
        <v>12583</v>
      </c>
      <c r="AI30" s="17">
        <v>0</v>
      </c>
      <c r="AJ30" s="17">
        <v>0</v>
      </c>
      <c r="AK30" s="17">
        <v>0</v>
      </c>
      <c r="AL30" s="17">
        <v>0</v>
      </c>
      <c r="AM30" s="17">
        <v>0</v>
      </c>
      <c r="AN30" s="17">
        <v>0</v>
      </c>
      <c r="AO30" s="12">
        <v>12583</v>
      </c>
      <c r="AP30" s="16">
        <v>3495</v>
      </c>
      <c r="AQ30" s="17">
        <v>0</v>
      </c>
      <c r="AR30" s="17">
        <v>0</v>
      </c>
      <c r="AS30" s="17">
        <v>0</v>
      </c>
      <c r="AT30" s="17">
        <v>0</v>
      </c>
      <c r="AU30" s="17">
        <v>187</v>
      </c>
      <c r="AV30" s="17">
        <v>1670</v>
      </c>
      <c r="AW30" s="12">
        <v>5352</v>
      </c>
      <c r="AX30" s="16">
        <v>24764</v>
      </c>
      <c r="AY30" s="17">
        <v>0</v>
      </c>
      <c r="AZ30" s="17">
        <v>0</v>
      </c>
      <c r="BA30" s="17">
        <v>0</v>
      </c>
      <c r="BB30" s="17">
        <v>0</v>
      </c>
      <c r="BC30" s="17">
        <v>0</v>
      </c>
      <c r="BD30" s="17">
        <v>0</v>
      </c>
      <c r="BE30" s="12">
        <v>24764</v>
      </c>
      <c r="BF30" s="16">
        <v>0</v>
      </c>
      <c r="BG30" s="17">
        <v>0</v>
      </c>
      <c r="BH30" s="17">
        <v>0</v>
      </c>
      <c r="BI30" s="17">
        <v>0</v>
      </c>
      <c r="BJ30" s="17">
        <v>0</v>
      </c>
      <c r="BK30" s="17">
        <v>0</v>
      </c>
      <c r="BL30" s="17">
        <v>0</v>
      </c>
      <c r="BM30" s="12">
        <v>0</v>
      </c>
      <c r="BN30" s="16">
        <v>421005</v>
      </c>
      <c r="BO30" s="17">
        <v>0</v>
      </c>
      <c r="BP30" s="17">
        <v>276498</v>
      </c>
      <c r="BQ30" s="17">
        <v>0</v>
      </c>
      <c r="BR30" s="17">
        <v>0</v>
      </c>
      <c r="BS30" s="17">
        <v>3753</v>
      </c>
      <c r="BT30" s="17">
        <v>132244</v>
      </c>
      <c r="BU30" s="12">
        <v>833500</v>
      </c>
      <c r="BV30" s="16">
        <v>0</v>
      </c>
      <c r="BW30" s="17">
        <v>0</v>
      </c>
      <c r="BX30" s="17">
        <v>0</v>
      </c>
      <c r="BY30" s="17">
        <v>0</v>
      </c>
      <c r="BZ30" s="17">
        <v>0</v>
      </c>
      <c r="CA30" s="17">
        <v>0</v>
      </c>
      <c r="CB30" s="17">
        <v>0</v>
      </c>
      <c r="CC30" s="12">
        <v>0</v>
      </c>
    </row>
    <row r="31" spans="1:81" x14ac:dyDescent="0.3">
      <c r="A31" s="4" t="s">
        <v>21</v>
      </c>
      <c r="B31" s="92">
        <v>2830777.6100000003</v>
      </c>
      <c r="C31" s="87">
        <v>6000</v>
      </c>
      <c r="D31" s="87">
        <v>296500</v>
      </c>
      <c r="E31" s="87">
        <v>0</v>
      </c>
      <c r="F31" s="87">
        <v>0</v>
      </c>
      <c r="G31" s="87">
        <v>0</v>
      </c>
      <c r="H31" s="87">
        <v>2991.05</v>
      </c>
      <c r="I31" s="93">
        <v>3136268.6600000006</v>
      </c>
      <c r="J31" s="16">
        <v>1898632.25</v>
      </c>
      <c r="K31" s="17">
        <v>6000</v>
      </c>
      <c r="L31" s="17">
        <v>0</v>
      </c>
      <c r="M31" s="17">
        <v>0</v>
      </c>
      <c r="N31" s="17">
        <v>0</v>
      </c>
      <c r="O31" s="17">
        <v>0</v>
      </c>
      <c r="P31" s="17">
        <v>0</v>
      </c>
      <c r="Q31" s="12">
        <v>1904632.25</v>
      </c>
      <c r="R31" s="16">
        <v>826113.89</v>
      </c>
      <c r="S31" s="17">
        <v>0</v>
      </c>
      <c r="T31" s="17">
        <v>290000</v>
      </c>
      <c r="U31" s="17">
        <v>0</v>
      </c>
      <c r="V31" s="17">
        <v>0</v>
      </c>
      <c r="W31" s="17">
        <v>0</v>
      </c>
      <c r="X31" s="17">
        <v>2991.05</v>
      </c>
      <c r="Y31" s="12">
        <v>1119104.9400000002</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106031.47</v>
      </c>
      <c r="BW31" s="17">
        <v>0</v>
      </c>
      <c r="BX31" s="17">
        <v>6500</v>
      </c>
      <c r="BY31" s="17">
        <v>0</v>
      </c>
      <c r="BZ31" s="17">
        <v>0</v>
      </c>
      <c r="CA31" s="17">
        <v>0</v>
      </c>
      <c r="CB31" s="17">
        <v>0</v>
      </c>
      <c r="CC31" s="12">
        <v>112531.47</v>
      </c>
    </row>
    <row r="32" spans="1:81" x14ac:dyDescent="0.3">
      <c r="A32" s="4" t="s">
        <v>22</v>
      </c>
      <c r="B32" s="92">
        <v>957704.20000000007</v>
      </c>
      <c r="C32" s="87">
        <v>0</v>
      </c>
      <c r="D32" s="87">
        <v>502546.85</v>
      </c>
      <c r="E32" s="87">
        <v>0</v>
      </c>
      <c r="F32" s="87">
        <v>28136.27</v>
      </c>
      <c r="G32" s="87">
        <v>0</v>
      </c>
      <c r="H32" s="87">
        <v>408516.53999999992</v>
      </c>
      <c r="I32" s="93">
        <v>1896903.8599999999</v>
      </c>
      <c r="J32" s="16">
        <v>253545.03000000003</v>
      </c>
      <c r="K32" s="17">
        <v>0</v>
      </c>
      <c r="L32" s="17">
        <v>471747.3</v>
      </c>
      <c r="M32" s="17">
        <v>0</v>
      </c>
      <c r="N32" s="17">
        <v>28136.27</v>
      </c>
      <c r="O32" s="17">
        <v>0</v>
      </c>
      <c r="P32" s="17">
        <v>2776.1899999999996</v>
      </c>
      <c r="Q32" s="12">
        <v>756204.79</v>
      </c>
      <c r="R32" s="16">
        <v>308716.27</v>
      </c>
      <c r="S32" s="17">
        <v>0</v>
      </c>
      <c r="T32" s="17">
        <v>0</v>
      </c>
      <c r="U32" s="17">
        <v>0</v>
      </c>
      <c r="V32" s="17">
        <v>0</v>
      </c>
      <c r="W32" s="17">
        <v>0</v>
      </c>
      <c r="X32" s="17">
        <v>26487.43</v>
      </c>
      <c r="Y32" s="12">
        <v>335203.7</v>
      </c>
      <c r="Z32" s="16">
        <v>246642.28</v>
      </c>
      <c r="AA32" s="17">
        <v>0</v>
      </c>
      <c r="AB32" s="17">
        <v>0</v>
      </c>
      <c r="AC32" s="17">
        <v>0</v>
      </c>
      <c r="AD32" s="17">
        <v>0</v>
      </c>
      <c r="AE32" s="17">
        <v>0</v>
      </c>
      <c r="AF32" s="17">
        <v>180898.67999999996</v>
      </c>
      <c r="AG32" s="12">
        <v>427540.95999999996</v>
      </c>
      <c r="AH32" s="16">
        <v>0</v>
      </c>
      <c r="AI32" s="17">
        <v>0</v>
      </c>
      <c r="AJ32" s="17">
        <v>0</v>
      </c>
      <c r="AK32" s="17">
        <v>0</v>
      </c>
      <c r="AL32" s="17">
        <v>0</v>
      </c>
      <c r="AM32" s="17">
        <v>0</v>
      </c>
      <c r="AN32" s="17">
        <v>0</v>
      </c>
      <c r="AO32" s="12">
        <v>0</v>
      </c>
      <c r="AP32" s="16">
        <v>33200.200000000004</v>
      </c>
      <c r="AQ32" s="17">
        <v>0</v>
      </c>
      <c r="AR32" s="17">
        <v>0</v>
      </c>
      <c r="AS32" s="17">
        <v>0</v>
      </c>
      <c r="AT32" s="17">
        <v>0</v>
      </c>
      <c r="AU32" s="17">
        <v>0</v>
      </c>
      <c r="AV32" s="17">
        <v>85505.46</v>
      </c>
      <c r="AW32" s="12">
        <v>118705.66</v>
      </c>
      <c r="AX32" s="16">
        <v>10964.38</v>
      </c>
      <c r="AY32" s="17">
        <v>0</v>
      </c>
      <c r="AZ32" s="17">
        <v>0</v>
      </c>
      <c r="BA32" s="17">
        <v>0</v>
      </c>
      <c r="BB32" s="17">
        <v>0</v>
      </c>
      <c r="BC32" s="17">
        <v>0</v>
      </c>
      <c r="BD32" s="17">
        <v>73553.16</v>
      </c>
      <c r="BE32" s="12">
        <v>84517.540000000008</v>
      </c>
      <c r="BF32" s="16">
        <v>0</v>
      </c>
      <c r="BG32" s="17">
        <v>0</v>
      </c>
      <c r="BH32" s="17">
        <v>0</v>
      </c>
      <c r="BI32" s="17">
        <v>0</v>
      </c>
      <c r="BJ32" s="17">
        <v>0</v>
      </c>
      <c r="BK32" s="17">
        <v>0</v>
      </c>
      <c r="BL32" s="17">
        <v>0</v>
      </c>
      <c r="BM32" s="12">
        <v>0</v>
      </c>
      <c r="BN32" s="16">
        <v>104636.04</v>
      </c>
      <c r="BO32" s="17">
        <v>0</v>
      </c>
      <c r="BP32" s="17">
        <v>30799.55</v>
      </c>
      <c r="BQ32" s="17">
        <v>0</v>
      </c>
      <c r="BR32" s="17">
        <v>0</v>
      </c>
      <c r="BS32" s="17">
        <v>0</v>
      </c>
      <c r="BT32" s="17">
        <v>20459.16</v>
      </c>
      <c r="BU32" s="12">
        <v>155894.75</v>
      </c>
      <c r="BV32" s="16">
        <v>0</v>
      </c>
      <c r="BW32" s="17">
        <v>0</v>
      </c>
      <c r="BX32" s="17">
        <v>0</v>
      </c>
      <c r="BY32" s="17">
        <v>0</v>
      </c>
      <c r="BZ32" s="17">
        <v>0</v>
      </c>
      <c r="CA32" s="17">
        <v>0</v>
      </c>
      <c r="CB32" s="17">
        <v>18836.46</v>
      </c>
      <c r="CC32" s="12">
        <v>18836.46</v>
      </c>
    </row>
    <row r="33" spans="1:81" x14ac:dyDescent="0.3">
      <c r="A33" s="4" t="s">
        <v>23</v>
      </c>
      <c r="B33" s="92">
        <v>1063418.54</v>
      </c>
      <c r="C33" s="87">
        <v>0</v>
      </c>
      <c r="D33" s="87">
        <v>92039.16</v>
      </c>
      <c r="E33" s="87">
        <v>0</v>
      </c>
      <c r="F33" s="87">
        <v>0</v>
      </c>
      <c r="G33" s="87">
        <v>1470812.9141950579</v>
      </c>
      <c r="H33" s="87">
        <v>0</v>
      </c>
      <c r="I33" s="93">
        <v>2626270.6141950581</v>
      </c>
      <c r="J33" s="16">
        <v>695610</v>
      </c>
      <c r="K33" s="17">
        <v>0</v>
      </c>
      <c r="L33" s="17">
        <v>69775.16</v>
      </c>
      <c r="M33" s="17">
        <v>0</v>
      </c>
      <c r="N33" s="17">
        <v>0</v>
      </c>
      <c r="O33" s="17">
        <v>1470812.9141950579</v>
      </c>
      <c r="P33" s="17">
        <v>0</v>
      </c>
      <c r="Q33" s="12">
        <v>2236198.0741950581</v>
      </c>
      <c r="R33" s="16">
        <v>158104.54</v>
      </c>
      <c r="S33" s="17">
        <v>0</v>
      </c>
      <c r="T33" s="17">
        <v>22264</v>
      </c>
      <c r="U33" s="17">
        <v>0</v>
      </c>
      <c r="V33" s="17">
        <v>0</v>
      </c>
      <c r="W33" s="17">
        <v>0</v>
      </c>
      <c r="X33" s="17">
        <v>0</v>
      </c>
      <c r="Y33" s="12">
        <v>180368.54</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209704</v>
      </c>
      <c r="BO33" s="17">
        <v>0</v>
      </c>
      <c r="BP33" s="17">
        <v>0</v>
      </c>
      <c r="BQ33" s="17">
        <v>0</v>
      </c>
      <c r="BR33" s="17">
        <v>0</v>
      </c>
      <c r="BS33" s="17">
        <v>0</v>
      </c>
      <c r="BT33" s="17">
        <v>0</v>
      </c>
      <c r="BU33" s="12">
        <v>209704</v>
      </c>
      <c r="BV33" s="16">
        <v>0</v>
      </c>
      <c r="BW33" s="17">
        <v>0</v>
      </c>
      <c r="BX33" s="17">
        <v>0</v>
      </c>
      <c r="BY33" s="17">
        <v>0</v>
      </c>
      <c r="BZ33" s="17">
        <v>0</v>
      </c>
      <c r="CA33" s="17">
        <v>0</v>
      </c>
      <c r="CB33" s="17">
        <v>0</v>
      </c>
      <c r="CC33" s="12">
        <v>0</v>
      </c>
    </row>
    <row r="34" spans="1:81" ht="13.25" customHeight="1" x14ac:dyDescent="0.3">
      <c r="A34" s="4" t="s">
        <v>24</v>
      </c>
      <c r="B34" s="92">
        <v>4059146.05</v>
      </c>
      <c r="C34" s="87">
        <v>0</v>
      </c>
      <c r="D34" s="87">
        <v>4220616.42</v>
      </c>
      <c r="E34" s="87">
        <v>0</v>
      </c>
      <c r="F34" s="87">
        <v>2952520</v>
      </c>
      <c r="G34" s="87">
        <v>465536.61</v>
      </c>
      <c r="H34" s="87">
        <v>393133.91</v>
      </c>
      <c r="I34" s="93">
        <v>12090952.99</v>
      </c>
      <c r="J34" s="16">
        <v>1385457.94</v>
      </c>
      <c r="K34" s="17">
        <v>0</v>
      </c>
      <c r="L34" s="17">
        <v>2746734.42</v>
      </c>
      <c r="M34" s="17">
        <v>0</v>
      </c>
      <c r="N34" s="17">
        <v>0</v>
      </c>
      <c r="O34" s="17">
        <v>194913.74</v>
      </c>
      <c r="P34" s="17">
        <v>0</v>
      </c>
      <c r="Q34" s="12">
        <v>4327106.0999999996</v>
      </c>
      <c r="R34" s="16">
        <v>905474.5</v>
      </c>
      <c r="S34" s="17">
        <v>0</v>
      </c>
      <c r="T34" s="17">
        <v>0</v>
      </c>
      <c r="U34" s="17">
        <v>0</v>
      </c>
      <c r="V34" s="17">
        <v>0</v>
      </c>
      <c r="W34" s="17">
        <v>64454.87</v>
      </c>
      <c r="X34" s="17">
        <v>4357.6099999999997</v>
      </c>
      <c r="Y34" s="12">
        <v>974286.98</v>
      </c>
      <c r="Z34" s="16">
        <v>484235.13</v>
      </c>
      <c r="AA34" s="17">
        <v>0</v>
      </c>
      <c r="AB34" s="17">
        <v>210000</v>
      </c>
      <c r="AC34" s="17">
        <v>0</v>
      </c>
      <c r="AD34" s="17">
        <v>0</v>
      </c>
      <c r="AE34" s="17">
        <v>201265.5</v>
      </c>
      <c r="AF34" s="17">
        <v>3416.66</v>
      </c>
      <c r="AG34" s="12">
        <v>898917.29</v>
      </c>
      <c r="AH34" s="16">
        <v>0</v>
      </c>
      <c r="AI34" s="17">
        <v>0</v>
      </c>
      <c r="AJ34" s="17">
        <v>88632</v>
      </c>
      <c r="AK34" s="17">
        <v>0</v>
      </c>
      <c r="AL34" s="17">
        <v>0</v>
      </c>
      <c r="AM34" s="17">
        <v>2720</v>
      </c>
      <c r="AN34" s="17">
        <v>26734.04</v>
      </c>
      <c r="AO34" s="12">
        <v>118086.04000000001</v>
      </c>
      <c r="AP34" s="16">
        <v>244759.57</v>
      </c>
      <c r="AQ34" s="17">
        <v>0</v>
      </c>
      <c r="AR34" s="17">
        <v>1175250</v>
      </c>
      <c r="AS34" s="17">
        <v>0</v>
      </c>
      <c r="AT34" s="17">
        <v>2952520</v>
      </c>
      <c r="AU34" s="17">
        <v>2182.5</v>
      </c>
      <c r="AV34" s="17">
        <v>190928.95</v>
      </c>
      <c r="AW34" s="12">
        <v>4565641.0200000005</v>
      </c>
      <c r="AX34" s="16">
        <v>1039218.91</v>
      </c>
      <c r="AY34" s="17">
        <v>0</v>
      </c>
      <c r="AZ34" s="17">
        <v>0</v>
      </c>
      <c r="BA34" s="17">
        <v>0</v>
      </c>
      <c r="BB34" s="17">
        <v>0</v>
      </c>
      <c r="BC34" s="17">
        <v>0</v>
      </c>
      <c r="BD34" s="17">
        <v>51333.47</v>
      </c>
      <c r="BE34" s="12">
        <v>1090552.3800000001</v>
      </c>
      <c r="BF34" s="16">
        <v>0</v>
      </c>
      <c r="BG34" s="17">
        <v>0</v>
      </c>
      <c r="BH34" s="17">
        <v>0</v>
      </c>
      <c r="BI34" s="17">
        <v>0</v>
      </c>
      <c r="BJ34" s="17">
        <v>0</v>
      </c>
      <c r="BK34" s="17">
        <v>0</v>
      </c>
      <c r="BL34" s="17">
        <v>0</v>
      </c>
      <c r="BM34" s="12">
        <v>0</v>
      </c>
      <c r="BN34" s="16">
        <v>0</v>
      </c>
      <c r="BO34" s="17">
        <v>0</v>
      </c>
      <c r="BP34" s="17">
        <v>0</v>
      </c>
      <c r="BQ34" s="17">
        <v>0</v>
      </c>
      <c r="BR34" s="17">
        <v>0</v>
      </c>
      <c r="BS34" s="17">
        <v>0</v>
      </c>
      <c r="BT34" s="17">
        <v>116363.18</v>
      </c>
      <c r="BU34" s="12">
        <v>116363.18</v>
      </c>
      <c r="BV34" s="16">
        <v>0</v>
      </c>
      <c r="BW34" s="17">
        <v>0</v>
      </c>
      <c r="BX34" s="17">
        <v>0</v>
      </c>
      <c r="BY34" s="17">
        <v>0</v>
      </c>
      <c r="BZ34" s="17">
        <v>0</v>
      </c>
      <c r="CA34" s="17">
        <v>0</v>
      </c>
      <c r="CB34" s="17">
        <v>0</v>
      </c>
      <c r="CC34" s="12">
        <v>0</v>
      </c>
    </row>
    <row r="35" spans="1:81" x14ac:dyDescent="0.3">
      <c r="A35" s="4" t="s">
        <v>25</v>
      </c>
      <c r="B35" s="92">
        <v>2567874</v>
      </c>
      <c r="C35" s="87">
        <v>692462</v>
      </c>
      <c r="D35" s="87">
        <v>82400</v>
      </c>
      <c r="E35" s="87">
        <v>0</v>
      </c>
      <c r="F35" s="87">
        <v>0</v>
      </c>
      <c r="G35" s="87">
        <v>2287995</v>
      </c>
      <c r="H35" s="87">
        <v>1706882</v>
      </c>
      <c r="I35" s="93">
        <v>7337613</v>
      </c>
      <c r="J35" s="16">
        <v>1911059</v>
      </c>
      <c r="K35" s="17">
        <v>0</v>
      </c>
      <c r="L35" s="17">
        <v>82400</v>
      </c>
      <c r="M35" s="17">
        <v>0</v>
      </c>
      <c r="N35" s="17">
        <v>0</v>
      </c>
      <c r="O35" s="17">
        <v>2287995</v>
      </c>
      <c r="P35" s="17">
        <v>55947</v>
      </c>
      <c r="Q35" s="12">
        <v>4337401</v>
      </c>
      <c r="R35" s="16">
        <v>656815</v>
      </c>
      <c r="S35" s="17">
        <v>212462</v>
      </c>
      <c r="T35" s="17">
        <v>0</v>
      </c>
      <c r="U35" s="17">
        <v>0</v>
      </c>
      <c r="V35" s="17">
        <v>0</v>
      </c>
      <c r="W35" s="17">
        <v>0</v>
      </c>
      <c r="X35" s="17">
        <v>0</v>
      </c>
      <c r="Y35" s="12">
        <v>869277</v>
      </c>
      <c r="Z35" s="16">
        <v>0</v>
      </c>
      <c r="AA35" s="17">
        <v>0</v>
      </c>
      <c r="AB35" s="17">
        <v>0</v>
      </c>
      <c r="AC35" s="17">
        <v>0</v>
      </c>
      <c r="AD35" s="17">
        <v>0</v>
      </c>
      <c r="AE35" s="17">
        <v>0</v>
      </c>
      <c r="AF35" s="17">
        <v>2955</v>
      </c>
      <c r="AG35" s="12">
        <v>2955</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264531</v>
      </c>
      <c r="BE35" s="12">
        <v>264531</v>
      </c>
      <c r="BF35" s="16">
        <v>0</v>
      </c>
      <c r="BG35" s="17">
        <v>480000</v>
      </c>
      <c r="BH35" s="17">
        <v>0</v>
      </c>
      <c r="BI35" s="17">
        <v>0</v>
      </c>
      <c r="BJ35" s="17">
        <v>0</v>
      </c>
      <c r="BK35" s="17">
        <v>0</v>
      </c>
      <c r="BL35" s="17">
        <v>23072</v>
      </c>
      <c r="BM35" s="12">
        <v>503072</v>
      </c>
      <c r="BN35" s="16">
        <v>0</v>
      </c>
      <c r="BO35" s="17">
        <v>0</v>
      </c>
      <c r="BP35" s="17">
        <v>0</v>
      </c>
      <c r="BQ35" s="17">
        <v>0</v>
      </c>
      <c r="BR35" s="17">
        <v>0</v>
      </c>
      <c r="BS35" s="17">
        <v>0</v>
      </c>
      <c r="BT35" s="17">
        <v>1360377</v>
      </c>
      <c r="BU35" s="12">
        <v>1360377</v>
      </c>
      <c r="BV35" s="16">
        <v>0</v>
      </c>
      <c r="BW35" s="17">
        <v>0</v>
      </c>
      <c r="BX35" s="17">
        <v>0</v>
      </c>
      <c r="BY35" s="17">
        <v>0</v>
      </c>
      <c r="BZ35" s="17">
        <v>0</v>
      </c>
      <c r="CA35" s="17">
        <v>0</v>
      </c>
      <c r="CB35" s="17">
        <v>0</v>
      </c>
      <c r="CC35" s="12">
        <v>0</v>
      </c>
    </row>
    <row r="36" spans="1:81" x14ac:dyDescent="0.3">
      <c r="A36" s="4" t="s">
        <v>26</v>
      </c>
      <c r="B36" s="92">
        <v>11867383.66</v>
      </c>
      <c r="C36" s="87">
        <v>0</v>
      </c>
      <c r="D36" s="87">
        <v>23626</v>
      </c>
      <c r="E36" s="87">
        <v>0</v>
      </c>
      <c r="F36" s="87">
        <v>0</v>
      </c>
      <c r="G36" s="87">
        <v>28397718.870000001</v>
      </c>
      <c r="H36" s="87">
        <v>28388.33</v>
      </c>
      <c r="I36" s="93">
        <v>40317116.859999992</v>
      </c>
      <c r="J36" s="16">
        <v>8068098.6499999994</v>
      </c>
      <c r="K36" s="17">
        <v>0</v>
      </c>
      <c r="L36" s="17">
        <v>23626</v>
      </c>
      <c r="M36" s="17">
        <v>0</v>
      </c>
      <c r="N36" s="17">
        <v>0</v>
      </c>
      <c r="O36" s="17">
        <v>28397718.870000001</v>
      </c>
      <c r="P36" s="17">
        <v>28388.33</v>
      </c>
      <c r="Q36" s="12">
        <v>36517831.850000001</v>
      </c>
      <c r="R36" s="16">
        <v>3338997.6500000004</v>
      </c>
      <c r="S36" s="17">
        <v>0</v>
      </c>
      <c r="T36" s="17">
        <v>0</v>
      </c>
      <c r="U36" s="17">
        <v>0</v>
      </c>
      <c r="V36" s="17">
        <v>0</v>
      </c>
      <c r="W36" s="17">
        <v>0</v>
      </c>
      <c r="X36" s="17">
        <v>0</v>
      </c>
      <c r="Y36" s="12">
        <v>3338997.6500000004</v>
      </c>
      <c r="Z36" s="16">
        <v>361834.41000000003</v>
      </c>
      <c r="AA36" s="17">
        <v>0</v>
      </c>
      <c r="AB36" s="17">
        <v>0</v>
      </c>
      <c r="AC36" s="17">
        <v>0</v>
      </c>
      <c r="AD36" s="17">
        <v>0</v>
      </c>
      <c r="AE36" s="17">
        <v>0</v>
      </c>
      <c r="AF36" s="17">
        <v>0</v>
      </c>
      <c r="AG36" s="12">
        <v>361834.41000000003</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60148.62</v>
      </c>
      <c r="AY36" s="17">
        <v>0</v>
      </c>
      <c r="AZ36" s="17">
        <v>0</v>
      </c>
      <c r="BA36" s="17">
        <v>0</v>
      </c>
      <c r="BB36" s="17">
        <v>0</v>
      </c>
      <c r="BC36" s="17">
        <v>0</v>
      </c>
      <c r="BD36" s="17">
        <v>0</v>
      </c>
      <c r="BE36" s="12">
        <v>60148.62</v>
      </c>
      <c r="BF36" s="16">
        <v>13500</v>
      </c>
      <c r="BG36" s="17">
        <v>0</v>
      </c>
      <c r="BH36" s="17">
        <v>0</v>
      </c>
      <c r="BI36" s="17">
        <v>0</v>
      </c>
      <c r="BJ36" s="17">
        <v>0</v>
      </c>
      <c r="BK36" s="17">
        <v>0</v>
      </c>
      <c r="BL36" s="17">
        <v>0</v>
      </c>
      <c r="BM36" s="12">
        <v>13500</v>
      </c>
      <c r="BN36" s="16">
        <v>0</v>
      </c>
      <c r="BO36" s="17">
        <v>0</v>
      </c>
      <c r="BP36" s="17">
        <v>0</v>
      </c>
      <c r="BQ36" s="17">
        <v>0</v>
      </c>
      <c r="BR36" s="17">
        <v>0</v>
      </c>
      <c r="BS36" s="17">
        <v>0</v>
      </c>
      <c r="BT36" s="17">
        <v>0</v>
      </c>
      <c r="BU36" s="12">
        <v>0</v>
      </c>
      <c r="BV36" s="16">
        <v>24804.33</v>
      </c>
      <c r="BW36" s="17">
        <v>0</v>
      </c>
      <c r="BX36" s="17">
        <v>0</v>
      </c>
      <c r="BY36" s="17">
        <v>0</v>
      </c>
      <c r="BZ36" s="17">
        <v>0</v>
      </c>
      <c r="CA36" s="17">
        <v>0</v>
      </c>
      <c r="CB36" s="17">
        <v>0</v>
      </c>
      <c r="CC36" s="12">
        <v>24804.33</v>
      </c>
    </row>
    <row r="37" spans="1:81" x14ac:dyDescent="0.3">
      <c r="A37" s="4" t="s">
        <v>27</v>
      </c>
      <c r="B37" s="92">
        <v>4547199</v>
      </c>
      <c r="C37" s="87">
        <v>0</v>
      </c>
      <c r="D37" s="87">
        <v>286154</v>
      </c>
      <c r="E37" s="87">
        <v>0</v>
      </c>
      <c r="F37" s="87">
        <v>0</v>
      </c>
      <c r="G37" s="87">
        <v>272985</v>
      </c>
      <c r="H37" s="87">
        <v>543599</v>
      </c>
      <c r="I37" s="93">
        <v>5649937</v>
      </c>
      <c r="J37" s="16">
        <v>1192351</v>
      </c>
      <c r="K37" s="17">
        <v>0</v>
      </c>
      <c r="L37" s="17">
        <v>93000</v>
      </c>
      <c r="M37" s="17">
        <v>0</v>
      </c>
      <c r="N37" s="17">
        <v>0</v>
      </c>
      <c r="O37" s="17">
        <v>226088</v>
      </c>
      <c r="P37" s="17">
        <v>12730</v>
      </c>
      <c r="Q37" s="12">
        <v>1524169</v>
      </c>
      <c r="R37" s="16">
        <v>314700</v>
      </c>
      <c r="S37" s="17">
        <v>0</v>
      </c>
      <c r="T37" s="17">
        <v>0</v>
      </c>
      <c r="U37" s="17">
        <v>0</v>
      </c>
      <c r="V37" s="17">
        <v>0</v>
      </c>
      <c r="W37" s="17">
        <v>0</v>
      </c>
      <c r="X37" s="17">
        <v>0</v>
      </c>
      <c r="Y37" s="12">
        <v>314700</v>
      </c>
      <c r="Z37" s="16">
        <v>637500</v>
      </c>
      <c r="AA37" s="17">
        <v>0</v>
      </c>
      <c r="AB37" s="17">
        <v>0</v>
      </c>
      <c r="AC37" s="17">
        <v>0</v>
      </c>
      <c r="AD37" s="17">
        <v>0</v>
      </c>
      <c r="AE37" s="17">
        <v>6000</v>
      </c>
      <c r="AF37" s="17">
        <v>207947</v>
      </c>
      <c r="AG37" s="12">
        <v>851447</v>
      </c>
      <c r="AH37" s="16">
        <v>0</v>
      </c>
      <c r="AI37" s="17">
        <v>0</v>
      </c>
      <c r="AJ37" s="17">
        <v>0</v>
      </c>
      <c r="AK37" s="17">
        <v>0</v>
      </c>
      <c r="AL37" s="17">
        <v>0</v>
      </c>
      <c r="AM37" s="17">
        <v>0</v>
      </c>
      <c r="AN37" s="17">
        <v>60201</v>
      </c>
      <c r="AO37" s="12">
        <v>60201</v>
      </c>
      <c r="AP37" s="16">
        <v>27779</v>
      </c>
      <c r="AQ37" s="17">
        <v>0</v>
      </c>
      <c r="AR37" s="17">
        <v>0</v>
      </c>
      <c r="AS37" s="17">
        <v>0</v>
      </c>
      <c r="AT37" s="17">
        <v>0</v>
      </c>
      <c r="AU37" s="17">
        <v>0</v>
      </c>
      <c r="AV37" s="17">
        <v>0</v>
      </c>
      <c r="AW37" s="12">
        <v>27779</v>
      </c>
      <c r="AX37" s="16">
        <v>1353199</v>
      </c>
      <c r="AY37" s="17">
        <v>0</v>
      </c>
      <c r="AZ37" s="17">
        <v>0</v>
      </c>
      <c r="BA37" s="17">
        <v>0</v>
      </c>
      <c r="BB37" s="17">
        <v>0</v>
      </c>
      <c r="BC37" s="17">
        <v>0</v>
      </c>
      <c r="BD37" s="17">
        <v>45969</v>
      </c>
      <c r="BE37" s="12">
        <v>1399168</v>
      </c>
      <c r="BF37" s="16">
        <v>0</v>
      </c>
      <c r="BG37" s="17">
        <v>0</v>
      </c>
      <c r="BH37" s="17">
        <v>0</v>
      </c>
      <c r="BI37" s="17">
        <v>0</v>
      </c>
      <c r="BJ37" s="17">
        <v>0</v>
      </c>
      <c r="BK37" s="17">
        <v>0</v>
      </c>
      <c r="BL37" s="17">
        <v>0</v>
      </c>
      <c r="BM37" s="12">
        <v>0</v>
      </c>
      <c r="BN37" s="16">
        <v>387724</v>
      </c>
      <c r="BO37" s="17">
        <v>0</v>
      </c>
      <c r="BP37" s="17">
        <v>45000</v>
      </c>
      <c r="BQ37" s="17">
        <v>0</v>
      </c>
      <c r="BR37" s="17">
        <v>0</v>
      </c>
      <c r="BS37" s="17">
        <v>0</v>
      </c>
      <c r="BT37" s="17">
        <v>160502</v>
      </c>
      <c r="BU37" s="12">
        <v>593226</v>
      </c>
      <c r="BV37" s="16">
        <v>633946</v>
      </c>
      <c r="BW37" s="17">
        <v>0</v>
      </c>
      <c r="BX37" s="17">
        <v>148154</v>
      </c>
      <c r="BY37" s="17">
        <v>0</v>
      </c>
      <c r="BZ37" s="17">
        <v>0</v>
      </c>
      <c r="CA37" s="17">
        <v>40897</v>
      </c>
      <c r="CB37" s="17">
        <v>56250</v>
      </c>
      <c r="CC37" s="12">
        <v>879247</v>
      </c>
    </row>
    <row r="38" spans="1:81" x14ac:dyDescent="0.3">
      <c r="A38" s="4" t="s">
        <v>28</v>
      </c>
      <c r="B38" s="92">
        <v>660198</v>
      </c>
      <c r="C38" s="87">
        <v>0</v>
      </c>
      <c r="D38" s="87">
        <v>0</v>
      </c>
      <c r="E38" s="87">
        <v>0</v>
      </c>
      <c r="F38" s="87">
        <v>0</v>
      </c>
      <c r="G38" s="87">
        <v>753000</v>
      </c>
      <c r="H38" s="87">
        <v>1021210</v>
      </c>
      <c r="I38" s="93">
        <v>2434408</v>
      </c>
      <c r="J38" s="16">
        <v>484631</v>
      </c>
      <c r="K38" s="17">
        <v>0</v>
      </c>
      <c r="L38" s="17">
        <v>0</v>
      </c>
      <c r="M38" s="17">
        <v>0</v>
      </c>
      <c r="N38" s="17">
        <v>0</v>
      </c>
      <c r="O38" s="17">
        <v>753000</v>
      </c>
      <c r="P38" s="17">
        <v>0</v>
      </c>
      <c r="Q38" s="12">
        <v>1237631</v>
      </c>
      <c r="R38" s="16">
        <v>175059</v>
      </c>
      <c r="S38" s="17">
        <v>0</v>
      </c>
      <c r="T38" s="17">
        <v>0</v>
      </c>
      <c r="U38" s="17">
        <v>0</v>
      </c>
      <c r="V38" s="17">
        <v>0</v>
      </c>
      <c r="W38" s="17">
        <v>0</v>
      </c>
      <c r="X38" s="17">
        <v>0</v>
      </c>
      <c r="Y38" s="12">
        <v>175059</v>
      </c>
      <c r="Z38" s="16">
        <v>508</v>
      </c>
      <c r="AA38" s="17">
        <v>0</v>
      </c>
      <c r="AB38" s="17">
        <v>0</v>
      </c>
      <c r="AC38" s="17">
        <v>0</v>
      </c>
      <c r="AD38" s="17">
        <v>0</v>
      </c>
      <c r="AE38" s="17">
        <v>0</v>
      </c>
      <c r="AF38" s="17">
        <v>1021210</v>
      </c>
      <c r="AG38" s="12">
        <v>1021718</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931298.77999999991</v>
      </c>
      <c r="C39" s="87">
        <v>0</v>
      </c>
      <c r="D39" s="87">
        <v>957128</v>
      </c>
      <c r="E39" s="87">
        <v>0</v>
      </c>
      <c r="F39" s="87">
        <v>0</v>
      </c>
      <c r="G39" s="87">
        <v>23000</v>
      </c>
      <c r="H39" s="87">
        <v>-3186.3700000000003</v>
      </c>
      <c r="I39" s="93">
        <v>1908240.41</v>
      </c>
      <c r="J39" s="16">
        <v>52668.58</v>
      </c>
      <c r="K39" s="17">
        <v>0</v>
      </c>
      <c r="L39" s="17">
        <v>0</v>
      </c>
      <c r="M39" s="17">
        <v>0</v>
      </c>
      <c r="N39" s="17">
        <v>0</v>
      </c>
      <c r="O39" s="17">
        <v>23000</v>
      </c>
      <c r="P39" s="17">
        <v>-3454.55</v>
      </c>
      <c r="Q39" s="12">
        <v>72214.03</v>
      </c>
      <c r="R39" s="16">
        <v>35354.15</v>
      </c>
      <c r="S39" s="17">
        <v>0</v>
      </c>
      <c r="T39" s="17">
        <v>0</v>
      </c>
      <c r="U39" s="17">
        <v>0</v>
      </c>
      <c r="V39" s="17">
        <v>0</v>
      </c>
      <c r="W39" s="17">
        <v>0</v>
      </c>
      <c r="X39" s="17">
        <v>0</v>
      </c>
      <c r="Y39" s="12">
        <v>35354.15</v>
      </c>
      <c r="Z39" s="16">
        <v>808147.2</v>
      </c>
      <c r="AA39" s="17">
        <v>0</v>
      </c>
      <c r="AB39" s="17">
        <v>595628</v>
      </c>
      <c r="AC39" s="17">
        <v>0</v>
      </c>
      <c r="AD39" s="17">
        <v>0</v>
      </c>
      <c r="AE39" s="17">
        <v>0</v>
      </c>
      <c r="AF39" s="17">
        <v>0</v>
      </c>
      <c r="AG39" s="12">
        <v>1403775.2</v>
      </c>
      <c r="AH39" s="16">
        <v>0</v>
      </c>
      <c r="AI39" s="17">
        <v>0</v>
      </c>
      <c r="AJ39" s="17">
        <v>0</v>
      </c>
      <c r="AK39" s="17">
        <v>0</v>
      </c>
      <c r="AL39" s="17">
        <v>0</v>
      </c>
      <c r="AM39" s="17">
        <v>0</v>
      </c>
      <c r="AN39" s="17">
        <v>0</v>
      </c>
      <c r="AO39" s="12">
        <v>0</v>
      </c>
      <c r="AP39" s="16">
        <v>3116.45</v>
      </c>
      <c r="AQ39" s="17">
        <v>0</v>
      </c>
      <c r="AR39" s="17">
        <v>300000</v>
      </c>
      <c r="AS39" s="17">
        <v>0</v>
      </c>
      <c r="AT39" s="17">
        <v>0</v>
      </c>
      <c r="AU39" s="17">
        <v>0</v>
      </c>
      <c r="AV39" s="17">
        <v>0</v>
      </c>
      <c r="AW39" s="12">
        <v>303116.45</v>
      </c>
      <c r="AX39" s="16">
        <v>5462.55</v>
      </c>
      <c r="AY39" s="17">
        <v>0</v>
      </c>
      <c r="AZ39" s="17">
        <v>0</v>
      </c>
      <c r="BA39" s="17">
        <v>0</v>
      </c>
      <c r="BB39" s="17">
        <v>0</v>
      </c>
      <c r="BC39" s="17">
        <v>0</v>
      </c>
      <c r="BD39" s="17">
        <v>0</v>
      </c>
      <c r="BE39" s="12">
        <v>5462.55</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26549.85</v>
      </c>
      <c r="BW39" s="17">
        <v>0</v>
      </c>
      <c r="BX39" s="17">
        <v>61500</v>
      </c>
      <c r="BY39" s="17">
        <v>0</v>
      </c>
      <c r="BZ39" s="17">
        <v>0</v>
      </c>
      <c r="CA39" s="17">
        <v>0</v>
      </c>
      <c r="CB39" s="17">
        <v>268.18</v>
      </c>
      <c r="CC39" s="12">
        <v>88318.03</v>
      </c>
    </row>
    <row r="40" spans="1:81" x14ac:dyDescent="0.3">
      <c r="A40" s="4" t="s">
        <v>30</v>
      </c>
      <c r="B40" s="92">
        <v>2786013</v>
      </c>
      <c r="C40" s="87">
        <v>0</v>
      </c>
      <c r="D40" s="87">
        <v>0</v>
      </c>
      <c r="E40" s="87">
        <v>0</v>
      </c>
      <c r="F40" s="87">
        <v>0</v>
      </c>
      <c r="G40" s="87">
        <v>16082137</v>
      </c>
      <c r="H40" s="87">
        <v>4512371</v>
      </c>
      <c r="I40" s="93">
        <v>23380521</v>
      </c>
      <c r="J40" s="16">
        <v>1964083</v>
      </c>
      <c r="K40" s="17">
        <v>0</v>
      </c>
      <c r="L40" s="17">
        <v>0</v>
      </c>
      <c r="M40" s="17">
        <v>0</v>
      </c>
      <c r="N40" s="17">
        <v>0</v>
      </c>
      <c r="O40" s="17">
        <v>16082137</v>
      </c>
      <c r="P40" s="17">
        <v>0</v>
      </c>
      <c r="Q40" s="12">
        <v>18046220</v>
      </c>
      <c r="R40" s="16">
        <v>521589</v>
      </c>
      <c r="S40" s="17">
        <v>0</v>
      </c>
      <c r="T40" s="17">
        <v>0</v>
      </c>
      <c r="U40" s="17">
        <v>0</v>
      </c>
      <c r="V40" s="17">
        <v>0</v>
      </c>
      <c r="W40" s="17">
        <v>0</v>
      </c>
      <c r="X40" s="17">
        <v>0</v>
      </c>
      <c r="Y40" s="12">
        <v>521589</v>
      </c>
      <c r="Z40" s="16">
        <v>47217</v>
      </c>
      <c r="AA40" s="17">
        <v>0</v>
      </c>
      <c r="AB40" s="17">
        <v>0</v>
      </c>
      <c r="AC40" s="17">
        <v>0</v>
      </c>
      <c r="AD40" s="17">
        <v>0</v>
      </c>
      <c r="AE40" s="17">
        <v>0</v>
      </c>
      <c r="AF40" s="17">
        <v>0</v>
      </c>
      <c r="AG40" s="12">
        <v>47217</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253124</v>
      </c>
      <c r="BO40" s="17">
        <v>0</v>
      </c>
      <c r="BP40" s="17">
        <v>0</v>
      </c>
      <c r="BQ40" s="17">
        <v>0</v>
      </c>
      <c r="BR40" s="17">
        <v>0</v>
      </c>
      <c r="BS40" s="17">
        <v>0</v>
      </c>
      <c r="BT40" s="17">
        <v>2825241</v>
      </c>
      <c r="BU40" s="12">
        <v>3078365</v>
      </c>
      <c r="BV40" s="16">
        <v>0</v>
      </c>
      <c r="BW40" s="17">
        <v>0</v>
      </c>
      <c r="BX40" s="17">
        <v>0</v>
      </c>
      <c r="BY40" s="17">
        <v>0</v>
      </c>
      <c r="BZ40" s="17">
        <v>0</v>
      </c>
      <c r="CA40" s="17">
        <v>0</v>
      </c>
      <c r="CB40" s="17">
        <v>1687130</v>
      </c>
      <c r="CC40" s="12">
        <v>1687130</v>
      </c>
    </row>
    <row r="41" spans="1:81" x14ac:dyDescent="0.3">
      <c r="A41" s="4" t="s">
        <v>31</v>
      </c>
      <c r="B41" s="92">
        <v>1037505.1</v>
      </c>
      <c r="C41" s="87">
        <v>0</v>
      </c>
      <c r="D41" s="87">
        <v>38649</v>
      </c>
      <c r="E41" s="87">
        <v>0</v>
      </c>
      <c r="F41" s="87">
        <v>42000</v>
      </c>
      <c r="G41" s="87">
        <v>35500</v>
      </c>
      <c r="H41" s="87">
        <v>577822.60000000009</v>
      </c>
      <c r="I41" s="93">
        <v>1731476.6999999997</v>
      </c>
      <c r="J41" s="16">
        <v>190679.03999999998</v>
      </c>
      <c r="K41" s="17">
        <v>0</v>
      </c>
      <c r="L41" s="17">
        <v>38649</v>
      </c>
      <c r="M41" s="17">
        <v>0</v>
      </c>
      <c r="N41" s="17">
        <v>0</v>
      </c>
      <c r="O41" s="17">
        <v>35500</v>
      </c>
      <c r="P41" s="17">
        <v>0</v>
      </c>
      <c r="Q41" s="12">
        <v>264828.03999999998</v>
      </c>
      <c r="R41" s="16">
        <v>190192.68</v>
      </c>
      <c r="S41" s="17">
        <v>0</v>
      </c>
      <c r="T41" s="17">
        <v>0</v>
      </c>
      <c r="U41" s="17">
        <v>0</v>
      </c>
      <c r="V41" s="17">
        <v>0</v>
      </c>
      <c r="W41" s="17">
        <v>0</v>
      </c>
      <c r="X41" s="17">
        <v>0</v>
      </c>
      <c r="Y41" s="12">
        <v>190192.68</v>
      </c>
      <c r="Z41" s="16">
        <v>0</v>
      </c>
      <c r="AA41" s="17">
        <v>0</v>
      </c>
      <c r="AB41" s="17">
        <v>0</v>
      </c>
      <c r="AC41" s="17">
        <v>0</v>
      </c>
      <c r="AD41" s="17">
        <v>0</v>
      </c>
      <c r="AE41" s="17">
        <v>0</v>
      </c>
      <c r="AF41" s="17">
        <v>107342.95</v>
      </c>
      <c r="AG41" s="12">
        <v>107342.95</v>
      </c>
      <c r="AH41" s="16">
        <v>0</v>
      </c>
      <c r="AI41" s="17">
        <v>0</v>
      </c>
      <c r="AJ41" s="17">
        <v>0</v>
      </c>
      <c r="AK41" s="17">
        <v>0</v>
      </c>
      <c r="AL41" s="17">
        <v>42000</v>
      </c>
      <c r="AM41" s="17">
        <v>0</v>
      </c>
      <c r="AN41" s="17">
        <v>0</v>
      </c>
      <c r="AO41" s="12">
        <v>42000</v>
      </c>
      <c r="AP41" s="16">
        <v>4487.71</v>
      </c>
      <c r="AQ41" s="17">
        <v>0</v>
      </c>
      <c r="AR41" s="17">
        <v>0</v>
      </c>
      <c r="AS41" s="17">
        <v>0</v>
      </c>
      <c r="AT41" s="17">
        <v>0</v>
      </c>
      <c r="AU41" s="17">
        <v>0</v>
      </c>
      <c r="AV41" s="17">
        <v>34624.870000000003</v>
      </c>
      <c r="AW41" s="12">
        <v>39112.58</v>
      </c>
      <c r="AX41" s="16">
        <v>606380.53</v>
      </c>
      <c r="AY41" s="17">
        <v>0</v>
      </c>
      <c r="AZ41" s="17">
        <v>0</v>
      </c>
      <c r="BA41" s="17">
        <v>0</v>
      </c>
      <c r="BB41" s="17">
        <v>0</v>
      </c>
      <c r="BC41" s="17">
        <v>0</v>
      </c>
      <c r="BD41" s="17">
        <v>500</v>
      </c>
      <c r="BE41" s="12">
        <v>606880.53</v>
      </c>
      <c r="BF41" s="16">
        <v>0</v>
      </c>
      <c r="BG41" s="17">
        <v>0</v>
      </c>
      <c r="BH41" s="17">
        <v>0</v>
      </c>
      <c r="BI41" s="17">
        <v>0</v>
      </c>
      <c r="BJ41" s="17">
        <v>0</v>
      </c>
      <c r="BK41" s="17">
        <v>0</v>
      </c>
      <c r="BL41" s="17">
        <v>0</v>
      </c>
      <c r="BM41" s="12">
        <v>0</v>
      </c>
      <c r="BN41" s="16">
        <v>45765.14</v>
      </c>
      <c r="BO41" s="17">
        <v>0</v>
      </c>
      <c r="BP41" s="17">
        <v>0</v>
      </c>
      <c r="BQ41" s="17">
        <v>0</v>
      </c>
      <c r="BR41" s="17">
        <v>0</v>
      </c>
      <c r="BS41" s="17">
        <v>0</v>
      </c>
      <c r="BT41" s="17">
        <v>430354.78</v>
      </c>
      <c r="BU41" s="12">
        <v>476119.92000000004</v>
      </c>
      <c r="BV41" s="16">
        <v>0</v>
      </c>
      <c r="BW41" s="17">
        <v>0</v>
      </c>
      <c r="BX41" s="17">
        <v>0</v>
      </c>
      <c r="BY41" s="17">
        <v>0</v>
      </c>
      <c r="BZ41" s="17">
        <v>0</v>
      </c>
      <c r="CA41" s="17">
        <v>0</v>
      </c>
      <c r="CB41" s="17">
        <v>5000</v>
      </c>
      <c r="CC41" s="12">
        <v>5000</v>
      </c>
    </row>
    <row r="42" spans="1:81" x14ac:dyDescent="0.3">
      <c r="A42" s="4" t="s">
        <v>32</v>
      </c>
      <c r="B42" s="92">
        <v>10631294.259999998</v>
      </c>
      <c r="C42" s="87">
        <v>945462</v>
      </c>
      <c r="D42" s="87">
        <v>50513.634776590043</v>
      </c>
      <c r="E42" s="87">
        <v>0</v>
      </c>
      <c r="F42" s="87">
        <v>0</v>
      </c>
      <c r="G42" s="87">
        <v>17710976.689999998</v>
      </c>
      <c r="H42" s="87">
        <v>3714906.6599999997</v>
      </c>
      <c r="I42" s="93">
        <v>33053153.244776592</v>
      </c>
      <c r="J42" s="16">
        <v>8133263.2299999995</v>
      </c>
      <c r="K42" s="17">
        <v>452462</v>
      </c>
      <c r="L42" s="17">
        <v>0</v>
      </c>
      <c r="M42" s="17">
        <v>0</v>
      </c>
      <c r="N42" s="17">
        <v>0</v>
      </c>
      <c r="O42" s="17">
        <v>15217628.109999999</v>
      </c>
      <c r="P42" s="17">
        <v>71504.52</v>
      </c>
      <c r="Q42" s="12">
        <v>23874857.859999999</v>
      </c>
      <c r="R42" s="16">
        <v>1548642.07</v>
      </c>
      <c r="S42" s="17">
        <v>0</v>
      </c>
      <c r="T42" s="17">
        <v>0</v>
      </c>
      <c r="U42" s="17">
        <v>0</v>
      </c>
      <c r="V42" s="17">
        <v>0</v>
      </c>
      <c r="W42" s="17">
        <v>0</v>
      </c>
      <c r="X42" s="17">
        <v>0</v>
      </c>
      <c r="Y42" s="12">
        <v>1548642.07</v>
      </c>
      <c r="Z42" s="16">
        <v>4851.29</v>
      </c>
      <c r="AA42" s="17">
        <v>0</v>
      </c>
      <c r="AB42" s="17">
        <v>0</v>
      </c>
      <c r="AC42" s="17">
        <v>0</v>
      </c>
      <c r="AD42" s="17">
        <v>0</v>
      </c>
      <c r="AE42" s="17">
        <v>0</v>
      </c>
      <c r="AF42" s="17">
        <v>0</v>
      </c>
      <c r="AG42" s="12">
        <v>4851.29</v>
      </c>
      <c r="AH42" s="16">
        <v>0</v>
      </c>
      <c r="AI42" s="17">
        <v>0</v>
      </c>
      <c r="AJ42" s="17">
        <v>50513.634776590043</v>
      </c>
      <c r="AK42" s="17">
        <v>0</v>
      </c>
      <c r="AL42" s="17">
        <v>0</v>
      </c>
      <c r="AM42" s="17">
        <v>2488348.58</v>
      </c>
      <c r="AN42" s="17">
        <v>0</v>
      </c>
      <c r="AO42" s="12">
        <v>2538862.21477659</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697761.57000000007</v>
      </c>
      <c r="BO42" s="17">
        <v>143000</v>
      </c>
      <c r="BP42" s="17">
        <v>0</v>
      </c>
      <c r="BQ42" s="17">
        <v>0</v>
      </c>
      <c r="BR42" s="17">
        <v>0</v>
      </c>
      <c r="BS42" s="17">
        <v>0</v>
      </c>
      <c r="BT42" s="17">
        <v>3643402.1399999997</v>
      </c>
      <c r="BU42" s="12">
        <v>4484163.71</v>
      </c>
      <c r="BV42" s="16">
        <v>246776.1</v>
      </c>
      <c r="BW42" s="17">
        <v>350000</v>
      </c>
      <c r="BX42" s="17">
        <v>0</v>
      </c>
      <c r="BY42" s="17">
        <v>0</v>
      </c>
      <c r="BZ42" s="17">
        <v>0</v>
      </c>
      <c r="CA42" s="17">
        <v>5000</v>
      </c>
      <c r="CB42" s="17">
        <v>0</v>
      </c>
      <c r="CC42" s="12">
        <v>601776.1</v>
      </c>
    </row>
    <row r="43" spans="1:81" x14ac:dyDescent="0.3">
      <c r="A43" s="4" t="s">
        <v>33</v>
      </c>
      <c r="B43" s="92">
        <v>3890208</v>
      </c>
      <c r="C43" s="87">
        <v>0</v>
      </c>
      <c r="D43" s="87">
        <v>1326534</v>
      </c>
      <c r="E43" s="87">
        <v>0</v>
      </c>
      <c r="F43" s="87">
        <v>0</v>
      </c>
      <c r="G43" s="87">
        <v>265343</v>
      </c>
      <c r="H43" s="87">
        <v>515783</v>
      </c>
      <c r="I43" s="93">
        <v>5997868</v>
      </c>
      <c r="J43" s="16">
        <v>271452</v>
      </c>
      <c r="K43" s="17">
        <v>0</v>
      </c>
      <c r="L43" s="17">
        <v>585156</v>
      </c>
      <c r="M43" s="17">
        <v>0</v>
      </c>
      <c r="N43" s="17">
        <v>0</v>
      </c>
      <c r="O43" s="17">
        <v>144657</v>
      </c>
      <c r="P43" s="17">
        <v>16673</v>
      </c>
      <c r="Q43" s="12">
        <v>1017938</v>
      </c>
      <c r="R43" s="16">
        <v>306238</v>
      </c>
      <c r="S43" s="17">
        <v>0</v>
      </c>
      <c r="T43" s="17">
        <v>0</v>
      </c>
      <c r="U43" s="17">
        <v>0</v>
      </c>
      <c r="V43" s="17">
        <v>0</v>
      </c>
      <c r="W43" s="17">
        <v>0</v>
      </c>
      <c r="X43" s="17">
        <v>213669</v>
      </c>
      <c r="Y43" s="12">
        <v>519907</v>
      </c>
      <c r="Z43" s="16">
        <v>260209</v>
      </c>
      <c r="AA43" s="17">
        <v>0</v>
      </c>
      <c r="AB43" s="17">
        <v>0</v>
      </c>
      <c r="AC43" s="17">
        <v>0</v>
      </c>
      <c r="AD43" s="17">
        <v>0</v>
      </c>
      <c r="AE43" s="17">
        <v>0</v>
      </c>
      <c r="AF43" s="17">
        <v>201844</v>
      </c>
      <c r="AG43" s="12">
        <v>462053</v>
      </c>
      <c r="AH43" s="16">
        <v>18214</v>
      </c>
      <c r="AI43" s="17">
        <v>0</v>
      </c>
      <c r="AJ43" s="17">
        <v>0</v>
      </c>
      <c r="AK43" s="17">
        <v>0</v>
      </c>
      <c r="AL43" s="17">
        <v>0</v>
      </c>
      <c r="AM43" s="17">
        <v>0</v>
      </c>
      <c r="AN43" s="17">
        <v>0</v>
      </c>
      <c r="AO43" s="12">
        <v>18214</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83597</v>
      </c>
      <c r="BM43" s="12">
        <v>83597</v>
      </c>
      <c r="BN43" s="16">
        <v>3034095</v>
      </c>
      <c r="BO43" s="17">
        <v>0</v>
      </c>
      <c r="BP43" s="17">
        <v>0</v>
      </c>
      <c r="BQ43" s="17">
        <v>0</v>
      </c>
      <c r="BR43" s="17">
        <v>0</v>
      </c>
      <c r="BS43" s="17">
        <v>39886</v>
      </c>
      <c r="BT43" s="17">
        <v>0</v>
      </c>
      <c r="BU43" s="12">
        <v>3073981</v>
      </c>
      <c r="BV43" s="16">
        <v>0</v>
      </c>
      <c r="BW43" s="17">
        <v>0</v>
      </c>
      <c r="BX43" s="17">
        <v>741378</v>
      </c>
      <c r="BY43" s="17">
        <v>0</v>
      </c>
      <c r="BZ43" s="17">
        <v>0</v>
      </c>
      <c r="CA43" s="17">
        <v>80800</v>
      </c>
      <c r="CB43" s="17">
        <v>0</v>
      </c>
      <c r="CC43" s="12">
        <v>822178</v>
      </c>
    </row>
    <row r="44" spans="1:81" x14ac:dyDescent="0.3">
      <c r="A44" s="4" t="s">
        <v>34</v>
      </c>
      <c r="B44" s="92">
        <v>6872415.5499999998</v>
      </c>
      <c r="C44" s="87">
        <v>300300</v>
      </c>
      <c r="D44" s="87">
        <v>0</v>
      </c>
      <c r="E44" s="87">
        <v>0</v>
      </c>
      <c r="F44" s="87">
        <v>0</v>
      </c>
      <c r="G44" s="87">
        <v>0</v>
      </c>
      <c r="H44" s="87">
        <v>0</v>
      </c>
      <c r="I44" s="93">
        <v>7172715.5499999989</v>
      </c>
      <c r="J44" s="16">
        <v>1904183.89</v>
      </c>
      <c r="K44" s="17">
        <v>300300</v>
      </c>
      <c r="L44" s="17">
        <v>0</v>
      </c>
      <c r="M44" s="17">
        <v>0</v>
      </c>
      <c r="N44" s="17">
        <v>0</v>
      </c>
      <c r="O44" s="17">
        <v>0</v>
      </c>
      <c r="P44" s="17">
        <v>0</v>
      </c>
      <c r="Q44" s="12">
        <v>2204483.8899999997</v>
      </c>
      <c r="R44" s="16">
        <v>983700.57</v>
      </c>
      <c r="S44" s="17">
        <v>0</v>
      </c>
      <c r="T44" s="17">
        <v>0</v>
      </c>
      <c r="U44" s="17">
        <v>0</v>
      </c>
      <c r="V44" s="17">
        <v>0</v>
      </c>
      <c r="W44" s="17">
        <v>0</v>
      </c>
      <c r="X44" s="17">
        <v>0</v>
      </c>
      <c r="Y44" s="12">
        <v>983700.57</v>
      </c>
      <c r="Z44" s="16" t="s">
        <v>302</v>
      </c>
      <c r="AA44" s="17">
        <v>0</v>
      </c>
      <c r="AB44" s="17">
        <v>0</v>
      </c>
      <c r="AC44" s="17">
        <v>0</v>
      </c>
      <c r="AD44" s="17">
        <v>0</v>
      </c>
      <c r="AE44" s="17">
        <v>0</v>
      </c>
      <c r="AF44" s="17">
        <v>0</v>
      </c>
      <c r="AG44" s="12">
        <v>0</v>
      </c>
      <c r="AH44" s="16" t="s">
        <v>302</v>
      </c>
      <c r="AI44" s="17">
        <v>0</v>
      </c>
      <c r="AJ44" s="17">
        <v>0</v>
      </c>
      <c r="AK44" s="17">
        <v>0</v>
      </c>
      <c r="AL44" s="17">
        <v>0</v>
      </c>
      <c r="AM44" s="17">
        <v>0</v>
      </c>
      <c r="AN44" s="17">
        <v>0</v>
      </c>
      <c r="AO44" s="12">
        <v>0</v>
      </c>
      <c r="AP44" s="16" t="s">
        <v>302</v>
      </c>
      <c r="AQ44" s="17">
        <v>0</v>
      </c>
      <c r="AR44" s="17">
        <v>0</v>
      </c>
      <c r="AS44" s="17">
        <v>0</v>
      </c>
      <c r="AT44" s="17">
        <v>0</v>
      </c>
      <c r="AU44" s="17">
        <v>0</v>
      </c>
      <c r="AV44" s="17">
        <v>0</v>
      </c>
      <c r="AW44" s="12">
        <v>0</v>
      </c>
      <c r="AX44" s="16" t="s">
        <v>302</v>
      </c>
      <c r="AY44" s="17">
        <v>0</v>
      </c>
      <c r="AZ44" s="17">
        <v>0</v>
      </c>
      <c r="BA44" s="17">
        <v>0</v>
      </c>
      <c r="BB44" s="17">
        <v>0</v>
      </c>
      <c r="BC44" s="17">
        <v>0</v>
      </c>
      <c r="BD44" s="17">
        <v>0</v>
      </c>
      <c r="BE44" s="12">
        <v>0</v>
      </c>
      <c r="BF44" s="16">
        <v>79585.13</v>
      </c>
      <c r="BG44" s="17">
        <v>0</v>
      </c>
      <c r="BH44" s="17">
        <v>0</v>
      </c>
      <c r="BI44" s="17">
        <v>0</v>
      </c>
      <c r="BJ44" s="17">
        <v>0</v>
      </c>
      <c r="BK44" s="17">
        <v>0</v>
      </c>
      <c r="BL44" s="17">
        <v>0</v>
      </c>
      <c r="BM44" s="12">
        <v>79585.13</v>
      </c>
      <c r="BN44" s="16">
        <v>3904945.96</v>
      </c>
      <c r="BO44" s="17">
        <v>0</v>
      </c>
      <c r="BP44" s="17">
        <v>0</v>
      </c>
      <c r="BQ44" s="17">
        <v>0</v>
      </c>
      <c r="BR44" s="17">
        <v>0</v>
      </c>
      <c r="BS44" s="17">
        <v>0</v>
      </c>
      <c r="BT44" s="17">
        <v>0</v>
      </c>
      <c r="BU44" s="12">
        <v>3904945.96</v>
      </c>
      <c r="BV44" s="16" t="s">
        <v>302</v>
      </c>
      <c r="BW44" s="17">
        <v>0</v>
      </c>
      <c r="BX44" s="17">
        <v>0</v>
      </c>
      <c r="BY44" s="17">
        <v>0</v>
      </c>
      <c r="BZ44" s="17">
        <v>0</v>
      </c>
      <c r="CA44" s="17">
        <v>0</v>
      </c>
      <c r="CB44" s="17">
        <v>0</v>
      </c>
      <c r="CC44" s="12">
        <v>0</v>
      </c>
    </row>
    <row r="45" spans="1:81" x14ac:dyDescent="0.3">
      <c r="A45" s="4" t="s">
        <v>35</v>
      </c>
      <c r="B45" s="92">
        <v>2519818.92</v>
      </c>
      <c r="C45" s="87">
        <v>0</v>
      </c>
      <c r="D45" s="87">
        <v>578924</v>
      </c>
      <c r="E45" s="87">
        <v>0</v>
      </c>
      <c r="F45" s="87">
        <v>0</v>
      </c>
      <c r="G45" s="87">
        <v>6093969.3600000003</v>
      </c>
      <c r="H45" s="87">
        <v>0</v>
      </c>
      <c r="I45" s="93">
        <v>9192712.2799999993</v>
      </c>
      <c r="J45" s="16">
        <v>1745820.41</v>
      </c>
      <c r="K45" s="17">
        <v>0</v>
      </c>
      <c r="L45" s="17">
        <v>578924</v>
      </c>
      <c r="M45" s="17">
        <v>0</v>
      </c>
      <c r="N45" s="17">
        <v>0</v>
      </c>
      <c r="O45" s="17">
        <v>5916338</v>
      </c>
      <c r="P45" s="17">
        <v>0</v>
      </c>
      <c r="Q45" s="12">
        <v>8241082.4100000001</v>
      </c>
      <c r="R45" s="16">
        <v>773998.51</v>
      </c>
      <c r="S45" s="17">
        <v>0</v>
      </c>
      <c r="T45" s="17">
        <v>0</v>
      </c>
      <c r="U45" s="17">
        <v>0</v>
      </c>
      <c r="V45" s="17">
        <v>0</v>
      </c>
      <c r="W45" s="17">
        <v>0</v>
      </c>
      <c r="X45" s="17">
        <v>0</v>
      </c>
      <c r="Y45" s="12">
        <v>773998.51</v>
      </c>
      <c r="Z45" s="16">
        <v>0</v>
      </c>
      <c r="AA45" s="17">
        <v>0</v>
      </c>
      <c r="AB45" s="17">
        <v>0</v>
      </c>
      <c r="AC45" s="17">
        <v>0</v>
      </c>
      <c r="AD45" s="17">
        <v>0</v>
      </c>
      <c r="AE45" s="17">
        <v>0</v>
      </c>
      <c r="AF45" s="17">
        <v>0</v>
      </c>
      <c r="AG45" s="12">
        <v>0</v>
      </c>
      <c r="AH45" s="16">
        <v>0</v>
      </c>
      <c r="AI45" s="17">
        <v>0</v>
      </c>
      <c r="AJ45" s="17">
        <v>0</v>
      </c>
      <c r="AK45" s="17">
        <v>0</v>
      </c>
      <c r="AL45" s="17">
        <v>0</v>
      </c>
      <c r="AM45" s="17">
        <v>177631.35999999999</v>
      </c>
      <c r="AN45" s="17">
        <v>0</v>
      </c>
      <c r="AO45" s="12">
        <v>177631.35999999999</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1442793.91</v>
      </c>
      <c r="C46" s="87">
        <v>196096.91</v>
      </c>
      <c r="D46" s="87">
        <v>3215698</v>
      </c>
      <c r="E46" s="87">
        <v>335424.63</v>
      </c>
      <c r="F46" s="87">
        <v>0</v>
      </c>
      <c r="G46" s="87">
        <v>0</v>
      </c>
      <c r="H46" s="87">
        <v>525976.26</v>
      </c>
      <c r="I46" s="93">
        <v>5715989.71</v>
      </c>
      <c r="J46" s="16">
        <v>1048843.52</v>
      </c>
      <c r="K46" s="17">
        <v>68096</v>
      </c>
      <c r="L46" s="17">
        <v>0</v>
      </c>
      <c r="M46" s="17">
        <v>0</v>
      </c>
      <c r="N46" s="17">
        <v>0</v>
      </c>
      <c r="O46" s="17">
        <v>0</v>
      </c>
      <c r="P46" s="17">
        <v>0</v>
      </c>
      <c r="Q46" s="12">
        <v>1116939.52</v>
      </c>
      <c r="R46" s="16">
        <v>360757.52</v>
      </c>
      <c r="S46" s="17">
        <v>0</v>
      </c>
      <c r="T46" s="17">
        <v>0</v>
      </c>
      <c r="U46" s="17">
        <v>0</v>
      </c>
      <c r="V46" s="17">
        <v>0</v>
      </c>
      <c r="W46" s="17">
        <v>0</v>
      </c>
      <c r="X46" s="17">
        <v>0</v>
      </c>
      <c r="Y46" s="12">
        <v>360757.52</v>
      </c>
      <c r="Z46" s="16">
        <v>0</v>
      </c>
      <c r="AA46" s="17">
        <v>0</v>
      </c>
      <c r="AB46" s="17">
        <v>0</v>
      </c>
      <c r="AC46" s="17">
        <v>0</v>
      </c>
      <c r="AD46" s="17">
        <v>0</v>
      </c>
      <c r="AE46" s="17">
        <v>0</v>
      </c>
      <c r="AF46" s="17">
        <v>47342.729999999996</v>
      </c>
      <c r="AG46" s="12">
        <v>47342.729999999996</v>
      </c>
      <c r="AH46" s="16">
        <v>0</v>
      </c>
      <c r="AI46" s="17">
        <v>0</v>
      </c>
      <c r="AJ46" s="17">
        <v>0</v>
      </c>
      <c r="AK46" s="17">
        <v>0</v>
      </c>
      <c r="AL46" s="17">
        <v>0</v>
      </c>
      <c r="AM46" s="17">
        <v>0</v>
      </c>
      <c r="AN46" s="17">
        <v>23862</v>
      </c>
      <c r="AO46" s="12">
        <v>23862</v>
      </c>
      <c r="AP46" s="16">
        <v>32874.699999999997</v>
      </c>
      <c r="AQ46" s="17">
        <v>0</v>
      </c>
      <c r="AR46" s="17">
        <v>0</v>
      </c>
      <c r="AS46" s="17">
        <v>0</v>
      </c>
      <c r="AT46" s="17">
        <v>0</v>
      </c>
      <c r="AU46" s="17">
        <v>0</v>
      </c>
      <c r="AV46" s="17">
        <v>454771.53</v>
      </c>
      <c r="AW46" s="12">
        <v>487646.23000000004</v>
      </c>
      <c r="AX46" s="16">
        <v>0</v>
      </c>
      <c r="AY46" s="17">
        <v>0</v>
      </c>
      <c r="AZ46" s="17">
        <v>0</v>
      </c>
      <c r="BA46" s="17">
        <v>0</v>
      </c>
      <c r="BB46" s="17">
        <v>0</v>
      </c>
      <c r="BC46" s="17">
        <v>0</v>
      </c>
      <c r="BD46" s="17">
        <v>0</v>
      </c>
      <c r="BE46" s="12">
        <v>0</v>
      </c>
      <c r="BF46" s="16">
        <v>318.17</v>
      </c>
      <c r="BG46" s="17">
        <v>128000.91</v>
      </c>
      <c r="BH46" s="17">
        <v>0</v>
      </c>
      <c r="BI46" s="17">
        <v>0</v>
      </c>
      <c r="BJ46" s="17">
        <v>0</v>
      </c>
      <c r="BK46" s="17">
        <v>0</v>
      </c>
      <c r="BL46" s="17">
        <v>0</v>
      </c>
      <c r="BM46" s="12">
        <v>128319.08</v>
      </c>
      <c r="BN46" s="16">
        <v>0</v>
      </c>
      <c r="BO46" s="17">
        <v>0</v>
      </c>
      <c r="BP46" s="17">
        <v>3215698</v>
      </c>
      <c r="BQ46" s="17">
        <v>0</v>
      </c>
      <c r="BR46" s="17">
        <v>0</v>
      </c>
      <c r="BS46" s="17">
        <v>0</v>
      </c>
      <c r="BT46" s="17">
        <v>0</v>
      </c>
      <c r="BU46" s="12">
        <v>3215698</v>
      </c>
      <c r="BV46" s="16">
        <v>0</v>
      </c>
      <c r="BW46" s="17">
        <v>0</v>
      </c>
      <c r="BX46" s="17">
        <v>0</v>
      </c>
      <c r="BY46" s="17">
        <v>335424.63</v>
      </c>
      <c r="BZ46" s="17">
        <v>0</v>
      </c>
      <c r="CA46" s="17">
        <v>0</v>
      </c>
      <c r="CB46" s="17">
        <v>0</v>
      </c>
      <c r="CC46" s="12">
        <v>335424.63</v>
      </c>
    </row>
    <row r="47" spans="1:81" x14ac:dyDescent="0.3">
      <c r="A47" s="4" t="s">
        <v>37</v>
      </c>
      <c r="B47" s="92">
        <v>708242.82</v>
      </c>
      <c r="C47" s="87">
        <v>0</v>
      </c>
      <c r="D47" s="87">
        <v>331632.78999999998</v>
      </c>
      <c r="E47" s="87">
        <v>0</v>
      </c>
      <c r="F47" s="87">
        <v>0</v>
      </c>
      <c r="G47" s="87">
        <v>0</v>
      </c>
      <c r="H47" s="87">
        <v>0</v>
      </c>
      <c r="I47" s="93">
        <v>1039875.61</v>
      </c>
      <c r="J47" s="16">
        <v>133955.4</v>
      </c>
      <c r="K47" s="17">
        <v>0</v>
      </c>
      <c r="L47" s="17">
        <v>0</v>
      </c>
      <c r="M47" s="17">
        <v>0</v>
      </c>
      <c r="N47" s="17">
        <v>0</v>
      </c>
      <c r="O47" s="17">
        <v>0</v>
      </c>
      <c r="P47" s="17">
        <v>0</v>
      </c>
      <c r="Q47" s="12">
        <v>133955.4</v>
      </c>
      <c r="R47" s="16">
        <v>43547.82</v>
      </c>
      <c r="S47" s="17">
        <v>0</v>
      </c>
      <c r="T47" s="17">
        <v>0</v>
      </c>
      <c r="U47" s="17">
        <v>0</v>
      </c>
      <c r="V47" s="17">
        <v>0</v>
      </c>
      <c r="W47" s="17">
        <v>0</v>
      </c>
      <c r="X47" s="17">
        <v>0</v>
      </c>
      <c r="Y47" s="12">
        <v>43547.82</v>
      </c>
      <c r="Z47" s="16">
        <v>135884.35999999999</v>
      </c>
      <c r="AA47" s="17">
        <v>0</v>
      </c>
      <c r="AB47" s="17">
        <v>331632.78999999998</v>
      </c>
      <c r="AC47" s="17">
        <v>0</v>
      </c>
      <c r="AD47" s="17">
        <v>0</v>
      </c>
      <c r="AE47" s="17">
        <v>0</v>
      </c>
      <c r="AF47" s="17">
        <v>0</v>
      </c>
      <c r="AG47" s="12">
        <v>467517.14999999997</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353809.53</v>
      </c>
      <c r="BG47" s="17">
        <v>0</v>
      </c>
      <c r="BH47" s="17">
        <v>0</v>
      </c>
      <c r="BI47" s="17">
        <v>0</v>
      </c>
      <c r="BJ47" s="17">
        <v>0</v>
      </c>
      <c r="BK47" s="17">
        <v>0</v>
      </c>
      <c r="BL47" s="17">
        <v>0</v>
      </c>
      <c r="BM47" s="12">
        <v>353809.53</v>
      </c>
      <c r="BN47" s="16">
        <v>0</v>
      </c>
      <c r="BO47" s="17">
        <v>0</v>
      </c>
      <c r="BP47" s="17">
        <v>0</v>
      </c>
      <c r="BQ47" s="17">
        <v>0</v>
      </c>
      <c r="BR47" s="17">
        <v>0</v>
      </c>
      <c r="BS47" s="17">
        <v>0</v>
      </c>
      <c r="BT47" s="17">
        <v>0</v>
      </c>
      <c r="BU47" s="12">
        <v>0</v>
      </c>
      <c r="BV47" s="16">
        <v>41045.71</v>
      </c>
      <c r="BW47" s="17">
        <v>0</v>
      </c>
      <c r="BX47" s="17">
        <v>0</v>
      </c>
      <c r="BY47" s="17">
        <v>0</v>
      </c>
      <c r="BZ47" s="17">
        <v>0</v>
      </c>
      <c r="CA47" s="17">
        <v>0</v>
      </c>
      <c r="CB47" s="17">
        <v>0</v>
      </c>
      <c r="CC47" s="12">
        <v>41045.71</v>
      </c>
    </row>
    <row r="48" spans="1:81" x14ac:dyDescent="0.3">
      <c r="A48" s="4" t="s">
        <v>38</v>
      </c>
      <c r="B48" s="92">
        <v>1727250</v>
      </c>
      <c r="C48" s="87">
        <v>0</v>
      </c>
      <c r="D48" s="87">
        <v>93300</v>
      </c>
      <c r="E48" s="87">
        <v>0</v>
      </c>
      <c r="F48" s="87">
        <v>0</v>
      </c>
      <c r="G48" s="87">
        <v>1417154</v>
      </c>
      <c r="H48" s="87">
        <v>143889</v>
      </c>
      <c r="I48" s="93">
        <v>3381593</v>
      </c>
      <c r="J48" s="16">
        <v>1018944</v>
      </c>
      <c r="K48" s="17">
        <v>0</v>
      </c>
      <c r="L48" s="17">
        <v>63300</v>
      </c>
      <c r="M48" s="17">
        <v>0</v>
      </c>
      <c r="N48" s="17">
        <v>0</v>
      </c>
      <c r="O48" s="17">
        <v>1394063</v>
      </c>
      <c r="P48" s="17">
        <v>919</v>
      </c>
      <c r="Q48" s="12">
        <v>2477226</v>
      </c>
      <c r="R48" s="16">
        <v>330874</v>
      </c>
      <c r="S48" s="17">
        <v>0</v>
      </c>
      <c r="T48" s="17">
        <v>0</v>
      </c>
      <c r="U48" s="17">
        <v>0</v>
      </c>
      <c r="V48" s="17">
        <v>0</v>
      </c>
      <c r="W48" s="17">
        <v>0</v>
      </c>
      <c r="X48" s="17">
        <v>0</v>
      </c>
      <c r="Y48" s="12">
        <v>330874</v>
      </c>
      <c r="Z48" s="16">
        <v>95</v>
      </c>
      <c r="AA48" s="17">
        <v>0</v>
      </c>
      <c r="AB48" s="17">
        <v>30000</v>
      </c>
      <c r="AC48" s="17">
        <v>0</v>
      </c>
      <c r="AD48" s="17">
        <v>0</v>
      </c>
      <c r="AE48" s="17">
        <v>0</v>
      </c>
      <c r="AF48" s="17">
        <v>1234</v>
      </c>
      <c r="AG48" s="12">
        <v>31329</v>
      </c>
      <c r="AH48" s="16">
        <v>283868</v>
      </c>
      <c r="AI48" s="17">
        <v>0</v>
      </c>
      <c r="AJ48" s="17">
        <v>0</v>
      </c>
      <c r="AK48" s="17">
        <v>0</v>
      </c>
      <c r="AL48" s="17">
        <v>0</v>
      </c>
      <c r="AM48" s="17">
        <v>0</v>
      </c>
      <c r="AN48" s="17">
        <v>0</v>
      </c>
      <c r="AO48" s="12">
        <v>283868</v>
      </c>
      <c r="AP48" s="16">
        <v>0</v>
      </c>
      <c r="AQ48" s="17">
        <v>0</v>
      </c>
      <c r="AR48" s="17">
        <v>0</v>
      </c>
      <c r="AS48" s="17">
        <v>0</v>
      </c>
      <c r="AT48" s="17">
        <v>0</v>
      </c>
      <c r="AU48" s="17">
        <v>0</v>
      </c>
      <c r="AV48" s="17">
        <v>15658</v>
      </c>
      <c r="AW48" s="12">
        <v>15658</v>
      </c>
      <c r="AX48" s="16">
        <v>90279</v>
      </c>
      <c r="AY48" s="17">
        <v>0</v>
      </c>
      <c r="AZ48" s="17">
        <v>0</v>
      </c>
      <c r="BA48" s="17">
        <v>0</v>
      </c>
      <c r="BB48" s="17">
        <v>0</v>
      </c>
      <c r="BC48" s="17">
        <v>0</v>
      </c>
      <c r="BD48" s="17">
        <v>125933</v>
      </c>
      <c r="BE48" s="12">
        <v>216212</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3190</v>
      </c>
      <c r="BW48" s="17">
        <v>0</v>
      </c>
      <c r="BX48" s="17">
        <v>0</v>
      </c>
      <c r="BY48" s="17">
        <v>0</v>
      </c>
      <c r="BZ48" s="17">
        <v>0</v>
      </c>
      <c r="CA48" s="17">
        <v>23091</v>
      </c>
      <c r="CB48" s="17">
        <v>145</v>
      </c>
      <c r="CC48" s="12">
        <v>26426</v>
      </c>
    </row>
    <row r="49" spans="1:81" x14ac:dyDescent="0.3">
      <c r="A49" s="4" t="s">
        <v>39</v>
      </c>
      <c r="B49" s="92">
        <v>3090124.18</v>
      </c>
      <c r="C49" s="87">
        <v>0</v>
      </c>
      <c r="D49" s="87">
        <v>53000</v>
      </c>
      <c r="E49" s="87">
        <v>0</v>
      </c>
      <c r="F49" s="87">
        <v>0</v>
      </c>
      <c r="G49" s="87">
        <v>78676</v>
      </c>
      <c r="H49" s="87">
        <v>0</v>
      </c>
      <c r="I49" s="93">
        <v>3221800.18</v>
      </c>
      <c r="J49" s="16">
        <v>1956992.03</v>
      </c>
      <c r="K49" s="17">
        <v>0</v>
      </c>
      <c r="L49" s="17">
        <v>0</v>
      </c>
      <c r="M49" s="17">
        <v>0</v>
      </c>
      <c r="N49" s="17">
        <v>0</v>
      </c>
      <c r="O49" s="17">
        <v>0</v>
      </c>
      <c r="P49" s="17">
        <v>0</v>
      </c>
      <c r="Q49" s="12">
        <v>1956992.03</v>
      </c>
      <c r="R49" s="16">
        <v>519547.67</v>
      </c>
      <c r="S49" s="17">
        <v>0</v>
      </c>
      <c r="T49" s="17">
        <v>53000</v>
      </c>
      <c r="U49" s="17">
        <v>0</v>
      </c>
      <c r="V49" s="17">
        <v>0</v>
      </c>
      <c r="W49" s="17">
        <v>78676</v>
      </c>
      <c r="X49" s="17">
        <v>0</v>
      </c>
      <c r="Y49" s="12">
        <v>651223.66999999993</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613584.48</v>
      </c>
      <c r="BO49" s="17">
        <v>0</v>
      </c>
      <c r="BP49" s="17">
        <v>0</v>
      </c>
      <c r="BQ49" s="17">
        <v>0</v>
      </c>
      <c r="BR49" s="17">
        <v>0</v>
      </c>
      <c r="BS49" s="17">
        <v>0</v>
      </c>
      <c r="BT49" s="17">
        <v>0</v>
      </c>
      <c r="BU49" s="12">
        <v>613584.48</v>
      </c>
      <c r="BV49" s="16">
        <v>0</v>
      </c>
      <c r="BW49" s="17">
        <v>0</v>
      </c>
      <c r="BX49" s="17">
        <v>0</v>
      </c>
      <c r="BY49" s="17">
        <v>0</v>
      </c>
      <c r="BZ49" s="17">
        <v>0</v>
      </c>
      <c r="CA49" s="17">
        <v>0</v>
      </c>
      <c r="CB49" s="17">
        <v>0</v>
      </c>
      <c r="CC49" s="12">
        <v>0</v>
      </c>
    </row>
    <row r="50" spans="1:81" x14ac:dyDescent="0.3">
      <c r="A50" s="4" t="s">
        <v>40</v>
      </c>
      <c r="B50" s="92">
        <v>450449.42</v>
      </c>
      <c r="C50" s="87">
        <v>0</v>
      </c>
      <c r="D50" s="87">
        <v>844988.64</v>
      </c>
      <c r="E50" s="87">
        <v>0</v>
      </c>
      <c r="F50" s="87">
        <v>10000</v>
      </c>
      <c r="G50" s="87">
        <v>72650.929999999993</v>
      </c>
      <c r="H50" s="87">
        <v>126722.33</v>
      </c>
      <c r="I50" s="93">
        <v>1504811.3200000003</v>
      </c>
      <c r="J50" s="16">
        <v>363013.32</v>
      </c>
      <c r="K50" s="17">
        <v>0</v>
      </c>
      <c r="L50" s="17">
        <v>323396</v>
      </c>
      <c r="M50" s="17">
        <v>0</v>
      </c>
      <c r="N50" s="17">
        <v>0</v>
      </c>
      <c r="O50" s="17">
        <v>44000</v>
      </c>
      <c r="P50" s="17">
        <v>0</v>
      </c>
      <c r="Q50" s="12">
        <v>730409.32000000007</v>
      </c>
      <c r="R50" s="16">
        <v>84573.549999999988</v>
      </c>
      <c r="S50" s="17">
        <v>0</v>
      </c>
      <c r="T50" s="17">
        <v>0</v>
      </c>
      <c r="U50" s="17">
        <v>0</v>
      </c>
      <c r="V50" s="17">
        <v>0</v>
      </c>
      <c r="W50" s="17">
        <v>0</v>
      </c>
      <c r="X50" s="17">
        <v>0</v>
      </c>
      <c r="Y50" s="12">
        <v>84573.549999999988</v>
      </c>
      <c r="Z50" s="16">
        <v>2862.55</v>
      </c>
      <c r="AA50" s="17">
        <v>0</v>
      </c>
      <c r="AB50" s="17">
        <v>521592.64</v>
      </c>
      <c r="AC50" s="17">
        <v>0</v>
      </c>
      <c r="AD50" s="17">
        <v>10000</v>
      </c>
      <c r="AE50" s="17">
        <v>28650.93</v>
      </c>
      <c r="AF50" s="17">
        <v>50589.83</v>
      </c>
      <c r="AG50" s="12">
        <v>613695.95000000007</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76132.5</v>
      </c>
      <c r="BU50" s="12">
        <v>76132.5</v>
      </c>
      <c r="BV50" s="16">
        <v>0</v>
      </c>
      <c r="BW50" s="17">
        <v>0</v>
      </c>
      <c r="BX50" s="17">
        <v>0</v>
      </c>
      <c r="BY50" s="17">
        <v>0</v>
      </c>
      <c r="BZ50" s="17">
        <v>0</v>
      </c>
      <c r="CA50" s="17">
        <v>0</v>
      </c>
      <c r="CB50" s="17">
        <v>0</v>
      </c>
      <c r="CC50" s="12">
        <v>0</v>
      </c>
    </row>
    <row r="51" spans="1:81" x14ac:dyDescent="0.3">
      <c r="A51" s="4" t="s">
        <v>41</v>
      </c>
      <c r="B51" s="92">
        <v>2585005</v>
      </c>
      <c r="C51" s="87">
        <v>0</v>
      </c>
      <c r="D51" s="87">
        <v>52944.83</v>
      </c>
      <c r="E51" s="87">
        <v>0</v>
      </c>
      <c r="F51" s="87">
        <v>0</v>
      </c>
      <c r="G51" s="87">
        <v>0</v>
      </c>
      <c r="H51" s="87">
        <v>98521</v>
      </c>
      <c r="I51" s="93">
        <v>2736470.83</v>
      </c>
      <c r="J51" s="16">
        <v>1383292</v>
      </c>
      <c r="K51" s="17">
        <v>0</v>
      </c>
      <c r="L51" s="17">
        <v>0</v>
      </c>
      <c r="M51" s="17">
        <v>0</v>
      </c>
      <c r="N51" s="17">
        <v>0</v>
      </c>
      <c r="O51" s="17">
        <v>0</v>
      </c>
      <c r="P51" s="17">
        <v>48497</v>
      </c>
      <c r="Q51" s="12">
        <v>1431789</v>
      </c>
      <c r="R51" s="16">
        <v>1102223</v>
      </c>
      <c r="S51" s="17">
        <v>0</v>
      </c>
      <c r="T51" s="17">
        <v>52944.83</v>
      </c>
      <c r="U51" s="17">
        <v>0</v>
      </c>
      <c r="V51" s="17">
        <v>0</v>
      </c>
      <c r="W51" s="17">
        <v>0</v>
      </c>
      <c r="X51" s="17">
        <v>0</v>
      </c>
      <c r="Y51" s="12">
        <v>1155167.83</v>
      </c>
      <c r="Z51" s="16">
        <v>0</v>
      </c>
      <c r="AA51" s="17">
        <v>0</v>
      </c>
      <c r="AB51" s="17">
        <v>0</v>
      </c>
      <c r="AC51" s="17">
        <v>0</v>
      </c>
      <c r="AD51" s="17">
        <v>0</v>
      </c>
      <c r="AE51" s="17">
        <v>0</v>
      </c>
      <c r="AF51" s="17">
        <v>0</v>
      </c>
      <c r="AG51" s="12">
        <v>0</v>
      </c>
      <c r="AH51" s="16">
        <v>99490</v>
      </c>
      <c r="AI51" s="17">
        <v>0</v>
      </c>
      <c r="AJ51" s="17">
        <v>0</v>
      </c>
      <c r="AK51" s="17">
        <v>0</v>
      </c>
      <c r="AL51" s="17">
        <v>0</v>
      </c>
      <c r="AM51" s="17">
        <v>0</v>
      </c>
      <c r="AN51" s="17">
        <v>48027</v>
      </c>
      <c r="AO51" s="12">
        <v>147517</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0</v>
      </c>
      <c r="BW51" s="17">
        <v>0</v>
      </c>
      <c r="BX51" s="17">
        <v>0</v>
      </c>
      <c r="BY51" s="17">
        <v>0</v>
      </c>
      <c r="BZ51" s="17">
        <v>0</v>
      </c>
      <c r="CA51" s="17">
        <v>0</v>
      </c>
      <c r="CB51" s="17">
        <v>1997</v>
      </c>
      <c r="CC51" s="12">
        <v>1997</v>
      </c>
    </row>
    <row r="52" spans="1:81" x14ac:dyDescent="0.3">
      <c r="A52" s="4" t="s">
        <v>42</v>
      </c>
      <c r="B52" s="92">
        <v>2207091.9600000004</v>
      </c>
      <c r="C52" s="87">
        <v>0</v>
      </c>
      <c r="D52" s="87">
        <v>489006</v>
      </c>
      <c r="E52" s="87">
        <v>0</v>
      </c>
      <c r="F52" s="87">
        <v>0</v>
      </c>
      <c r="G52" s="87">
        <v>172979.1</v>
      </c>
      <c r="H52" s="87">
        <v>659175.13</v>
      </c>
      <c r="I52" s="93">
        <v>3528252.1900000004</v>
      </c>
      <c r="J52" s="16">
        <v>1523255.2800000003</v>
      </c>
      <c r="K52" s="17">
        <v>0</v>
      </c>
      <c r="L52" s="17">
        <v>380523</v>
      </c>
      <c r="M52" s="17">
        <v>0</v>
      </c>
      <c r="N52" s="17">
        <v>0</v>
      </c>
      <c r="O52" s="17">
        <v>172979.1</v>
      </c>
      <c r="P52" s="17">
        <v>659175.13</v>
      </c>
      <c r="Q52" s="12">
        <v>2735932.5100000002</v>
      </c>
      <c r="R52" s="16">
        <v>647944.52</v>
      </c>
      <c r="S52" s="17">
        <v>0</v>
      </c>
      <c r="T52" s="17">
        <v>38600</v>
      </c>
      <c r="U52" s="17">
        <v>0</v>
      </c>
      <c r="V52" s="17">
        <v>0</v>
      </c>
      <c r="W52" s="17">
        <v>0</v>
      </c>
      <c r="X52" s="17">
        <v>0</v>
      </c>
      <c r="Y52" s="12">
        <v>686544.52</v>
      </c>
      <c r="Z52" s="16">
        <v>0</v>
      </c>
      <c r="AA52" s="17">
        <v>0</v>
      </c>
      <c r="AB52" s="17">
        <v>0</v>
      </c>
      <c r="AC52" s="17">
        <v>0</v>
      </c>
      <c r="AD52" s="17">
        <v>0</v>
      </c>
      <c r="AE52" s="17">
        <v>0</v>
      </c>
      <c r="AF52" s="17">
        <v>0</v>
      </c>
      <c r="AG52" s="12">
        <v>0</v>
      </c>
      <c r="AH52" s="16">
        <v>0</v>
      </c>
      <c r="AI52" s="17">
        <v>0</v>
      </c>
      <c r="AJ52" s="17">
        <v>69883</v>
      </c>
      <c r="AK52" s="17">
        <v>0</v>
      </c>
      <c r="AL52" s="17">
        <v>0</v>
      </c>
      <c r="AM52" s="17">
        <v>0</v>
      </c>
      <c r="AN52" s="17">
        <v>0</v>
      </c>
      <c r="AO52" s="12">
        <v>69883</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35892.160000000003</v>
      </c>
      <c r="BW52" s="17">
        <v>0</v>
      </c>
      <c r="BX52" s="17">
        <v>0</v>
      </c>
      <c r="BY52" s="17">
        <v>0</v>
      </c>
      <c r="BZ52" s="17">
        <v>0</v>
      </c>
      <c r="CA52" s="17">
        <v>0</v>
      </c>
      <c r="CB52" s="17">
        <v>0</v>
      </c>
      <c r="CC52" s="12">
        <v>35892.160000000003</v>
      </c>
    </row>
    <row r="53" spans="1:81" x14ac:dyDescent="0.3">
      <c r="A53" s="4" t="s">
        <v>43</v>
      </c>
      <c r="B53" s="92">
        <v>225320565</v>
      </c>
      <c r="C53" s="87">
        <v>836000</v>
      </c>
      <c r="D53" s="87">
        <v>5445000</v>
      </c>
      <c r="E53" s="87">
        <v>309000</v>
      </c>
      <c r="F53" s="87">
        <v>5500000</v>
      </c>
      <c r="G53" s="87">
        <v>16737000</v>
      </c>
      <c r="H53" s="87">
        <v>25008000</v>
      </c>
      <c r="I53" s="93">
        <v>279155565</v>
      </c>
      <c r="J53" s="16">
        <v>30320000</v>
      </c>
      <c r="K53" s="17">
        <v>94000</v>
      </c>
      <c r="L53" s="17">
        <v>4440000</v>
      </c>
      <c r="M53" s="17">
        <v>0</v>
      </c>
      <c r="N53" s="17">
        <v>5500000</v>
      </c>
      <c r="O53" s="17">
        <v>15773000</v>
      </c>
      <c r="P53" s="17">
        <v>2969000</v>
      </c>
      <c r="Q53" s="12">
        <v>59096000</v>
      </c>
      <c r="R53" s="16">
        <v>683000</v>
      </c>
      <c r="S53" s="17">
        <v>0</v>
      </c>
      <c r="T53" s="17">
        <v>0</v>
      </c>
      <c r="U53" s="17">
        <v>0</v>
      </c>
      <c r="V53" s="17">
        <v>0</v>
      </c>
      <c r="W53" s="17">
        <v>0</v>
      </c>
      <c r="X53" s="17">
        <v>0</v>
      </c>
      <c r="Y53" s="12">
        <v>683000</v>
      </c>
      <c r="Z53" s="16">
        <v>9872000</v>
      </c>
      <c r="AA53" s="17">
        <v>742000</v>
      </c>
      <c r="AB53" s="17">
        <v>1005000</v>
      </c>
      <c r="AC53" s="17">
        <v>309000</v>
      </c>
      <c r="AD53" s="17">
        <v>0</v>
      </c>
      <c r="AE53" s="17">
        <v>964000</v>
      </c>
      <c r="AF53" s="17">
        <v>2208000</v>
      </c>
      <c r="AG53" s="12">
        <v>15100000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1714000</v>
      </c>
      <c r="BG53" s="17">
        <v>0</v>
      </c>
      <c r="BH53" s="17">
        <v>0</v>
      </c>
      <c r="BI53" s="17">
        <v>0</v>
      </c>
      <c r="BJ53" s="17">
        <v>0</v>
      </c>
      <c r="BK53" s="17">
        <v>0</v>
      </c>
      <c r="BL53" s="17">
        <v>3072000</v>
      </c>
      <c r="BM53" s="12">
        <v>4786000</v>
      </c>
      <c r="BN53" s="16">
        <v>182731565</v>
      </c>
      <c r="BO53" s="17">
        <v>0</v>
      </c>
      <c r="BP53" s="17">
        <v>0</v>
      </c>
      <c r="BQ53" s="17">
        <v>0</v>
      </c>
      <c r="BR53" s="17">
        <v>0</v>
      </c>
      <c r="BS53" s="17">
        <v>0</v>
      </c>
      <c r="BT53" s="17">
        <v>16759000</v>
      </c>
      <c r="BU53" s="12">
        <v>199490565</v>
      </c>
      <c r="BV53" s="16">
        <v>0</v>
      </c>
      <c r="BW53" s="17">
        <v>0</v>
      </c>
      <c r="BX53" s="17">
        <v>0</v>
      </c>
      <c r="BY53" s="17">
        <v>0</v>
      </c>
      <c r="BZ53" s="17">
        <v>0</v>
      </c>
      <c r="CA53" s="17">
        <v>0</v>
      </c>
      <c r="CB53" s="17">
        <v>0</v>
      </c>
      <c r="CC53" s="12">
        <v>0</v>
      </c>
    </row>
    <row r="54" spans="1:81" x14ac:dyDescent="0.3">
      <c r="A54" s="4" t="s">
        <v>262</v>
      </c>
      <c r="B54" s="92">
        <v>4275148.05</v>
      </c>
      <c r="C54" s="87">
        <v>0</v>
      </c>
      <c r="D54" s="87">
        <v>1433672.8599999999</v>
      </c>
      <c r="E54" s="87">
        <v>0</v>
      </c>
      <c r="F54" s="87">
        <v>0</v>
      </c>
      <c r="G54" s="87">
        <v>0</v>
      </c>
      <c r="H54" s="87">
        <v>631847.59000000008</v>
      </c>
      <c r="I54" s="93">
        <v>6340668.5</v>
      </c>
      <c r="J54" s="16">
        <v>3079331.54</v>
      </c>
      <c r="K54" s="17">
        <v>0</v>
      </c>
      <c r="L54" s="17">
        <v>804009.47</v>
      </c>
      <c r="M54" s="17">
        <v>0</v>
      </c>
      <c r="N54" s="17">
        <v>0</v>
      </c>
      <c r="O54" s="17">
        <v>0</v>
      </c>
      <c r="P54" s="17">
        <v>96827.4</v>
      </c>
      <c r="Q54" s="12">
        <v>3980168.4099999997</v>
      </c>
      <c r="R54" s="16">
        <v>1113556.05</v>
      </c>
      <c r="S54" s="17">
        <v>0</v>
      </c>
      <c r="T54" s="17">
        <v>0</v>
      </c>
      <c r="U54" s="17">
        <v>0</v>
      </c>
      <c r="V54" s="17">
        <v>0</v>
      </c>
      <c r="W54" s="17">
        <v>0</v>
      </c>
      <c r="X54" s="17">
        <v>0</v>
      </c>
      <c r="Y54" s="12">
        <v>1113556.05</v>
      </c>
      <c r="Z54" s="16">
        <v>0</v>
      </c>
      <c r="AA54" s="17">
        <v>0</v>
      </c>
      <c r="AB54" s="17">
        <v>249074.92</v>
      </c>
      <c r="AC54" s="17">
        <v>0</v>
      </c>
      <c r="AD54" s="17">
        <v>0</v>
      </c>
      <c r="AE54" s="17">
        <v>0</v>
      </c>
      <c r="AF54" s="17">
        <v>41005.910000000003</v>
      </c>
      <c r="AG54" s="12">
        <v>290080.83</v>
      </c>
      <c r="AH54" s="16">
        <v>82260.460000000006</v>
      </c>
      <c r="AI54" s="17">
        <v>0</v>
      </c>
      <c r="AJ54" s="17">
        <v>380588.47000000003</v>
      </c>
      <c r="AK54" s="17">
        <v>0</v>
      </c>
      <c r="AL54" s="17">
        <v>0</v>
      </c>
      <c r="AM54" s="17">
        <v>0</v>
      </c>
      <c r="AN54" s="17">
        <v>63234</v>
      </c>
      <c r="AO54" s="12">
        <v>526082.93000000005</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430780.28</v>
      </c>
      <c r="BU54" s="12">
        <v>430780.28</v>
      </c>
      <c r="BV54" s="16">
        <v>0</v>
      </c>
      <c r="BW54" s="17">
        <v>0</v>
      </c>
      <c r="BX54" s="17">
        <v>0</v>
      </c>
      <c r="BY54" s="17">
        <v>0</v>
      </c>
      <c r="BZ54" s="17">
        <v>0</v>
      </c>
      <c r="CA54" s="17">
        <v>0</v>
      </c>
      <c r="CB54" s="17">
        <v>0</v>
      </c>
      <c r="CC54" s="12">
        <v>0</v>
      </c>
    </row>
    <row r="55" spans="1:81" x14ac:dyDescent="0.3">
      <c r="A55" s="4" t="s">
        <v>324</v>
      </c>
      <c r="B55" s="92">
        <v>3216448.36</v>
      </c>
      <c r="C55" s="87">
        <v>0</v>
      </c>
      <c r="D55" s="87">
        <v>0</v>
      </c>
      <c r="E55" s="87">
        <v>0</v>
      </c>
      <c r="F55" s="87">
        <v>0</v>
      </c>
      <c r="G55" s="87">
        <v>12896795.74</v>
      </c>
      <c r="H55" s="87">
        <v>1864512.5299999998</v>
      </c>
      <c r="I55" s="93">
        <v>17977756.629999999</v>
      </c>
      <c r="J55" s="16">
        <v>2339560.15</v>
      </c>
      <c r="K55" s="17">
        <v>0</v>
      </c>
      <c r="L55" s="17">
        <v>0</v>
      </c>
      <c r="M55" s="17">
        <v>0</v>
      </c>
      <c r="N55" s="17">
        <v>0</v>
      </c>
      <c r="O55" s="17">
        <v>12883579.859999999</v>
      </c>
      <c r="P55" s="17">
        <v>60151.68</v>
      </c>
      <c r="Q55" s="12">
        <v>15283291.689999999</v>
      </c>
      <c r="R55" s="16">
        <v>876888.21</v>
      </c>
      <c r="S55" s="17">
        <v>0</v>
      </c>
      <c r="T55" s="17">
        <v>0</v>
      </c>
      <c r="U55" s="17">
        <v>0</v>
      </c>
      <c r="V55" s="17">
        <v>0</v>
      </c>
      <c r="W55" s="17">
        <v>0</v>
      </c>
      <c r="X55" s="17">
        <v>0</v>
      </c>
      <c r="Y55" s="12">
        <v>876888.21</v>
      </c>
      <c r="Z55" s="16">
        <v>0</v>
      </c>
      <c r="AA55" s="17">
        <v>0</v>
      </c>
      <c r="AB55" s="17">
        <v>0</v>
      </c>
      <c r="AC55" s="17">
        <v>0</v>
      </c>
      <c r="AD55" s="17">
        <v>0</v>
      </c>
      <c r="AE55" s="17">
        <v>0</v>
      </c>
      <c r="AF55" s="17">
        <v>0</v>
      </c>
      <c r="AG55" s="12">
        <v>0</v>
      </c>
      <c r="AH55" s="16">
        <v>0</v>
      </c>
      <c r="AI55" s="17">
        <v>0</v>
      </c>
      <c r="AJ55" s="17">
        <v>0</v>
      </c>
      <c r="AK55" s="17">
        <v>0</v>
      </c>
      <c r="AL55" s="17">
        <v>0</v>
      </c>
      <c r="AM55" s="17">
        <v>13215.880000000001</v>
      </c>
      <c r="AN55" s="17">
        <v>0</v>
      </c>
      <c r="AO55" s="12">
        <v>13215.880000000001</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1329590.0999999999</v>
      </c>
      <c r="BU55" s="12">
        <v>1329590.0999999999</v>
      </c>
      <c r="BV55" s="16">
        <v>0</v>
      </c>
      <c r="BW55" s="17">
        <v>0</v>
      </c>
      <c r="BX55" s="17">
        <v>0</v>
      </c>
      <c r="BY55" s="17">
        <v>0</v>
      </c>
      <c r="BZ55" s="17">
        <v>0</v>
      </c>
      <c r="CA55" s="17">
        <v>0</v>
      </c>
      <c r="CB55" s="17">
        <v>474770.75</v>
      </c>
      <c r="CC55" s="12">
        <v>474770.75</v>
      </c>
    </row>
    <row r="56" spans="1:81" x14ac:dyDescent="0.3">
      <c r="A56" s="4" t="s">
        <v>44</v>
      </c>
      <c r="B56" s="92">
        <v>1682000</v>
      </c>
      <c r="C56" s="87">
        <v>0</v>
      </c>
      <c r="D56" s="87">
        <v>116000</v>
      </c>
      <c r="E56" s="87">
        <v>0</v>
      </c>
      <c r="F56" s="87">
        <v>0</v>
      </c>
      <c r="G56" s="87">
        <v>4342000</v>
      </c>
      <c r="H56" s="87">
        <v>225000</v>
      </c>
      <c r="I56" s="93">
        <v>6365000</v>
      </c>
      <c r="J56" s="16">
        <v>898000</v>
      </c>
      <c r="K56" s="17">
        <v>0</v>
      </c>
      <c r="L56" s="17">
        <v>116000</v>
      </c>
      <c r="M56" s="17">
        <v>0</v>
      </c>
      <c r="N56" s="17">
        <v>0</v>
      </c>
      <c r="O56" s="17">
        <v>3260000</v>
      </c>
      <c r="P56" s="17">
        <v>0</v>
      </c>
      <c r="Q56" s="12">
        <v>4274000</v>
      </c>
      <c r="R56" s="16">
        <v>375000</v>
      </c>
      <c r="S56" s="17">
        <v>0</v>
      </c>
      <c r="T56" s="17">
        <v>0</v>
      </c>
      <c r="U56" s="17">
        <v>0</v>
      </c>
      <c r="V56" s="17">
        <v>0</v>
      </c>
      <c r="W56" s="17">
        <v>0</v>
      </c>
      <c r="X56" s="17">
        <v>0</v>
      </c>
      <c r="Y56" s="12">
        <v>375000</v>
      </c>
      <c r="Z56" s="16">
        <v>81000</v>
      </c>
      <c r="AA56" s="17">
        <v>0</v>
      </c>
      <c r="AB56" s="17">
        <v>0</v>
      </c>
      <c r="AC56" s="17">
        <v>0</v>
      </c>
      <c r="AD56" s="17">
        <v>0</v>
      </c>
      <c r="AE56" s="17">
        <v>211000</v>
      </c>
      <c r="AF56" s="17">
        <v>225000</v>
      </c>
      <c r="AG56" s="12">
        <v>517000</v>
      </c>
      <c r="AH56" s="16">
        <v>0</v>
      </c>
      <c r="AI56" s="17">
        <v>0</v>
      </c>
      <c r="AJ56" s="17">
        <v>0</v>
      </c>
      <c r="AK56" s="17">
        <v>0</v>
      </c>
      <c r="AL56" s="17">
        <v>0</v>
      </c>
      <c r="AM56" s="17">
        <v>812000</v>
      </c>
      <c r="AN56" s="17">
        <v>0</v>
      </c>
      <c r="AO56" s="12">
        <v>812000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28000</v>
      </c>
      <c r="BL56" s="17">
        <v>0</v>
      </c>
      <c r="BM56" s="12">
        <v>28000</v>
      </c>
      <c r="BN56" s="16">
        <v>328000</v>
      </c>
      <c r="BO56" s="17">
        <v>0</v>
      </c>
      <c r="BP56" s="17">
        <v>0</v>
      </c>
      <c r="BQ56" s="17">
        <v>0</v>
      </c>
      <c r="BR56" s="17">
        <v>0</v>
      </c>
      <c r="BS56" s="17">
        <v>0</v>
      </c>
      <c r="BT56" s="17">
        <v>0</v>
      </c>
      <c r="BU56" s="12">
        <v>328000</v>
      </c>
      <c r="BV56" s="16">
        <v>0</v>
      </c>
      <c r="BW56" s="17">
        <v>0</v>
      </c>
      <c r="BX56" s="17">
        <v>0</v>
      </c>
      <c r="BY56" s="17">
        <v>0</v>
      </c>
      <c r="BZ56" s="17">
        <v>0</v>
      </c>
      <c r="CA56" s="17">
        <v>31000</v>
      </c>
      <c r="CB56" s="17">
        <v>0</v>
      </c>
      <c r="CC56" s="12">
        <v>31000</v>
      </c>
    </row>
    <row r="57" spans="1:81" x14ac:dyDescent="0.3">
      <c r="A57" s="4" t="s">
        <v>45</v>
      </c>
      <c r="B57" s="92">
        <v>1562613.17</v>
      </c>
      <c r="C57" s="87">
        <v>0</v>
      </c>
      <c r="D57" s="87">
        <v>590489.17999999993</v>
      </c>
      <c r="E57" s="87">
        <v>0</v>
      </c>
      <c r="F57" s="87">
        <v>0</v>
      </c>
      <c r="G57" s="87">
        <v>15210480.130000001</v>
      </c>
      <c r="H57" s="87">
        <v>0</v>
      </c>
      <c r="I57" s="93">
        <v>17363582.48</v>
      </c>
      <c r="J57" s="16">
        <v>811875.76</v>
      </c>
      <c r="K57" s="17">
        <v>0</v>
      </c>
      <c r="L57" s="17">
        <v>70000</v>
      </c>
      <c r="M57" s="17">
        <v>0</v>
      </c>
      <c r="N57" s="17">
        <v>0</v>
      </c>
      <c r="O57" s="17">
        <v>15209116.49</v>
      </c>
      <c r="P57" s="17">
        <v>0</v>
      </c>
      <c r="Q57" s="12">
        <v>16090992.25</v>
      </c>
      <c r="R57" s="16">
        <v>734353.89</v>
      </c>
      <c r="S57" s="17">
        <v>0</v>
      </c>
      <c r="T57" s="17">
        <v>0</v>
      </c>
      <c r="U57" s="17">
        <v>0</v>
      </c>
      <c r="V57" s="17">
        <v>0</v>
      </c>
      <c r="W57" s="17">
        <v>0</v>
      </c>
      <c r="X57" s="17">
        <v>0</v>
      </c>
      <c r="Y57" s="12">
        <v>734353.89</v>
      </c>
      <c r="Z57" s="16">
        <v>1256.32</v>
      </c>
      <c r="AA57" s="17">
        <v>0</v>
      </c>
      <c r="AB57" s="17">
        <v>0</v>
      </c>
      <c r="AC57" s="17">
        <v>0</v>
      </c>
      <c r="AD57" s="17">
        <v>0</v>
      </c>
      <c r="AE57" s="17">
        <v>1363.64</v>
      </c>
      <c r="AF57" s="17">
        <v>0</v>
      </c>
      <c r="AG57" s="12">
        <v>2619.96</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15127.2</v>
      </c>
      <c r="BW57" s="17">
        <v>0</v>
      </c>
      <c r="BX57" s="17">
        <v>520489.18</v>
      </c>
      <c r="BY57" s="17">
        <v>0</v>
      </c>
      <c r="BZ57" s="17">
        <v>0</v>
      </c>
      <c r="CA57" s="17">
        <v>0</v>
      </c>
      <c r="CB57" s="17">
        <v>0</v>
      </c>
      <c r="CC57" s="12">
        <v>535616.38</v>
      </c>
    </row>
    <row r="58" spans="1:81" x14ac:dyDescent="0.3">
      <c r="A58" s="4" t="s">
        <v>46</v>
      </c>
      <c r="B58" s="92">
        <v>1785770</v>
      </c>
      <c r="C58" s="87">
        <v>0</v>
      </c>
      <c r="D58" s="87">
        <v>0</v>
      </c>
      <c r="E58" s="87">
        <v>0</v>
      </c>
      <c r="F58" s="87">
        <v>0</v>
      </c>
      <c r="G58" s="87">
        <v>842550</v>
      </c>
      <c r="H58" s="87">
        <v>189780</v>
      </c>
      <c r="I58" s="93">
        <v>2818100</v>
      </c>
      <c r="J58" s="16">
        <v>1043477</v>
      </c>
      <c r="K58" s="17">
        <v>0</v>
      </c>
      <c r="L58" s="17">
        <v>0</v>
      </c>
      <c r="M58" s="17">
        <v>0</v>
      </c>
      <c r="N58" s="17">
        <v>0</v>
      </c>
      <c r="O58" s="17">
        <v>836654</v>
      </c>
      <c r="P58" s="17">
        <v>0</v>
      </c>
      <c r="Q58" s="12">
        <v>1880131</v>
      </c>
      <c r="R58" s="16">
        <v>429620</v>
      </c>
      <c r="S58" s="17">
        <v>0</v>
      </c>
      <c r="T58" s="17">
        <v>0</v>
      </c>
      <c r="U58" s="17">
        <v>0</v>
      </c>
      <c r="V58" s="17">
        <v>0</v>
      </c>
      <c r="W58" s="17">
        <v>3296</v>
      </c>
      <c r="X58" s="17">
        <v>0</v>
      </c>
      <c r="Y58" s="12">
        <v>432916</v>
      </c>
      <c r="Z58" s="16">
        <v>312673</v>
      </c>
      <c r="AA58" s="17">
        <v>0</v>
      </c>
      <c r="AB58" s="17">
        <v>0</v>
      </c>
      <c r="AC58" s="17">
        <v>0</v>
      </c>
      <c r="AD58" s="17">
        <v>0</v>
      </c>
      <c r="AE58" s="17">
        <v>0</v>
      </c>
      <c r="AF58" s="17">
        <v>4559</v>
      </c>
      <c r="AG58" s="12">
        <v>317232</v>
      </c>
      <c r="AH58" s="16">
        <v>0</v>
      </c>
      <c r="AI58" s="17">
        <v>0</v>
      </c>
      <c r="AJ58" s="17">
        <v>0</v>
      </c>
      <c r="AK58" s="17">
        <v>0</v>
      </c>
      <c r="AL58" s="17">
        <v>0</v>
      </c>
      <c r="AM58" s="17">
        <v>0</v>
      </c>
      <c r="AN58" s="17">
        <v>0</v>
      </c>
      <c r="AO58" s="12">
        <v>0</v>
      </c>
      <c r="AP58" s="16">
        <v>0</v>
      </c>
      <c r="AQ58" s="17">
        <v>0</v>
      </c>
      <c r="AR58" s="17">
        <v>0</v>
      </c>
      <c r="AS58" s="17">
        <v>0</v>
      </c>
      <c r="AT58" s="17">
        <v>0</v>
      </c>
      <c r="AU58" s="17">
        <v>0</v>
      </c>
      <c r="AV58" s="17">
        <v>6422</v>
      </c>
      <c r="AW58" s="12">
        <v>6422</v>
      </c>
      <c r="AX58" s="16">
        <v>0</v>
      </c>
      <c r="AY58" s="17">
        <v>0</v>
      </c>
      <c r="AZ58" s="17">
        <v>0</v>
      </c>
      <c r="BA58" s="17">
        <v>0</v>
      </c>
      <c r="BB58" s="17">
        <v>0</v>
      </c>
      <c r="BC58" s="17">
        <v>0</v>
      </c>
      <c r="BD58" s="17">
        <v>0</v>
      </c>
      <c r="BE58" s="12">
        <v>0</v>
      </c>
      <c r="BF58" s="16">
        <v>0</v>
      </c>
      <c r="BG58" s="17">
        <v>0</v>
      </c>
      <c r="BH58" s="17">
        <v>0</v>
      </c>
      <c r="BI58" s="17">
        <v>0</v>
      </c>
      <c r="BJ58" s="17">
        <v>0</v>
      </c>
      <c r="BK58" s="17">
        <v>2600</v>
      </c>
      <c r="BL58" s="17">
        <v>0</v>
      </c>
      <c r="BM58" s="12">
        <v>2600</v>
      </c>
      <c r="BN58" s="16">
        <v>0</v>
      </c>
      <c r="BO58" s="17">
        <v>0</v>
      </c>
      <c r="BP58" s="17">
        <v>0</v>
      </c>
      <c r="BQ58" s="17">
        <v>0</v>
      </c>
      <c r="BR58" s="17">
        <v>0</v>
      </c>
      <c r="BS58" s="17">
        <v>0</v>
      </c>
      <c r="BT58" s="17">
        <v>178799</v>
      </c>
      <c r="BU58" s="12">
        <v>178799</v>
      </c>
      <c r="BV58" s="16">
        <v>0</v>
      </c>
      <c r="BW58" s="17">
        <v>0</v>
      </c>
      <c r="BX58" s="17">
        <v>0</v>
      </c>
      <c r="BY58" s="17">
        <v>0</v>
      </c>
      <c r="BZ58" s="17">
        <v>0</v>
      </c>
      <c r="CA58" s="17">
        <v>0</v>
      </c>
      <c r="CB58" s="17">
        <v>0</v>
      </c>
      <c r="CC58" s="12">
        <v>0</v>
      </c>
    </row>
    <row r="59" spans="1:81" x14ac:dyDescent="0.3">
      <c r="A59" s="4" t="s">
        <v>47</v>
      </c>
      <c r="B59" s="92">
        <v>5774298</v>
      </c>
      <c r="C59" s="87">
        <v>0</v>
      </c>
      <c r="D59" s="87">
        <v>48000</v>
      </c>
      <c r="E59" s="87">
        <v>0</v>
      </c>
      <c r="F59" s="87">
        <v>0</v>
      </c>
      <c r="G59" s="87">
        <v>0</v>
      </c>
      <c r="H59" s="87">
        <v>259470</v>
      </c>
      <c r="I59" s="93">
        <v>6081768</v>
      </c>
      <c r="J59" s="16">
        <v>3105498</v>
      </c>
      <c r="K59" s="17">
        <v>0</v>
      </c>
      <c r="L59" s="17">
        <v>0</v>
      </c>
      <c r="M59" s="17">
        <v>0</v>
      </c>
      <c r="N59" s="17">
        <v>0</v>
      </c>
      <c r="O59" s="17">
        <v>0</v>
      </c>
      <c r="P59" s="17">
        <v>81032</v>
      </c>
      <c r="Q59" s="12">
        <v>3186530</v>
      </c>
      <c r="R59" s="16">
        <v>1113723</v>
      </c>
      <c r="S59" s="17">
        <v>0</v>
      </c>
      <c r="T59" s="17">
        <v>0</v>
      </c>
      <c r="U59" s="17">
        <v>0</v>
      </c>
      <c r="V59" s="17">
        <v>0</v>
      </c>
      <c r="W59" s="17">
        <v>0</v>
      </c>
      <c r="X59" s="17">
        <v>128657</v>
      </c>
      <c r="Y59" s="12">
        <v>1242380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1555077</v>
      </c>
      <c r="BW59" s="17">
        <v>0</v>
      </c>
      <c r="BX59" s="17">
        <v>48000</v>
      </c>
      <c r="BY59" s="17">
        <v>0</v>
      </c>
      <c r="BZ59" s="17">
        <v>0</v>
      </c>
      <c r="CA59" s="17">
        <v>0</v>
      </c>
      <c r="CB59" s="17">
        <v>49781</v>
      </c>
      <c r="CC59" s="12">
        <v>1652858</v>
      </c>
    </row>
    <row r="60" spans="1:81" x14ac:dyDescent="0.3">
      <c r="A60" s="4" t="s">
        <v>48</v>
      </c>
      <c r="B60" s="92">
        <v>2369701.5699999998</v>
      </c>
      <c r="C60" s="87">
        <v>0</v>
      </c>
      <c r="D60" s="87">
        <v>25770</v>
      </c>
      <c r="E60" s="87">
        <v>0</v>
      </c>
      <c r="F60" s="87">
        <v>0</v>
      </c>
      <c r="G60" s="87">
        <v>3809774.886450585</v>
      </c>
      <c r="H60" s="87">
        <v>548287.53</v>
      </c>
      <c r="I60" s="93">
        <v>6753533.9864505855</v>
      </c>
      <c r="J60" s="16">
        <v>1615059.9</v>
      </c>
      <c r="K60" s="17">
        <v>0</v>
      </c>
      <c r="L60" s="17">
        <v>0</v>
      </c>
      <c r="M60" s="17">
        <v>0</v>
      </c>
      <c r="N60" s="17">
        <v>0</v>
      </c>
      <c r="O60" s="17">
        <v>2874853.24</v>
      </c>
      <c r="P60" s="17">
        <v>0</v>
      </c>
      <c r="Q60" s="12">
        <v>4489913.1400000006</v>
      </c>
      <c r="R60" s="16">
        <v>718491.63</v>
      </c>
      <c r="S60" s="17">
        <v>0</v>
      </c>
      <c r="T60" s="17">
        <v>0</v>
      </c>
      <c r="U60" s="17">
        <v>0</v>
      </c>
      <c r="V60" s="17">
        <v>0</v>
      </c>
      <c r="W60" s="17">
        <v>0</v>
      </c>
      <c r="X60" s="17">
        <v>548287.53</v>
      </c>
      <c r="Y60" s="12">
        <v>1266779.1600000001</v>
      </c>
      <c r="Z60" s="16">
        <v>36150.04</v>
      </c>
      <c r="AA60" s="17">
        <v>0</v>
      </c>
      <c r="AB60" s="17">
        <v>0</v>
      </c>
      <c r="AC60" s="17">
        <v>0</v>
      </c>
      <c r="AD60" s="17">
        <v>0</v>
      </c>
      <c r="AE60" s="17">
        <v>13759.99</v>
      </c>
      <c r="AF60" s="17">
        <v>0</v>
      </c>
      <c r="AG60" s="12">
        <v>49910.03</v>
      </c>
      <c r="AH60" s="16">
        <v>0</v>
      </c>
      <c r="AI60" s="17">
        <v>0</v>
      </c>
      <c r="AJ60" s="17">
        <v>25770</v>
      </c>
      <c r="AK60" s="17">
        <v>0</v>
      </c>
      <c r="AL60" s="17">
        <v>0</v>
      </c>
      <c r="AM60" s="17">
        <v>0</v>
      </c>
      <c r="AN60" s="17">
        <v>0</v>
      </c>
      <c r="AO60" s="12">
        <v>25770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921161.65645058453</v>
      </c>
      <c r="CB60" s="17">
        <v>0</v>
      </c>
      <c r="CC60" s="12">
        <v>921161.65645058453</v>
      </c>
    </row>
    <row r="61" spans="1:81" x14ac:dyDescent="0.3">
      <c r="A61" s="4" t="s">
        <v>49</v>
      </c>
      <c r="B61" s="92">
        <v>1145815.7</v>
      </c>
      <c r="C61" s="87">
        <v>135252.79999999999</v>
      </c>
      <c r="D61" s="87">
        <v>0</v>
      </c>
      <c r="E61" s="87">
        <v>0</v>
      </c>
      <c r="F61" s="87">
        <v>0</v>
      </c>
      <c r="G61" s="87">
        <v>0</v>
      </c>
      <c r="H61" s="87">
        <v>2566652.12</v>
      </c>
      <c r="I61" s="93">
        <v>3847720.6199999996</v>
      </c>
      <c r="J61" s="16">
        <v>816513.88</v>
      </c>
      <c r="K61" s="17">
        <v>67625</v>
      </c>
      <c r="L61" s="17">
        <v>0</v>
      </c>
      <c r="M61" s="17">
        <v>0</v>
      </c>
      <c r="N61" s="17">
        <v>0</v>
      </c>
      <c r="O61" s="17">
        <v>0</v>
      </c>
      <c r="P61" s="17">
        <v>2370000</v>
      </c>
      <c r="Q61" s="12">
        <v>3254138.8799999999</v>
      </c>
      <c r="R61" s="16">
        <v>207778.3</v>
      </c>
      <c r="S61" s="17">
        <v>0</v>
      </c>
      <c r="T61" s="17">
        <v>0</v>
      </c>
      <c r="U61" s="17">
        <v>0</v>
      </c>
      <c r="V61" s="17">
        <v>0</v>
      </c>
      <c r="W61" s="17">
        <v>0</v>
      </c>
      <c r="X61" s="17">
        <v>0</v>
      </c>
      <c r="Y61" s="12">
        <v>207778.3</v>
      </c>
      <c r="Z61" s="16">
        <v>0</v>
      </c>
      <c r="AA61" s="17">
        <v>67627.8</v>
      </c>
      <c r="AB61" s="17">
        <v>0</v>
      </c>
      <c r="AC61" s="17">
        <v>0</v>
      </c>
      <c r="AD61" s="17">
        <v>0</v>
      </c>
      <c r="AE61" s="17">
        <v>0</v>
      </c>
      <c r="AF61" s="17">
        <v>0</v>
      </c>
      <c r="AG61" s="12">
        <v>67627.8</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6749.82</v>
      </c>
      <c r="BG61" s="17">
        <v>0</v>
      </c>
      <c r="BH61" s="17">
        <v>0</v>
      </c>
      <c r="BI61" s="17">
        <v>0</v>
      </c>
      <c r="BJ61" s="17">
        <v>0</v>
      </c>
      <c r="BK61" s="17">
        <v>0</v>
      </c>
      <c r="BL61" s="17">
        <v>0</v>
      </c>
      <c r="BM61" s="12">
        <v>6749.82</v>
      </c>
      <c r="BN61" s="16">
        <v>0</v>
      </c>
      <c r="BO61" s="17">
        <v>0</v>
      </c>
      <c r="BP61" s="17">
        <v>0</v>
      </c>
      <c r="BQ61" s="17">
        <v>0</v>
      </c>
      <c r="BR61" s="17">
        <v>0</v>
      </c>
      <c r="BS61" s="17">
        <v>0</v>
      </c>
      <c r="BT61" s="17">
        <v>196652.12</v>
      </c>
      <c r="BU61" s="12">
        <v>196652.12</v>
      </c>
      <c r="BV61" s="16">
        <v>114773.7</v>
      </c>
      <c r="BW61" s="17">
        <v>0</v>
      </c>
      <c r="BX61" s="17">
        <v>0</v>
      </c>
      <c r="BY61" s="17">
        <v>0</v>
      </c>
      <c r="BZ61" s="17">
        <v>0</v>
      </c>
      <c r="CA61" s="17">
        <v>0</v>
      </c>
      <c r="CB61" s="17">
        <v>0</v>
      </c>
      <c r="CC61" s="12">
        <v>114773.7</v>
      </c>
    </row>
    <row r="62" spans="1:81" x14ac:dyDescent="0.3">
      <c r="A62" s="4" t="s">
        <v>50</v>
      </c>
      <c r="B62" s="92">
        <v>10414737.869999999</v>
      </c>
      <c r="C62" s="87">
        <v>0</v>
      </c>
      <c r="D62" s="87">
        <v>0</v>
      </c>
      <c r="E62" s="87">
        <v>0</v>
      </c>
      <c r="F62" s="87">
        <v>0</v>
      </c>
      <c r="G62" s="87">
        <v>380226.73</v>
      </c>
      <c r="H62" s="87">
        <v>2158550.6799999997</v>
      </c>
      <c r="I62" s="93">
        <v>12953515.279999999</v>
      </c>
      <c r="J62" s="16">
        <v>3675750.63</v>
      </c>
      <c r="K62" s="17">
        <v>0</v>
      </c>
      <c r="L62" s="17">
        <v>0</v>
      </c>
      <c r="M62" s="17">
        <v>0</v>
      </c>
      <c r="N62" s="17">
        <v>0</v>
      </c>
      <c r="O62" s="17">
        <v>0</v>
      </c>
      <c r="P62" s="17">
        <v>0</v>
      </c>
      <c r="Q62" s="12">
        <v>3675750.63</v>
      </c>
      <c r="R62" s="16">
        <v>1504185.81</v>
      </c>
      <c r="S62" s="17">
        <v>0</v>
      </c>
      <c r="T62" s="17">
        <v>0</v>
      </c>
      <c r="U62" s="17">
        <v>0</v>
      </c>
      <c r="V62" s="17">
        <v>0</v>
      </c>
      <c r="W62" s="17">
        <v>0</v>
      </c>
      <c r="X62" s="17">
        <v>0</v>
      </c>
      <c r="Y62" s="12">
        <v>1504185.81</v>
      </c>
      <c r="Z62" s="16">
        <v>3309453.83</v>
      </c>
      <c r="AA62" s="17">
        <v>0</v>
      </c>
      <c r="AB62" s="17">
        <v>0</v>
      </c>
      <c r="AC62" s="17">
        <v>0</v>
      </c>
      <c r="AD62" s="17">
        <v>0</v>
      </c>
      <c r="AE62" s="17">
        <v>0</v>
      </c>
      <c r="AF62" s="17">
        <v>6899.07</v>
      </c>
      <c r="AG62" s="12">
        <v>3316352.9</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1925347.6</v>
      </c>
      <c r="BG62" s="17">
        <v>0</v>
      </c>
      <c r="BH62" s="17">
        <v>0</v>
      </c>
      <c r="BI62" s="17">
        <v>0</v>
      </c>
      <c r="BJ62" s="17">
        <v>0</v>
      </c>
      <c r="BK62" s="17">
        <v>380226.73</v>
      </c>
      <c r="BL62" s="17">
        <v>2151651.61</v>
      </c>
      <c r="BM62" s="12">
        <v>4457225.9399999995</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3">
      <c r="A63" s="4" t="s">
        <v>51</v>
      </c>
      <c r="B63" s="92">
        <v>744721</v>
      </c>
      <c r="C63" s="87">
        <v>0</v>
      </c>
      <c r="D63" s="87">
        <v>258129</v>
      </c>
      <c r="E63" s="87">
        <v>0</v>
      </c>
      <c r="F63" s="87">
        <v>1994</v>
      </c>
      <c r="G63" s="87">
        <v>524596</v>
      </c>
      <c r="H63" s="87">
        <v>343323</v>
      </c>
      <c r="I63" s="93">
        <v>1872763</v>
      </c>
      <c r="J63" s="16">
        <v>471865</v>
      </c>
      <c r="K63" s="17">
        <v>0</v>
      </c>
      <c r="L63" s="17">
        <v>155263</v>
      </c>
      <c r="M63" s="17">
        <v>0</v>
      </c>
      <c r="N63" s="17">
        <v>0</v>
      </c>
      <c r="O63" s="17">
        <v>523067</v>
      </c>
      <c r="P63" s="17">
        <v>0</v>
      </c>
      <c r="Q63" s="12">
        <v>1150195</v>
      </c>
      <c r="R63" s="16">
        <v>141202</v>
      </c>
      <c r="S63" s="17">
        <v>0</v>
      </c>
      <c r="T63" s="17">
        <v>0</v>
      </c>
      <c r="U63" s="17">
        <v>0</v>
      </c>
      <c r="V63" s="17">
        <v>0</v>
      </c>
      <c r="W63" s="17">
        <v>0</v>
      </c>
      <c r="X63" s="17">
        <v>0</v>
      </c>
      <c r="Y63" s="12">
        <v>141202</v>
      </c>
      <c r="Z63" s="16">
        <v>57922</v>
      </c>
      <c r="AA63" s="17">
        <v>0</v>
      </c>
      <c r="AB63" s="17">
        <v>102866</v>
      </c>
      <c r="AC63" s="17">
        <v>0</v>
      </c>
      <c r="AD63" s="17">
        <v>1994</v>
      </c>
      <c r="AE63" s="17">
        <v>1529</v>
      </c>
      <c r="AF63" s="17">
        <v>238753</v>
      </c>
      <c r="AG63" s="12">
        <v>403064</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73732</v>
      </c>
      <c r="BG63" s="17">
        <v>0</v>
      </c>
      <c r="BH63" s="17">
        <v>0</v>
      </c>
      <c r="BI63" s="17">
        <v>0</v>
      </c>
      <c r="BJ63" s="17">
        <v>0</v>
      </c>
      <c r="BK63" s="17">
        <v>0</v>
      </c>
      <c r="BL63" s="17">
        <v>0</v>
      </c>
      <c r="BM63" s="12">
        <v>73732</v>
      </c>
      <c r="BN63" s="16">
        <v>0</v>
      </c>
      <c r="BO63" s="17">
        <v>0</v>
      </c>
      <c r="BP63" s="17">
        <v>0</v>
      </c>
      <c r="BQ63" s="17">
        <v>0</v>
      </c>
      <c r="BR63" s="17">
        <v>0</v>
      </c>
      <c r="BS63" s="17">
        <v>0</v>
      </c>
      <c r="BT63" s="17">
        <v>104570</v>
      </c>
      <c r="BU63" s="12">
        <v>104570</v>
      </c>
      <c r="BV63" s="16">
        <v>0</v>
      </c>
      <c r="BW63" s="17">
        <v>0</v>
      </c>
      <c r="BX63" s="17">
        <v>0</v>
      </c>
      <c r="BY63" s="17">
        <v>0</v>
      </c>
      <c r="BZ63" s="17">
        <v>0</v>
      </c>
      <c r="CA63" s="17">
        <v>0</v>
      </c>
      <c r="CB63" s="17">
        <v>0</v>
      </c>
      <c r="CC63" s="12">
        <v>0</v>
      </c>
    </row>
    <row r="64" spans="1:81" x14ac:dyDescent="0.3">
      <c r="A64" s="4" t="s">
        <v>52</v>
      </c>
      <c r="B64" s="92">
        <v>5824058</v>
      </c>
      <c r="C64" s="87">
        <v>459758</v>
      </c>
      <c r="D64" s="87">
        <v>204317</v>
      </c>
      <c r="E64" s="87">
        <v>0</v>
      </c>
      <c r="F64" s="87">
        <v>0</v>
      </c>
      <c r="G64" s="87">
        <v>20500</v>
      </c>
      <c r="H64" s="87">
        <v>1260859</v>
      </c>
      <c r="I64" s="93">
        <v>7769492</v>
      </c>
      <c r="J64" s="16">
        <v>383162</v>
      </c>
      <c r="K64" s="17">
        <v>0</v>
      </c>
      <c r="L64" s="17">
        <v>24317</v>
      </c>
      <c r="M64" s="17">
        <v>0</v>
      </c>
      <c r="N64" s="17">
        <v>0</v>
      </c>
      <c r="O64" s="17">
        <v>20500</v>
      </c>
      <c r="P64" s="17">
        <v>0</v>
      </c>
      <c r="Q64" s="12">
        <v>427979</v>
      </c>
      <c r="R64" s="16">
        <v>69985</v>
      </c>
      <c r="S64" s="17">
        <v>0</v>
      </c>
      <c r="T64" s="17">
        <v>0</v>
      </c>
      <c r="U64" s="17">
        <v>0</v>
      </c>
      <c r="V64" s="17">
        <v>0</v>
      </c>
      <c r="W64" s="17">
        <v>0</v>
      </c>
      <c r="X64" s="17">
        <v>0</v>
      </c>
      <c r="Y64" s="12">
        <v>69985</v>
      </c>
      <c r="Z64" s="16">
        <v>5109684</v>
      </c>
      <c r="AA64" s="17">
        <v>0</v>
      </c>
      <c r="AB64" s="17">
        <v>0</v>
      </c>
      <c r="AC64" s="17">
        <v>0</v>
      </c>
      <c r="AD64" s="17">
        <v>0</v>
      </c>
      <c r="AE64" s="17">
        <v>0</v>
      </c>
      <c r="AF64" s="17">
        <v>92694</v>
      </c>
      <c r="AG64" s="12">
        <v>5202378</v>
      </c>
      <c r="AH64" s="16">
        <v>0</v>
      </c>
      <c r="AI64" s="17">
        <v>0</v>
      </c>
      <c r="AJ64" s="17">
        <v>0</v>
      </c>
      <c r="AK64" s="17">
        <v>0</v>
      </c>
      <c r="AL64" s="17">
        <v>0</v>
      </c>
      <c r="AM64" s="17">
        <v>0</v>
      </c>
      <c r="AN64" s="17">
        <v>0</v>
      </c>
      <c r="AO64" s="12">
        <v>0</v>
      </c>
      <c r="AP64" s="16">
        <v>256402</v>
      </c>
      <c r="AQ64" s="17">
        <v>459758</v>
      </c>
      <c r="AR64" s="17">
        <v>180000</v>
      </c>
      <c r="AS64" s="17">
        <v>0</v>
      </c>
      <c r="AT64" s="17">
        <v>0</v>
      </c>
      <c r="AU64" s="17">
        <v>0</v>
      </c>
      <c r="AV64" s="17">
        <v>88262</v>
      </c>
      <c r="AW64" s="12">
        <v>984422</v>
      </c>
      <c r="AX64" s="16">
        <v>0</v>
      </c>
      <c r="AY64" s="17">
        <v>0</v>
      </c>
      <c r="AZ64" s="17">
        <v>0</v>
      </c>
      <c r="BA64" s="17">
        <v>0</v>
      </c>
      <c r="BB64" s="17">
        <v>0</v>
      </c>
      <c r="BC64" s="17">
        <v>0</v>
      </c>
      <c r="BD64" s="17">
        <v>0</v>
      </c>
      <c r="BE64" s="12">
        <v>0</v>
      </c>
      <c r="BF64" s="16">
        <v>4825</v>
      </c>
      <c r="BG64" s="17">
        <v>0</v>
      </c>
      <c r="BH64" s="17">
        <v>0</v>
      </c>
      <c r="BI64" s="17">
        <v>0</v>
      </c>
      <c r="BJ64" s="17">
        <v>0</v>
      </c>
      <c r="BK64" s="17">
        <v>0</v>
      </c>
      <c r="BL64" s="17">
        <v>995084</v>
      </c>
      <c r="BM64" s="12">
        <v>999909</v>
      </c>
      <c r="BN64" s="16">
        <v>0</v>
      </c>
      <c r="BO64" s="17">
        <v>0</v>
      </c>
      <c r="BP64" s="17">
        <v>0</v>
      </c>
      <c r="BQ64" s="17">
        <v>0</v>
      </c>
      <c r="BR64" s="17">
        <v>0</v>
      </c>
      <c r="BS64" s="17">
        <v>0</v>
      </c>
      <c r="BT64" s="17">
        <v>84819</v>
      </c>
      <c r="BU64" s="12">
        <v>84819</v>
      </c>
      <c r="BV64" s="16">
        <v>0</v>
      </c>
      <c r="BW64" s="17">
        <v>0</v>
      </c>
      <c r="BX64" s="17">
        <v>0</v>
      </c>
      <c r="BY64" s="17">
        <v>0</v>
      </c>
      <c r="BZ64" s="17">
        <v>0</v>
      </c>
      <c r="CA64" s="17">
        <v>0</v>
      </c>
      <c r="CB64" s="17">
        <v>0</v>
      </c>
      <c r="CC64" s="12">
        <v>0</v>
      </c>
    </row>
    <row r="65" spans="1:81" x14ac:dyDescent="0.3">
      <c r="A65" s="4" t="s">
        <v>53</v>
      </c>
      <c r="B65" s="92">
        <v>1235953</v>
      </c>
      <c r="C65" s="87">
        <v>0</v>
      </c>
      <c r="D65" s="87">
        <v>457953</v>
      </c>
      <c r="E65" s="87">
        <v>0</v>
      </c>
      <c r="F65" s="87">
        <v>0</v>
      </c>
      <c r="G65" s="87">
        <v>473889</v>
      </c>
      <c r="H65" s="87">
        <v>524114</v>
      </c>
      <c r="I65" s="93">
        <v>2691909</v>
      </c>
      <c r="J65" s="16">
        <v>295704</v>
      </c>
      <c r="K65" s="17">
        <v>0</v>
      </c>
      <c r="L65" s="17">
        <v>187187</v>
      </c>
      <c r="M65" s="17">
        <v>0</v>
      </c>
      <c r="N65" s="17">
        <v>0</v>
      </c>
      <c r="O65" s="17">
        <v>38850</v>
      </c>
      <c r="P65" s="17">
        <v>0</v>
      </c>
      <c r="Q65" s="12">
        <v>521741</v>
      </c>
      <c r="R65" s="16">
        <v>348797</v>
      </c>
      <c r="S65" s="17">
        <v>0</v>
      </c>
      <c r="T65" s="17">
        <v>0</v>
      </c>
      <c r="U65" s="17">
        <v>0</v>
      </c>
      <c r="V65" s="17">
        <v>0</v>
      </c>
      <c r="W65" s="17">
        <v>0</v>
      </c>
      <c r="X65" s="17">
        <v>0</v>
      </c>
      <c r="Y65" s="12">
        <v>348797</v>
      </c>
      <c r="Z65" s="16">
        <v>0</v>
      </c>
      <c r="AA65" s="17">
        <v>0</v>
      </c>
      <c r="AB65" s="17">
        <v>44560</v>
      </c>
      <c r="AC65" s="17">
        <v>0</v>
      </c>
      <c r="AD65" s="17">
        <v>0</v>
      </c>
      <c r="AE65" s="17">
        <v>428494</v>
      </c>
      <c r="AF65" s="17">
        <v>389510</v>
      </c>
      <c r="AG65" s="12">
        <v>862564</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591452</v>
      </c>
      <c r="AY65" s="17">
        <v>0</v>
      </c>
      <c r="AZ65" s="17">
        <v>0</v>
      </c>
      <c r="BA65" s="17">
        <v>0</v>
      </c>
      <c r="BB65" s="17">
        <v>0</v>
      </c>
      <c r="BC65" s="17">
        <v>6545</v>
      </c>
      <c r="BD65" s="17">
        <v>14091</v>
      </c>
      <c r="BE65" s="12">
        <v>612088</v>
      </c>
      <c r="BF65" s="16">
        <v>0</v>
      </c>
      <c r="BG65" s="17">
        <v>0</v>
      </c>
      <c r="BH65" s="17">
        <v>0</v>
      </c>
      <c r="BI65" s="17">
        <v>0</v>
      </c>
      <c r="BJ65" s="17">
        <v>0</v>
      </c>
      <c r="BK65" s="17">
        <v>0</v>
      </c>
      <c r="BL65" s="17">
        <v>0</v>
      </c>
      <c r="BM65" s="12">
        <v>0</v>
      </c>
      <c r="BN65" s="16">
        <v>0</v>
      </c>
      <c r="BO65" s="17">
        <v>0</v>
      </c>
      <c r="BP65" s="17">
        <v>0</v>
      </c>
      <c r="BQ65" s="17">
        <v>0</v>
      </c>
      <c r="BR65" s="17">
        <v>0</v>
      </c>
      <c r="BS65" s="17">
        <v>0</v>
      </c>
      <c r="BT65" s="17">
        <v>120513</v>
      </c>
      <c r="BU65" s="12">
        <v>120513</v>
      </c>
      <c r="BV65" s="16">
        <v>0</v>
      </c>
      <c r="BW65" s="17">
        <v>0</v>
      </c>
      <c r="BX65" s="17">
        <v>226206</v>
      </c>
      <c r="BY65" s="17">
        <v>0</v>
      </c>
      <c r="BZ65" s="17">
        <v>0</v>
      </c>
      <c r="CA65" s="17">
        <v>0</v>
      </c>
      <c r="CB65" s="17">
        <v>0</v>
      </c>
      <c r="CC65" s="12">
        <v>226206</v>
      </c>
    </row>
    <row r="66" spans="1:81" x14ac:dyDescent="0.3">
      <c r="A66" s="4" t="s">
        <v>54</v>
      </c>
      <c r="B66" s="92">
        <v>1460000</v>
      </c>
      <c r="C66" s="87">
        <v>24000</v>
      </c>
      <c r="D66" s="87">
        <v>57000</v>
      </c>
      <c r="E66" s="87">
        <v>0</v>
      </c>
      <c r="F66" s="87">
        <v>0</v>
      </c>
      <c r="G66" s="87">
        <v>1000</v>
      </c>
      <c r="H66" s="87">
        <v>281000</v>
      </c>
      <c r="I66" s="93">
        <v>1823000</v>
      </c>
      <c r="J66" s="16">
        <v>0</v>
      </c>
      <c r="K66" s="17">
        <v>0</v>
      </c>
      <c r="L66" s="17">
        <v>0</v>
      </c>
      <c r="M66" s="17">
        <v>0</v>
      </c>
      <c r="N66" s="17">
        <v>0</v>
      </c>
      <c r="O66" s="17">
        <v>0</v>
      </c>
      <c r="P66" s="17">
        <v>0</v>
      </c>
      <c r="Q66" s="12">
        <v>0</v>
      </c>
      <c r="R66" s="16">
        <v>1432000</v>
      </c>
      <c r="S66" s="17">
        <v>0</v>
      </c>
      <c r="T66" s="17">
        <v>0</v>
      </c>
      <c r="U66" s="17">
        <v>0</v>
      </c>
      <c r="V66" s="17">
        <v>0</v>
      </c>
      <c r="W66" s="17">
        <v>0</v>
      </c>
      <c r="X66" s="17">
        <v>-1000</v>
      </c>
      <c r="Y66" s="12">
        <v>1431000</v>
      </c>
      <c r="Z66" s="16">
        <v>6000</v>
      </c>
      <c r="AA66" s="17">
        <v>24000</v>
      </c>
      <c r="AB66" s="17">
        <v>57000</v>
      </c>
      <c r="AC66" s="17">
        <v>0</v>
      </c>
      <c r="AD66" s="17">
        <v>0</v>
      </c>
      <c r="AE66" s="17">
        <v>1000</v>
      </c>
      <c r="AF66" s="17">
        <v>0</v>
      </c>
      <c r="AG66" s="12">
        <v>88000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22000</v>
      </c>
      <c r="BW66" s="17">
        <v>0</v>
      </c>
      <c r="BX66" s="17">
        <v>0</v>
      </c>
      <c r="BY66" s="17">
        <v>0</v>
      </c>
      <c r="BZ66" s="17">
        <v>0</v>
      </c>
      <c r="CA66" s="17">
        <v>0</v>
      </c>
      <c r="CB66" s="17">
        <v>282000</v>
      </c>
      <c r="CC66" s="12">
        <v>304000</v>
      </c>
    </row>
    <row r="67" spans="1:81" x14ac:dyDescent="0.3">
      <c r="A67" s="4" t="s">
        <v>55</v>
      </c>
      <c r="B67" s="92">
        <v>520536.07000000047</v>
      </c>
      <c r="C67" s="87">
        <v>0</v>
      </c>
      <c r="D67" s="87">
        <v>353250.16000000003</v>
      </c>
      <c r="E67" s="87">
        <v>0</v>
      </c>
      <c r="F67" s="87">
        <v>0</v>
      </c>
      <c r="G67" s="87">
        <v>4260</v>
      </c>
      <c r="H67" s="87">
        <v>136974.58999999997</v>
      </c>
      <c r="I67" s="93">
        <v>1015020.8200000003</v>
      </c>
      <c r="J67" s="16">
        <v>206416.84000000008</v>
      </c>
      <c r="K67" s="17">
        <v>0</v>
      </c>
      <c r="L67" s="17">
        <v>164821.16</v>
      </c>
      <c r="M67" s="17">
        <v>0</v>
      </c>
      <c r="N67" s="17">
        <v>0</v>
      </c>
      <c r="O67" s="17">
        <v>4260</v>
      </c>
      <c r="P67" s="17">
        <v>0</v>
      </c>
      <c r="Q67" s="12">
        <v>375498.00000000012</v>
      </c>
      <c r="R67" s="16">
        <v>153383.8800000003</v>
      </c>
      <c r="S67" s="17">
        <v>0</v>
      </c>
      <c r="T67" s="17">
        <v>0</v>
      </c>
      <c r="U67" s="17">
        <v>0</v>
      </c>
      <c r="V67" s="17">
        <v>0</v>
      </c>
      <c r="W67" s="17">
        <v>0</v>
      </c>
      <c r="X67" s="17">
        <v>0</v>
      </c>
      <c r="Y67" s="12">
        <v>153383.8800000003</v>
      </c>
      <c r="Z67" s="16">
        <v>8009.1199999999981</v>
      </c>
      <c r="AA67" s="17">
        <v>0</v>
      </c>
      <c r="AB67" s="17">
        <v>188429</v>
      </c>
      <c r="AC67" s="17">
        <v>0</v>
      </c>
      <c r="AD67" s="17">
        <v>0</v>
      </c>
      <c r="AE67" s="17">
        <v>0</v>
      </c>
      <c r="AF67" s="17">
        <v>55720.199999999983</v>
      </c>
      <c r="AG67" s="12">
        <v>252158.31999999998</v>
      </c>
      <c r="AH67" s="16">
        <v>137825.46000000008</v>
      </c>
      <c r="AI67" s="17">
        <v>0</v>
      </c>
      <c r="AJ67" s="17">
        <v>0</v>
      </c>
      <c r="AK67" s="17">
        <v>0</v>
      </c>
      <c r="AL67" s="17">
        <v>0</v>
      </c>
      <c r="AM67" s="17">
        <v>0</v>
      </c>
      <c r="AN67" s="17">
        <v>3230.4300000000003</v>
      </c>
      <c r="AO67" s="12">
        <v>141055.89000000007</v>
      </c>
      <c r="AP67" s="16">
        <v>14900.77</v>
      </c>
      <c r="AQ67" s="17">
        <v>0</v>
      </c>
      <c r="AR67" s="17">
        <v>0</v>
      </c>
      <c r="AS67" s="17">
        <v>0</v>
      </c>
      <c r="AT67" s="17">
        <v>0</v>
      </c>
      <c r="AU67" s="17">
        <v>0</v>
      </c>
      <c r="AV67" s="17">
        <v>28660.319999999996</v>
      </c>
      <c r="AW67" s="12">
        <v>43561.09</v>
      </c>
      <c r="AX67" s="16">
        <v>0</v>
      </c>
      <c r="AY67" s="17">
        <v>0</v>
      </c>
      <c r="AZ67" s="17">
        <v>0</v>
      </c>
      <c r="BA67" s="17">
        <v>0</v>
      </c>
      <c r="BB67" s="17">
        <v>0</v>
      </c>
      <c r="BC67" s="17">
        <v>0</v>
      </c>
      <c r="BD67" s="17">
        <v>0</v>
      </c>
      <c r="BE67" s="12">
        <v>0</v>
      </c>
      <c r="BF67" s="16">
        <v>0</v>
      </c>
      <c r="BG67" s="17">
        <v>0</v>
      </c>
      <c r="BH67" s="17">
        <v>0</v>
      </c>
      <c r="BI67" s="17">
        <v>0</v>
      </c>
      <c r="BJ67" s="17">
        <v>0</v>
      </c>
      <c r="BK67" s="17">
        <v>0</v>
      </c>
      <c r="BL67" s="17">
        <v>4363.6400000000003</v>
      </c>
      <c r="BM67" s="12">
        <v>4363.6400000000003</v>
      </c>
      <c r="BN67" s="16">
        <v>0</v>
      </c>
      <c r="BO67" s="17">
        <v>0</v>
      </c>
      <c r="BP67" s="17">
        <v>0</v>
      </c>
      <c r="BQ67" s="17">
        <v>0</v>
      </c>
      <c r="BR67" s="17">
        <v>0</v>
      </c>
      <c r="BS67" s="17">
        <v>0</v>
      </c>
      <c r="BT67" s="17">
        <v>0</v>
      </c>
      <c r="BU67" s="12">
        <v>0</v>
      </c>
      <c r="BV67" s="16">
        <v>0</v>
      </c>
      <c r="BW67" s="17">
        <v>0</v>
      </c>
      <c r="BX67" s="17">
        <v>0</v>
      </c>
      <c r="BY67" s="17">
        <v>0</v>
      </c>
      <c r="BZ67" s="17">
        <v>0</v>
      </c>
      <c r="CA67" s="17">
        <v>0</v>
      </c>
      <c r="CB67" s="17">
        <v>45000</v>
      </c>
      <c r="CC67" s="12">
        <v>45000</v>
      </c>
    </row>
    <row r="68" spans="1:81" x14ac:dyDescent="0.3">
      <c r="A68" s="4" t="s">
        <v>56</v>
      </c>
      <c r="B68" s="92">
        <v>10347857.800000001</v>
      </c>
      <c r="C68" s="87">
        <v>276000</v>
      </c>
      <c r="D68" s="87">
        <v>-38000</v>
      </c>
      <c r="E68" s="87">
        <v>0</v>
      </c>
      <c r="F68" s="87">
        <v>0</v>
      </c>
      <c r="G68" s="87">
        <v>0</v>
      </c>
      <c r="H68" s="87">
        <v>11351282.800000001</v>
      </c>
      <c r="I68" s="93">
        <v>21937140.600000001</v>
      </c>
      <c r="J68" s="16">
        <v>8054600.8800000008</v>
      </c>
      <c r="K68" s="17">
        <v>0</v>
      </c>
      <c r="L68" s="17">
        <v>0</v>
      </c>
      <c r="M68" s="17">
        <v>0</v>
      </c>
      <c r="N68" s="17">
        <v>0</v>
      </c>
      <c r="O68" s="17">
        <v>0</v>
      </c>
      <c r="P68" s="17">
        <v>850000</v>
      </c>
      <c r="Q68" s="12">
        <v>8904600.8800000008</v>
      </c>
      <c r="R68" s="16">
        <v>753725.25</v>
      </c>
      <c r="S68" s="17">
        <v>276000</v>
      </c>
      <c r="T68" s="17">
        <v>40000</v>
      </c>
      <c r="U68" s="17">
        <v>0</v>
      </c>
      <c r="V68" s="17">
        <v>0</v>
      </c>
      <c r="W68" s="17">
        <v>0</v>
      </c>
      <c r="X68" s="17">
        <v>0</v>
      </c>
      <c r="Y68" s="12">
        <v>1069725.25</v>
      </c>
      <c r="Z68" s="16">
        <v>36371.800000000003</v>
      </c>
      <c r="AA68" s="17">
        <v>0</v>
      </c>
      <c r="AB68" s="17">
        <v>0</v>
      </c>
      <c r="AC68" s="17">
        <v>0</v>
      </c>
      <c r="AD68" s="17">
        <v>0</v>
      </c>
      <c r="AE68" s="17">
        <v>0</v>
      </c>
      <c r="AF68" s="17">
        <v>69000</v>
      </c>
      <c r="AG68" s="12">
        <v>105371.8</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1503159.87</v>
      </c>
      <c r="AY68" s="17">
        <v>0</v>
      </c>
      <c r="AZ68" s="17">
        <v>0</v>
      </c>
      <c r="BA68" s="17">
        <v>0</v>
      </c>
      <c r="BB68" s="17">
        <v>0</v>
      </c>
      <c r="BC68" s="17">
        <v>0</v>
      </c>
      <c r="BD68" s="17">
        <v>7390130.6900000004</v>
      </c>
      <c r="BE68" s="12">
        <v>8893290.5600000005</v>
      </c>
      <c r="BF68" s="16">
        <v>0</v>
      </c>
      <c r="BG68" s="17">
        <v>0</v>
      </c>
      <c r="BH68" s="17">
        <v>0</v>
      </c>
      <c r="BI68" s="17">
        <v>0</v>
      </c>
      <c r="BJ68" s="17">
        <v>0</v>
      </c>
      <c r="BK68" s="17">
        <v>0</v>
      </c>
      <c r="BL68" s="17">
        <v>0</v>
      </c>
      <c r="BM68" s="12">
        <v>0</v>
      </c>
      <c r="BN68" s="16">
        <v>0</v>
      </c>
      <c r="BO68" s="17">
        <v>0</v>
      </c>
      <c r="BP68" s="17">
        <v>0</v>
      </c>
      <c r="BQ68" s="17">
        <v>0</v>
      </c>
      <c r="BR68" s="17">
        <v>0</v>
      </c>
      <c r="BS68" s="17">
        <v>0</v>
      </c>
      <c r="BT68" s="17">
        <v>3042152.11</v>
      </c>
      <c r="BU68" s="12">
        <v>3042152.11</v>
      </c>
      <c r="BV68" s="16">
        <v>0</v>
      </c>
      <c r="BW68" s="17">
        <v>0</v>
      </c>
      <c r="BX68" s="17">
        <v>-78000</v>
      </c>
      <c r="BY68" s="17">
        <v>0</v>
      </c>
      <c r="BZ68" s="17">
        <v>0</v>
      </c>
      <c r="CA68" s="17">
        <v>0</v>
      </c>
      <c r="CB68" s="17">
        <v>0</v>
      </c>
      <c r="CC68" s="12">
        <v>-78000</v>
      </c>
    </row>
    <row r="69" spans="1:81" x14ac:dyDescent="0.3">
      <c r="A69" s="4" t="s">
        <v>57</v>
      </c>
      <c r="B69" s="92">
        <v>623936</v>
      </c>
      <c r="C69" s="87">
        <v>0</v>
      </c>
      <c r="D69" s="87">
        <v>208493</v>
      </c>
      <c r="E69" s="87">
        <v>0</v>
      </c>
      <c r="F69" s="87">
        <v>0</v>
      </c>
      <c r="G69" s="87">
        <v>11106</v>
      </c>
      <c r="H69" s="87">
        <v>87395</v>
      </c>
      <c r="I69" s="93">
        <v>930930</v>
      </c>
      <c r="J69" s="16">
        <v>241698</v>
      </c>
      <c r="K69" s="17">
        <v>0</v>
      </c>
      <c r="L69" s="17">
        <v>104543</v>
      </c>
      <c r="M69" s="17">
        <v>0</v>
      </c>
      <c r="N69" s="17">
        <v>0</v>
      </c>
      <c r="O69" s="17">
        <v>11106</v>
      </c>
      <c r="P69" s="17">
        <v>0</v>
      </c>
      <c r="Q69" s="12">
        <v>357347</v>
      </c>
      <c r="R69" s="16">
        <v>56005</v>
      </c>
      <c r="S69" s="17">
        <v>0</v>
      </c>
      <c r="T69" s="17">
        <v>0</v>
      </c>
      <c r="U69" s="17">
        <v>0</v>
      </c>
      <c r="V69" s="17">
        <v>0</v>
      </c>
      <c r="W69" s="17">
        <v>0</v>
      </c>
      <c r="X69" s="17">
        <v>0</v>
      </c>
      <c r="Y69" s="12">
        <v>56005</v>
      </c>
      <c r="Z69" s="16">
        <v>326233</v>
      </c>
      <c r="AA69" s="17">
        <v>0</v>
      </c>
      <c r="AB69" s="17">
        <v>0</v>
      </c>
      <c r="AC69" s="17">
        <v>0</v>
      </c>
      <c r="AD69" s="17">
        <v>0</v>
      </c>
      <c r="AE69" s="17">
        <v>0</v>
      </c>
      <c r="AF69" s="17">
        <v>0</v>
      </c>
      <c r="AG69" s="12">
        <v>326233</v>
      </c>
      <c r="AH69" s="16">
        <v>0</v>
      </c>
      <c r="AI69" s="17">
        <v>0</v>
      </c>
      <c r="AJ69" s="17">
        <v>85000</v>
      </c>
      <c r="AK69" s="17">
        <v>0</v>
      </c>
      <c r="AL69" s="17">
        <v>0</v>
      </c>
      <c r="AM69" s="17">
        <v>0</v>
      </c>
      <c r="AN69" s="17">
        <v>0</v>
      </c>
      <c r="AO69" s="12">
        <v>85000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0</v>
      </c>
      <c r="BX69" s="17">
        <v>18950</v>
      </c>
      <c r="BY69" s="17">
        <v>0</v>
      </c>
      <c r="BZ69" s="17">
        <v>0</v>
      </c>
      <c r="CA69" s="17">
        <v>0</v>
      </c>
      <c r="CB69" s="17">
        <v>87395</v>
      </c>
      <c r="CC69" s="12">
        <v>106345</v>
      </c>
    </row>
    <row r="70" spans="1:81" x14ac:dyDescent="0.3">
      <c r="A70" s="4" t="s">
        <v>58</v>
      </c>
      <c r="B70" s="92">
        <v>1941500</v>
      </c>
      <c r="C70" s="87">
        <v>0</v>
      </c>
      <c r="D70" s="87">
        <v>1406.0849679199871</v>
      </c>
      <c r="E70" s="87">
        <v>0</v>
      </c>
      <c r="F70" s="87">
        <v>0</v>
      </c>
      <c r="G70" s="87">
        <v>0</v>
      </c>
      <c r="H70" s="87">
        <v>169074</v>
      </c>
      <c r="I70" s="93">
        <v>2111980.0849679201</v>
      </c>
      <c r="J70" s="16">
        <v>93610</v>
      </c>
      <c r="K70" s="17">
        <v>0</v>
      </c>
      <c r="L70" s="17">
        <v>1406.0849679199871</v>
      </c>
      <c r="M70" s="17">
        <v>0</v>
      </c>
      <c r="N70" s="17">
        <v>0</v>
      </c>
      <c r="O70" s="17">
        <v>0</v>
      </c>
      <c r="P70" s="17">
        <v>0</v>
      </c>
      <c r="Q70" s="12">
        <v>95016.084967919989</v>
      </c>
      <c r="R70" s="16">
        <v>33291</v>
      </c>
      <c r="S70" s="17">
        <v>0</v>
      </c>
      <c r="T70" s="17">
        <v>0</v>
      </c>
      <c r="U70" s="17">
        <v>0</v>
      </c>
      <c r="V70" s="17">
        <v>0</v>
      </c>
      <c r="W70" s="17">
        <v>0</v>
      </c>
      <c r="X70" s="17">
        <v>0</v>
      </c>
      <c r="Y70" s="12">
        <v>33291</v>
      </c>
      <c r="Z70" s="16">
        <v>1814599</v>
      </c>
      <c r="AA70" s="17">
        <v>0</v>
      </c>
      <c r="AB70" s="17">
        <v>0</v>
      </c>
      <c r="AC70" s="17">
        <v>0</v>
      </c>
      <c r="AD70" s="17">
        <v>0</v>
      </c>
      <c r="AE70" s="17">
        <v>0</v>
      </c>
      <c r="AF70" s="17">
        <v>68</v>
      </c>
      <c r="AG70" s="12">
        <v>1814667</v>
      </c>
      <c r="AH70" s="16">
        <v>0</v>
      </c>
      <c r="AI70" s="17">
        <v>0</v>
      </c>
      <c r="AJ70" s="17">
        <v>0</v>
      </c>
      <c r="AK70" s="17">
        <v>0</v>
      </c>
      <c r="AL70" s="17">
        <v>0</v>
      </c>
      <c r="AM70" s="17">
        <v>0</v>
      </c>
      <c r="AN70" s="17">
        <v>169006</v>
      </c>
      <c r="AO70" s="12">
        <v>169006</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59</v>
      </c>
      <c r="B71" s="92">
        <v>698631</v>
      </c>
      <c r="C71" s="87">
        <v>0</v>
      </c>
      <c r="D71" s="87">
        <v>723146</v>
      </c>
      <c r="E71" s="87">
        <v>0</v>
      </c>
      <c r="F71" s="87">
        <v>569117</v>
      </c>
      <c r="G71" s="87">
        <v>0</v>
      </c>
      <c r="H71" s="87">
        <v>466501</v>
      </c>
      <c r="I71" s="93">
        <v>2457395</v>
      </c>
      <c r="J71" s="16">
        <v>499701</v>
      </c>
      <c r="K71" s="17">
        <v>0</v>
      </c>
      <c r="L71" s="17">
        <v>289335</v>
      </c>
      <c r="M71" s="17">
        <v>0</v>
      </c>
      <c r="N71" s="17">
        <v>35475</v>
      </c>
      <c r="O71" s="17">
        <v>0</v>
      </c>
      <c r="P71" s="17">
        <v>121515</v>
      </c>
      <c r="Q71" s="12">
        <v>946026</v>
      </c>
      <c r="R71" s="16">
        <v>202637</v>
      </c>
      <c r="S71" s="17">
        <v>0</v>
      </c>
      <c r="T71" s="17">
        <v>0</v>
      </c>
      <c r="U71" s="17">
        <v>0</v>
      </c>
      <c r="V71" s="17">
        <v>0</v>
      </c>
      <c r="W71" s="17">
        <v>0</v>
      </c>
      <c r="X71" s="17">
        <v>0</v>
      </c>
      <c r="Y71" s="12">
        <v>202637</v>
      </c>
      <c r="Z71" s="16">
        <v>-3707</v>
      </c>
      <c r="AA71" s="17">
        <v>0</v>
      </c>
      <c r="AB71" s="17">
        <v>355761</v>
      </c>
      <c r="AC71" s="17">
        <v>0</v>
      </c>
      <c r="AD71" s="17">
        <v>533642</v>
      </c>
      <c r="AE71" s="17">
        <v>0</v>
      </c>
      <c r="AF71" s="17">
        <v>0</v>
      </c>
      <c r="AG71" s="12">
        <v>885696</v>
      </c>
      <c r="AH71" s="16">
        <v>0</v>
      </c>
      <c r="AI71" s="17">
        <v>0</v>
      </c>
      <c r="AJ71" s="17">
        <v>63700</v>
      </c>
      <c r="AK71" s="17">
        <v>0</v>
      </c>
      <c r="AL71" s="17">
        <v>0</v>
      </c>
      <c r="AM71" s="17">
        <v>0</v>
      </c>
      <c r="AN71" s="17">
        <v>200</v>
      </c>
      <c r="AO71" s="12">
        <v>63900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14350</v>
      </c>
      <c r="BI71" s="17">
        <v>0</v>
      </c>
      <c r="BJ71" s="17">
        <v>0</v>
      </c>
      <c r="BK71" s="17">
        <v>0</v>
      </c>
      <c r="BL71" s="17">
        <v>25000</v>
      </c>
      <c r="BM71" s="12">
        <v>39350</v>
      </c>
      <c r="BN71" s="16">
        <v>0</v>
      </c>
      <c r="BO71" s="17">
        <v>0</v>
      </c>
      <c r="BP71" s="17">
        <v>0</v>
      </c>
      <c r="BQ71" s="17">
        <v>0</v>
      </c>
      <c r="BR71" s="17">
        <v>0</v>
      </c>
      <c r="BS71" s="17">
        <v>0</v>
      </c>
      <c r="BT71" s="17">
        <v>319786</v>
      </c>
      <c r="BU71" s="12">
        <v>319786</v>
      </c>
      <c r="BV71" s="16">
        <v>0</v>
      </c>
      <c r="BW71" s="17">
        <v>0</v>
      </c>
      <c r="BX71" s="17">
        <v>0</v>
      </c>
      <c r="BY71" s="17">
        <v>0</v>
      </c>
      <c r="BZ71" s="17">
        <v>0</v>
      </c>
      <c r="CA71" s="17">
        <v>0</v>
      </c>
      <c r="CB71" s="17">
        <v>0</v>
      </c>
      <c r="CC71" s="12">
        <v>0</v>
      </c>
    </row>
    <row r="72" spans="1:81" x14ac:dyDescent="0.3">
      <c r="A72" s="4" t="s">
        <v>60</v>
      </c>
      <c r="B72" s="92">
        <v>2934295.4800000004</v>
      </c>
      <c r="C72" s="87">
        <v>0</v>
      </c>
      <c r="D72" s="87">
        <v>4200</v>
      </c>
      <c r="E72" s="87">
        <v>0</v>
      </c>
      <c r="F72" s="87">
        <v>0</v>
      </c>
      <c r="G72" s="87">
        <v>88063.13</v>
      </c>
      <c r="H72" s="87">
        <v>8392.619999999999</v>
      </c>
      <c r="I72" s="93">
        <v>3034951.2300000004</v>
      </c>
      <c r="J72" s="16">
        <v>170259.84</v>
      </c>
      <c r="K72" s="17">
        <v>0</v>
      </c>
      <c r="L72" s="17">
        <v>4200</v>
      </c>
      <c r="M72" s="17">
        <v>0</v>
      </c>
      <c r="N72" s="17">
        <v>0</v>
      </c>
      <c r="O72" s="17">
        <v>0</v>
      </c>
      <c r="P72" s="17">
        <v>0</v>
      </c>
      <c r="Q72" s="12">
        <v>174459.84</v>
      </c>
      <c r="R72" s="16">
        <v>102623.70999999999</v>
      </c>
      <c r="S72" s="17">
        <v>0</v>
      </c>
      <c r="T72" s="17">
        <v>0</v>
      </c>
      <c r="U72" s="17">
        <v>0</v>
      </c>
      <c r="V72" s="17">
        <v>0</v>
      </c>
      <c r="W72" s="17">
        <v>0</v>
      </c>
      <c r="X72" s="17">
        <v>0</v>
      </c>
      <c r="Y72" s="12">
        <v>102623.70999999999</v>
      </c>
      <c r="Z72" s="16">
        <v>51646.37</v>
      </c>
      <c r="AA72" s="17">
        <v>0</v>
      </c>
      <c r="AB72" s="17">
        <v>0</v>
      </c>
      <c r="AC72" s="17">
        <v>0</v>
      </c>
      <c r="AD72" s="17">
        <v>0</v>
      </c>
      <c r="AE72" s="17">
        <v>88063.13</v>
      </c>
      <c r="AF72" s="17">
        <v>43.88</v>
      </c>
      <c r="AG72" s="12">
        <v>139753.38</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2496720.4700000002</v>
      </c>
      <c r="AY72" s="17">
        <v>0</v>
      </c>
      <c r="AZ72" s="17">
        <v>0</v>
      </c>
      <c r="BA72" s="17">
        <v>0</v>
      </c>
      <c r="BB72" s="17">
        <v>0</v>
      </c>
      <c r="BC72" s="17">
        <v>0</v>
      </c>
      <c r="BD72" s="17">
        <v>2.52</v>
      </c>
      <c r="BE72" s="12">
        <v>2496722.9900000002</v>
      </c>
      <c r="BF72" s="16">
        <v>35622.06</v>
      </c>
      <c r="BG72" s="17">
        <v>0</v>
      </c>
      <c r="BH72" s="17">
        <v>0</v>
      </c>
      <c r="BI72" s="17">
        <v>0</v>
      </c>
      <c r="BJ72" s="17">
        <v>0</v>
      </c>
      <c r="BK72" s="17">
        <v>0</v>
      </c>
      <c r="BL72" s="17">
        <v>0</v>
      </c>
      <c r="BM72" s="12">
        <v>35622.06</v>
      </c>
      <c r="BN72" s="16">
        <v>76997.81</v>
      </c>
      <c r="BO72" s="17">
        <v>0</v>
      </c>
      <c r="BP72" s="17">
        <v>0</v>
      </c>
      <c r="BQ72" s="17">
        <v>0</v>
      </c>
      <c r="BR72" s="17">
        <v>0</v>
      </c>
      <c r="BS72" s="17">
        <v>0</v>
      </c>
      <c r="BT72" s="17">
        <v>0</v>
      </c>
      <c r="BU72" s="12">
        <v>76997.81</v>
      </c>
      <c r="BV72" s="16">
        <v>425.22</v>
      </c>
      <c r="BW72" s="17">
        <v>0</v>
      </c>
      <c r="BX72" s="17">
        <v>0</v>
      </c>
      <c r="BY72" s="17">
        <v>0</v>
      </c>
      <c r="BZ72" s="17">
        <v>0</v>
      </c>
      <c r="CA72" s="17">
        <v>0</v>
      </c>
      <c r="CB72" s="17">
        <v>8346.2199999999993</v>
      </c>
      <c r="CC72" s="12">
        <v>8771.4399999999987</v>
      </c>
    </row>
    <row r="73" spans="1:81" x14ac:dyDescent="0.3">
      <c r="A73" s="4" t="s">
        <v>61</v>
      </c>
      <c r="B73" s="92">
        <v>3409970</v>
      </c>
      <c r="C73" s="87">
        <v>0</v>
      </c>
      <c r="D73" s="87">
        <v>15000</v>
      </c>
      <c r="E73" s="87">
        <v>0</v>
      </c>
      <c r="F73" s="87">
        <v>0</v>
      </c>
      <c r="G73" s="87">
        <v>8817495</v>
      </c>
      <c r="H73" s="87">
        <v>2291029</v>
      </c>
      <c r="I73" s="93">
        <v>14533494</v>
      </c>
      <c r="J73" s="16">
        <v>2519864</v>
      </c>
      <c r="K73" s="17">
        <v>0</v>
      </c>
      <c r="L73" s="17">
        <v>0</v>
      </c>
      <c r="M73" s="17">
        <v>0</v>
      </c>
      <c r="N73" s="17">
        <v>0</v>
      </c>
      <c r="O73" s="17">
        <v>8418778</v>
      </c>
      <c r="P73" s="17">
        <v>0</v>
      </c>
      <c r="Q73" s="12">
        <v>10938642</v>
      </c>
      <c r="R73" s="16">
        <v>878801</v>
      </c>
      <c r="S73" s="17">
        <v>0</v>
      </c>
      <c r="T73" s="17">
        <v>0</v>
      </c>
      <c r="U73" s="17">
        <v>0</v>
      </c>
      <c r="V73" s="17">
        <v>0</v>
      </c>
      <c r="W73" s="17">
        <v>214091</v>
      </c>
      <c r="X73" s="17">
        <v>0</v>
      </c>
      <c r="Y73" s="12">
        <v>1092892</v>
      </c>
      <c r="Z73" s="16">
        <v>11305</v>
      </c>
      <c r="AA73" s="17">
        <v>0</v>
      </c>
      <c r="AB73" s="17">
        <v>15000</v>
      </c>
      <c r="AC73" s="17">
        <v>0</v>
      </c>
      <c r="AD73" s="17">
        <v>0</v>
      </c>
      <c r="AE73" s="17">
        <v>7500</v>
      </c>
      <c r="AF73" s="17">
        <v>439</v>
      </c>
      <c r="AG73" s="12">
        <v>34244</v>
      </c>
      <c r="AH73" s="16">
        <v>0</v>
      </c>
      <c r="AI73" s="17">
        <v>0</v>
      </c>
      <c r="AJ73" s="17">
        <v>0</v>
      </c>
      <c r="AK73" s="17">
        <v>0</v>
      </c>
      <c r="AL73" s="17">
        <v>0</v>
      </c>
      <c r="AM73" s="17">
        <v>509</v>
      </c>
      <c r="AN73" s="17">
        <v>9567</v>
      </c>
      <c r="AO73" s="12">
        <v>10076</v>
      </c>
      <c r="AP73" s="16">
        <v>0</v>
      </c>
      <c r="AQ73" s="17">
        <v>0</v>
      </c>
      <c r="AR73" s="17">
        <v>0</v>
      </c>
      <c r="AS73" s="17">
        <v>0</v>
      </c>
      <c r="AT73" s="17">
        <v>0</v>
      </c>
      <c r="AU73" s="17">
        <v>0</v>
      </c>
      <c r="AV73" s="17">
        <v>0</v>
      </c>
      <c r="AW73" s="12">
        <v>0</v>
      </c>
      <c r="AX73" s="16">
        <v>0</v>
      </c>
      <c r="AY73" s="17">
        <v>0</v>
      </c>
      <c r="AZ73" s="17">
        <v>0</v>
      </c>
      <c r="BA73" s="17">
        <v>0</v>
      </c>
      <c r="BB73" s="17">
        <v>0</v>
      </c>
      <c r="BC73" s="17">
        <v>173486</v>
      </c>
      <c r="BD73" s="17">
        <v>550000</v>
      </c>
      <c r="BE73" s="12">
        <v>723486</v>
      </c>
      <c r="BF73" s="16">
        <v>0</v>
      </c>
      <c r="BG73" s="17">
        <v>0</v>
      </c>
      <c r="BH73" s="17">
        <v>0</v>
      </c>
      <c r="BI73" s="17">
        <v>0</v>
      </c>
      <c r="BJ73" s="17">
        <v>0</v>
      </c>
      <c r="BK73" s="17">
        <v>0</v>
      </c>
      <c r="BL73" s="17">
        <v>0</v>
      </c>
      <c r="BM73" s="12">
        <v>0</v>
      </c>
      <c r="BN73" s="16">
        <v>0</v>
      </c>
      <c r="BO73" s="17">
        <v>0</v>
      </c>
      <c r="BP73" s="17">
        <v>0</v>
      </c>
      <c r="BQ73" s="17">
        <v>0</v>
      </c>
      <c r="BR73" s="17">
        <v>0</v>
      </c>
      <c r="BS73" s="17">
        <v>3131</v>
      </c>
      <c r="BT73" s="17">
        <v>1720623</v>
      </c>
      <c r="BU73" s="12">
        <v>1723754</v>
      </c>
      <c r="BV73" s="16">
        <v>0</v>
      </c>
      <c r="BW73" s="17">
        <v>0</v>
      </c>
      <c r="BX73" s="17">
        <v>0</v>
      </c>
      <c r="BY73" s="17">
        <v>0</v>
      </c>
      <c r="BZ73" s="17">
        <v>0</v>
      </c>
      <c r="CA73" s="17">
        <v>0</v>
      </c>
      <c r="CB73" s="17">
        <v>10400</v>
      </c>
      <c r="CC73" s="12">
        <v>10400</v>
      </c>
    </row>
    <row r="74" spans="1:81" x14ac:dyDescent="0.3">
      <c r="A74" s="4" t="s">
        <v>62</v>
      </c>
      <c r="B74" s="92">
        <v>723102.21</v>
      </c>
      <c r="C74" s="87">
        <v>0</v>
      </c>
      <c r="D74" s="87">
        <v>0</v>
      </c>
      <c r="E74" s="87">
        <v>0</v>
      </c>
      <c r="F74" s="87">
        <v>0</v>
      </c>
      <c r="G74" s="87">
        <v>85291.590000000011</v>
      </c>
      <c r="H74" s="87">
        <v>0</v>
      </c>
      <c r="I74" s="93">
        <v>808393.8</v>
      </c>
      <c r="J74" s="16">
        <v>208660.76</v>
      </c>
      <c r="K74" s="17">
        <v>0</v>
      </c>
      <c r="L74" s="17">
        <v>0</v>
      </c>
      <c r="M74" s="17">
        <v>0</v>
      </c>
      <c r="N74" s="17">
        <v>0</v>
      </c>
      <c r="O74" s="17">
        <v>85209.77</v>
      </c>
      <c r="P74" s="17">
        <v>0</v>
      </c>
      <c r="Q74" s="12">
        <v>293870.53000000003</v>
      </c>
      <c r="R74" s="16">
        <v>94106.68</v>
      </c>
      <c r="S74" s="17">
        <v>0</v>
      </c>
      <c r="T74" s="17">
        <v>0</v>
      </c>
      <c r="U74" s="17">
        <v>0</v>
      </c>
      <c r="V74" s="17">
        <v>0</v>
      </c>
      <c r="W74" s="17">
        <v>0</v>
      </c>
      <c r="X74" s="17">
        <v>0</v>
      </c>
      <c r="Y74" s="12">
        <v>94106.68</v>
      </c>
      <c r="Z74" s="16">
        <v>11918.27</v>
      </c>
      <c r="AA74" s="17">
        <v>0</v>
      </c>
      <c r="AB74" s="17">
        <v>0</v>
      </c>
      <c r="AC74" s="17">
        <v>0</v>
      </c>
      <c r="AD74" s="17">
        <v>0</v>
      </c>
      <c r="AE74" s="17">
        <v>81.819999999999993</v>
      </c>
      <c r="AF74" s="17">
        <v>0</v>
      </c>
      <c r="AG74" s="12">
        <v>12000.09</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408416.5</v>
      </c>
      <c r="AY74" s="17">
        <v>0</v>
      </c>
      <c r="AZ74" s="17">
        <v>0</v>
      </c>
      <c r="BA74" s="17">
        <v>0</v>
      </c>
      <c r="BB74" s="17">
        <v>0</v>
      </c>
      <c r="BC74" s="17">
        <v>0</v>
      </c>
      <c r="BD74" s="17">
        <v>0</v>
      </c>
      <c r="BE74" s="12">
        <v>408416.5</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2593016.4899999998</v>
      </c>
      <c r="C75" s="87">
        <v>0</v>
      </c>
      <c r="D75" s="87">
        <v>0</v>
      </c>
      <c r="E75" s="87">
        <v>0</v>
      </c>
      <c r="F75" s="87">
        <v>0</v>
      </c>
      <c r="G75" s="87">
        <v>1294507.8</v>
      </c>
      <c r="H75" s="87">
        <v>162944.21</v>
      </c>
      <c r="I75" s="93">
        <v>4050468.4999999995</v>
      </c>
      <c r="J75" s="16">
        <v>1141245.3400000001</v>
      </c>
      <c r="K75" s="17">
        <v>0</v>
      </c>
      <c r="L75" s="17">
        <v>0</v>
      </c>
      <c r="M75" s="17">
        <v>0</v>
      </c>
      <c r="N75" s="17">
        <v>0</v>
      </c>
      <c r="O75" s="17">
        <v>1281569.96</v>
      </c>
      <c r="P75" s="17">
        <v>0</v>
      </c>
      <c r="Q75" s="12">
        <v>2422815.2999999998</v>
      </c>
      <c r="R75" s="16">
        <v>249993.16</v>
      </c>
      <c r="S75" s="17">
        <v>0</v>
      </c>
      <c r="T75" s="17">
        <v>0</v>
      </c>
      <c r="U75" s="17">
        <v>0</v>
      </c>
      <c r="V75" s="17">
        <v>0</v>
      </c>
      <c r="W75" s="17">
        <v>12937.84</v>
      </c>
      <c r="X75" s="17">
        <v>0</v>
      </c>
      <c r="Y75" s="12">
        <v>262931</v>
      </c>
      <c r="Z75" s="16">
        <v>444306.86</v>
      </c>
      <c r="AA75" s="17">
        <v>0</v>
      </c>
      <c r="AB75" s="17">
        <v>0</v>
      </c>
      <c r="AC75" s="17">
        <v>0</v>
      </c>
      <c r="AD75" s="17">
        <v>0</v>
      </c>
      <c r="AE75" s="17">
        <v>0</v>
      </c>
      <c r="AF75" s="17">
        <v>162944.21</v>
      </c>
      <c r="AG75" s="12">
        <v>607251.06999999995</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755251.73</v>
      </c>
      <c r="BG75" s="17">
        <v>0</v>
      </c>
      <c r="BH75" s="17">
        <v>0</v>
      </c>
      <c r="BI75" s="17">
        <v>0</v>
      </c>
      <c r="BJ75" s="17">
        <v>0</v>
      </c>
      <c r="BK75" s="17">
        <v>0</v>
      </c>
      <c r="BL75" s="17">
        <v>0</v>
      </c>
      <c r="BM75" s="12">
        <v>755251.73</v>
      </c>
      <c r="BN75" s="16">
        <v>0</v>
      </c>
      <c r="BO75" s="17">
        <v>0</v>
      </c>
      <c r="BP75" s="17">
        <v>0</v>
      </c>
      <c r="BQ75" s="17">
        <v>0</v>
      </c>
      <c r="BR75" s="17">
        <v>0</v>
      </c>
      <c r="BS75" s="17">
        <v>0</v>
      </c>
      <c r="BT75" s="17">
        <v>0</v>
      </c>
      <c r="BU75" s="12">
        <v>0</v>
      </c>
      <c r="BV75" s="16">
        <v>2219.4</v>
      </c>
      <c r="BW75" s="17">
        <v>0</v>
      </c>
      <c r="BX75" s="17">
        <v>0</v>
      </c>
      <c r="BY75" s="17">
        <v>0</v>
      </c>
      <c r="BZ75" s="17">
        <v>0</v>
      </c>
      <c r="CA75" s="17">
        <v>0</v>
      </c>
      <c r="CB75" s="17">
        <v>0</v>
      </c>
      <c r="CC75" s="12">
        <v>2219.4</v>
      </c>
    </row>
    <row r="76" spans="1:81" x14ac:dyDescent="0.3">
      <c r="A76" s="4" t="s">
        <v>64</v>
      </c>
      <c r="B76" s="92">
        <v>1052737.5578962085</v>
      </c>
      <c r="C76" s="87">
        <v>0</v>
      </c>
      <c r="D76" s="87">
        <v>108849.64</v>
      </c>
      <c r="E76" s="87">
        <v>0</v>
      </c>
      <c r="F76" s="87">
        <v>244684</v>
      </c>
      <c r="G76" s="87">
        <v>26264.65</v>
      </c>
      <c r="H76" s="87">
        <v>983123.24702601961</v>
      </c>
      <c r="I76" s="93">
        <v>2415659.0949222283</v>
      </c>
      <c r="J76" s="16">
        <v>214243.11</v>
      </c>
      <c r="K76" s="17">
        <v>0</v>
      </c>
      <c r="L76" s="17">
        <v>0</v>
      </c>
      <c r="M76" s="17">
        <v>0</v>
      </c>
      <c r="N76" s="17">
        <v>0</v>
      </c>
      <c r="O76" s="17">
        <v>12656</v>
      </c>
      <c r="P76" s="17">
        <v>942007.71</v>
      </c>
      <c r="Q76" s="12">
        <v>1168906.8199999998</v>
      </c>
      <c r="R76" s="16">
        <v>88701.67</v>
      </c>
      <c r="S76" s="17">
        <v>0</v>
      </c>
      <c r="T76" s="17">
        <v>0</v>
      </c>
      <c r="U76" s="17">
        <v>0</v>
      </c>
      <c r="V76" s="17">
        <v>0</v>
      </c>
      <c r="W76" s="17">
        <v>0</v>
      </c>
      <c r="X76" s="17">
        <v>0</v>
      </c>
      <c r="Y76" s="12">
        <v>88701.67</v>
      </c>
      <c r="Z76" s="16">
        <v>332533.81</v>
      </c>
      <c r="AA76" s="17">
        <v>0</v>
      </c>
      <c r="AB76" s="17">
        <v>0</v>
      </c>
      <c r="AC76" s="17">
        <v>0</v>
      </c>
      <c r="AD76" s="17">
        <v>0</v>
      </c>
      <c r="AE76" s="17">
        <v>0</v>
      </c>
      <c r="AF76" s="17">
        <v>20293.93</v>
      </c>
      <c r="AG76" s="12">
        <v>352827.74</v>
      </c>
      <c r="AH76" s="16">
        <v>604.1</v>
      </c>
      <c r="AI76" s="17">
        <v>0</v>
      </c>
      <c r="AJ76" s="17">
        <v>0</v>
      </c>
      <c r="AK76" s="17">
        <v>0</v>
      </c>
      <c r="AL76" s="17">
        <v>0</v>
      </c>
      <c r="AM76" s="17">
        <v>0</v>
      </c>
      <c r="AN76" s="17">
        <v>0</v>
      </c>
      <c r="AO76" s="12">
        <v>604.1</v>
      </c>
      <c r="AP76" s="16">
        <v>48246.82</v>
      </c>
      <c r="AQ76" s="17">
        <v>0</v>
      </c>
      <c r="AR76" s="17">
        <v>0</v>
      </c>
      <c r="AS76" s="17">
        <v>0</v>
      </c>
      <c r="AT76" s="17">
        <v>244684</v>
      </c>
      <c r="AU76" s="17">
        <v>0</v>
      </c>
      <c r="AV76" s="17">
        <v>0</v>
      </c>
      <c r="AW76" s="12">
        <v>292930.82</v>
      </c>
      <c r="AX76" s="16">
        <v>340822.51</v>
      </c>
      <c r="AY76" s="17">
        <v>0</v>
      </c>
      <c r="AZ76" s="17">
        <v>21099.64</v>
      </c>
      <c r="BA76" s="17">
        <v>0</v>
      </c>
      <c r="BB76" s="17">
        <v>0</v>
      </c>
      <c r="BC76" s="17">
        <v>0</v>
      </c>
      <c r="BD76" s="17">
        <v>1363.64</v>
      </c>
      <c r="BE76" s="12">
        <v>363285.79000000004</v>
      </c>
      <c r="BF76" s="16">
        <v>0</v>
      </c>
      <c r="BG76" s="17">
        <v>0</v>
      </c>
      <c r="BH76" s="17">
        <v>0</v>
      </c>
      <c r="BI76" s="17">
        <v>0</v>
      </c>
      <c r="BJ76" s="17">
        <v>0</v>
      </c>
      <c r="BK76" s="17">
        <v>0</v>
      </c>
      <c r="BL76" s="17">
        <v>0</v>
      </c>
      <c r="BM76" s="12">
        <v>0</v>
      </c>
      <c r="BN76" s="16">
        <v>27508.87</v>
      </c>
      <c r="BO76" s="17">
        <v>0</v>
      </c>
      <c r="BP76" s="17">
        <v>0</v>
      </c>
      <c r="BQ76" s="17">
        <v>0</v>
      </c>
      <c r="BR76" s="17">
        <v>0</v>
      </c>
      <c r="BS76" s="17">
        <v>0</v>
      </c>
      <c r="BT76" s="17">
        <v>15341.1</v>
      </c>
      <c r="BU76" s="12">
        <v>42849.97</v>
      </c>
      <c r="BV76" s="16">
        <v>76.667896208494895</v>
      </c>
      <c r="BW76" s="17">
        <v>0</v>
      </c>
      <c r="BX76" s="17">
        <v>87750</v>
      </c>
      <c r="BY76" s="17">
        <v>0</v>
      </c>
      <c r="BZ76" s="17">
        <v>0</v>
      </c>
      <c r="CA76" s="17">
        <v>13608.65</v>
      </c>
      <c r="CB76" s="17">
        <v>4116.8670260196604</v>
      </c>
      <c r="CC76" s="12">
        <v>105552.18492222816</v>
      </c>
    </row>
    <row r="77" spans="1:81" x14ac:dyDescent="0.3">
      <c r="A77" s="4" t="s">
        <v>65</v>
      </c>
      <c r="B77" s="92">
        <v>230854</v>
      </c>
      <c r="C77" s="87">
        <v>0</v>
      </c>
      <c r="D77" s="87">
        <v>76481</v>
      </c>
      <c r="E77" s="87">
        <v>0</v>
      </c>
      <c r="F77" s="87">
        <v>53871</v>
      </c>
      <c r="G77" s="87">
        <v>0</v>
      </c>
      <c r="H77" s="87">
        <v>0</v>
      </c>
      <c r="I77" s="93">
        <v>361206</v>
      </c>
      <c r="J77" s="16">
        <v>92784</v>
      </c>
      <c r="K77" s="17">
        <v>0</v>
      </c>
      <c r="L77" s="17">
        <v>0</v>
      </c>
      <c r="M77" s="17">
        <v>0</v>
      </c>
      <c r="N77" s="17">
        <v>0</v>
      </c>
      <c r="O77" s="17">
        <v>0</v>
      </c>
      <c r="P77" s="17">
        <v>0</v>
      </c>
      <c r="Q77" s="12">
        <v>92784</v>
      </c>
      <c r="R77" s="16">
        <v>107302</v>
      </c>
      <c r="S77" s="17">
        <v>0</v>
      </c>
      <c r="T77" s="17">
        <v>0</v>
      </c>
      <c r="U77" s="17">
        <v>0</v>
      </c>
      <c r="V77" s="17">
        <v>0</v>
      </c>
      <c r="W77" s="17">
        <v>0</v>
      </c>
      <c r="X77" s="17">
        <v>0</v>
      </c>
      <c r="Y77" s="12">
        <v>107302</v>
      </c>
      <c r="Z77" s="16">
        <v>0</v>
      </c>
      <c r="AA77" s="17">
        <v>0</v>
      </c>
      <c r="AB77" s="17">
        <v>0</v>
      </c>
      <c r="AC77" s="17">
        <v>0</v>
      </c>
      <c r="AD77" s="17">
        <v>0</v>
      </c>
      <c r="AE77" s="17">
        <v>0</v>
      </c>
      <c r="AF77" s="17">
        <v>0</v>
      </c>
      <c r="AG77" s="12">
        <v>0</v>
      </c>
      <c r="AH77" s="16">
        <v>14165</v>
      </c>
      <c r="AI77" s="17">
        <v>0</v>
      </c>
      <c r="AJ77" s="17">
        <v>0</v>
      </c>
      <c r="AK77" s="17">
        <v>0</v>
      </c>
      <c r="AL77" s="17">
        <v>0</v>
      </c>
      <c r="AM77" s="17">
        <v>0</v>
      </c>
      <c r="AN77" s="17">
        <v>0</v>
      </c>
      <c r="AO77" s="12">
        <v>14165</v>
      </c>
      <c r="AP77" s="16">
        <v>0</v>
      </c>
      <c r="AQ77" s="17">
        <v>0</v>
      </c>
      <c r="AR77" s="17">
        <v>0</v>
      </c>
      <c r="AS77" s="17">
        <v>0</v>
      </c>
      <c r="AT77" s="17">
        <v>0</v>
      </c>
      <c r="AU77" s="17">
        <v>0</v>
      </c>
      <c r="AV77" s="17">
        <v>0</v>
      </c>
      <c r="AW77" s="12">
        <v>0</v>
      </c>
      <c r="AX77" s="16">
        <v>16440</v>
      </c>
      <c r="AY77" s="17">
        <v>0</v>
      </c>
      <c r="AZ77" s="17">
        <v>0</v>
      </c>
      <c r="BA77" s="17">
        <v>0</v>
      </c>
      <c r="BB77" s="17">
        <v>0</v>
      </c>
      <c r="BC77" s="17">
        <v>0</v>
      </c>
      <c r="BD77" s="17">
        <v>0</v>
      </c>
      <c r="BE77" s="12">
        <v>16440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163</v>
      </c>
      <c r="BW77" s="17">
        <v>0</v>
      </c>
      <c r="BX77" s="17">
        <v>76481</v>
      </c>
      <c r="BY77" s="17">
        <v>0</v>
      </c>
      <c r="BZ77" s="17">
        <v>53871</v>
      </c>
      <c r="CA77" s="17">
        <v>0</v>
      </c>
      <c r="CB77" s="17">
        <v>0</v>
      </c>
      <c r="CC77" s="12">
        <v>130515</v>
      </c>
    </row>
    <row r="78" spans="1:81" x14ac:dyDescent="0.3">
      <c r="A78" s="4" t="s">
        <v>66</v>
      </c>
      <c r="B78" s="92">
        <v>593728.47</v>
      </c>
      <c r="C78" s="87">
        <v>0</v>
      </c>
      <c r="D78" s="87">
        <v>-177521.89</v>
      </c>
      <c r="E78" s="87">
        <v>0</v>
      </c>
      <c r="F78" s="87">
        <v>0</v>
      </c>
      <c r="G78" s="87">
        <v>0</v>
      </c>
      <c r="H78" s="87">
        <v>16996</v>
      </c>
      <c r="I78" s="93">
        <v>433202.58</v>
      </c>
      <c r="J78" s="16">
        <v>60533.69</v>
      </c>
      <c r="K78" s="17">
        <v>0</v>
      </c>
      <c r="L78" s="17">
        <v>5000</v>
      </c>
      <c r="M78" s="17">
        <v>0</v>
      </c>
      <c r="N78" s="17">
        <v>0</v>
      </c>
      <c r="O78" s="17">
        <v>0</v>
      </c>
      <c r="P78" s="17">
        <v>16996</v>
      </c>
      <c r="Q78" s="12">
        <v>82529.69</v>
      </c>
      <c r="R78" s="16">
        <v>137586.32</v>
      </c>
      <c r="S78" s="17">
        <v>0</v>
      </c>
      <c r="T78" s="17">
        <v>0</v>
      </c>
      <c r="U78" s="17">
        <v>0</v>
      </c>
      <c r="V78" s="17">
        <v>0</v>
      </c>
      <c r="W78" s="17">
        <v>0</v>
      </c>
      <c r="X78" s="17">
        <v>0</v>
      </c>
      <c r="Y78" s="12">
        <v>137586.32</v>
      </c>
      <c r="Z78" s="16">
        <v>0</v>
      </c>
      <c r="AA78" s="17">
        <v>0</v>
      </c>
      <c r="AB78" s="17">
        <v>0</v>
      </c>
      <c r="AC78" s="17">
        <v>0</v>
      </c>
      <c r="AD78" s="17">
        <v>0</v>
      </c>
      <c r="AE78" s="17">
        <v>0</v>
      </c>
      <c r="AF78" s="17">
        <v>0</v>
      </c>
      <c r="AG78" s="12">
        <v>0</v>
      </c>
      <c r="AH78" s="16">
        <v>386338.46</v>
      </c>
      <c r="AI78" s="17">
        <v>0</v>
      </c>
      <c r="AJ78" s="17">
        <v>-182521.89</v>
      </c>
      <c r="AK78" s="17">
        <v>0</v>
      </c>
      <c r="AL78" s="17">
        <v>0</v>
      </c>
      <c r="AM78" s="17">
        <v>0</v>
      </c>
      <c r="AN78" s="17">
        <v>0</v>
      </c>
      <c r="AO78" s="12">
        <v>203816.57</v>
      </c>
      <c r="AP78" s="16">
        <v>9270</v>
      </c>
      <c r="AQ78" s="17">
        <v>0</v>
      </c>
      <c r="AR78" s="17">
        <v>0</v>
      </c>
      <c r="AS78" s="17">
        <v>0</v>
      </c>
      <c r="AT78" s="17">
        <v>0</v>
      </c>
      <c r="AU78" s="17">
        <v>0</v>
      </c>
      <c r="AV78" s="17">
        <v>0</v>
      </c>
      <c r="AW78" s="12">
        <v>9270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67</v>
      </c>
      <c r="B79" s="92">
        <v>4948828</v>
      </c>
      <c r="C79" s="87">
        <v>232121</v>
      </c>
      <c r="D79" s="87">
        <v>0</v>
      </c>
      <c r="E79" s="87">
        <v>0</v>
      </c>
      <c r="F79" s="87">
        <v>0</v>
      </c>
      <c r="G79" s="87">
        <v>1100310</v>
      </c>
      <c r="H79" s="87">
        <v>35980</v>
      </c>
      <c r="I79" s="93">
        <v>6317239</v>
      </c>
      <c r="J79" s="16">
        <v>407669</v>
      </c>
      <c r="K79" s="17">
        <v>132121</v>
      </c>
      <c r="L79" s="17">
        <v>0</v>
      </c>
      <c r="M79" s="17">
        <v>0</v>
      </c>
      <c r="N79" s="17">
        <v>0</v>
      </c>
      <c r="O79" s="17">
        <v>1059192</v>
      </c>
      <c r="P79" s="17">
        <v>2212</v>
      </c>
      <c r="Q79" s="12">
        <v>1601194</v>
      </c>
      <c r="R79" s="16">
        <v>131731</v>
      </c>
      <c r="S79" s="17">
        <v>0</v>
      </c>
      <c r="T79" s="17">
        <v>0</v>
      </c>
      <c r="U79" s="17">
        <v>0</v>
      </c>
      <c r="V79" s="17">
        <v>0</v>
      </c>
      <c r="W79" s="17">
        <v>0</v>
      </c>
      <c r="X79" s="17">
        <v>0</v>
      </c>
      <c r="Y79" s="12">
        <v>131731</v>
      </c>
      <c r="Z79" s="16">
        <v>4042651</v>
      </c>
      <c r="AA79" s="17">
        <v>0</v>
      </c>
      <c r="AB79" s="17">
        <v>0</v>
      </c>
      <c r="AC79" s="17">
        <v>0</v>
      </c>
      <c r="AD79" s="17">
        <v>0</v>
      </c>
      <c r="AE79" s="17">
        <v>0</v>
      </c>
      <c r="AF79" s="17">
        <v>13222</v>
      </c>
      <c r="AG79" s="12">
        <v>4055873</v>
      </c>
      <c r="AH79" s="16">
        <v>0</v>
      </c>
      <c r="AI79" s="17">
        <v>0</v>
      </c>
      <c r="AJ79" s="17">
        <v>0</v>
      </c>
      <c r="AK79" s="17">
        <v>0</v>
      </c>
      <c r="AL79" s="17">
        <v>0</v>
      </c>
      <c r="AM79" s="17">
        <v>0</v>
      </c>
      <c r="AN79" s="17">
        <v>0</v>
      </c>
      <c r="AO79" s="12">
        <v>0</v>
      </c>
      <c r="AP79" s="16">
        <v>183980</v>
      </c>
      <c r="AQ79" s="17">
        <v>0</v>
      </c>
      <c r="AR79" s="17">
        <v>0</v>
      </c>
      <c r="AS79" s="17">
        <v>0</v>
      </c>
      <c r="AT79" s="17">
        <v>0</v>
      </c>
      <c r="AU79" s="17">
        <v>41118</v>
      </c>
      <c r="AV79" s="17">
        <v>13993</v>
      </c>
      <c r="AW79" s="12">
        <v>239091</v>
      </c>
      <c r="AX79" s="16">
        <v>87697</v>
      </c>
      <c r="AY79" s="17">
        <v>0</v>
      </c>
      <c r="AZ79" s="17">
        <v>0</v>
      </c>
      <c r="BA79" s="17">
        <v>0</v>
      </c>
      <c r="BB79" s="17">
        <v>0</v>
      </c>
      <c r="BC79" s="17">
        <v>0</v>
      </c>
      <c r="BD79" s="17">
        <v>0</v>
      </c>
      <c r="BE79" s="12">
        <v>87697</v>
      </c>
      <c r="BF79" s="16">
        <v>95100</v>
      </c>
      <c r="BG79" s="17">
        <v>100000</v>
      </c>
      <c r="BH79" s="17">
        <v>0</v>
      </c>
      <c r="BI79" s="17">
        <v>0</v>
      </c>
      <c r="BJ79" s="17">
        <v>0</v>
      </c>
      <c r="BK79" s="17">
        <v>0</v>
      </c>
      <c r="BL79" s="17">
        <v>6553</v>
      </c>
      <c r="BM79" s="12">
        <v>201653</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3">
      <c r="A80" s="4" t="s">
        <v>68</v>
      </c>
      <c r="B80" s="92">
        <v>1493127.7919999999</v>
      </c>
      <c r="C80" s="87">
        <v>4000</v>
      </c>
      <c r="D80" s="87">
        <v>579504.27</v>
      </c>
      <c r="E80" s="87">
        <v>0</v>
      </c>
      <c r="F80" s="87">
        <v>30000</v>
      </c>
      <c r="G80" s="87">
        <v>366645.01</v>
      </c>
      <c r="H80" s="87">
        <v>487788.88</v>
      </c>
      <c r="I80" s="93">
        <v>2961065.9519999996</v>
      </c>
      <c r="J80" s="16">
        <v>582967.31999999995</v>
      </c>
      <c r="K80" s="17">
        <v>4000</v>
      </c>
      <c r="L80" s="17">
        <v>498612.25</v>
      </c>
      <c r="M80" s="17">
        <v>0</v>
      </c>
      <c r="N80" s="17">
        <v>0</v>
      </c>
      <c r="O80" s="17">
        <v>205645</v>
      </c>
      <c r="P80" s="17">
        <v>0</v>
      </c>
      <c r="Q80" s="12">
        <v>1291224.5699999998</v>
      </c>
      <c r="R80" s="16">
        <v>369940.84</v>
      </c>
      <c r="S80" s="17">
        <v>0</v>
      </c>
      <c r="T80" s="17">
        <v>0</v>
      </c>
      <c r="U80" s="17">
        <v>0</v>
      </c>
      <c r="V80" s="17">
        <v>0</v>
      </c>
      <c r="W80" s="17">
        <v>0</v>
      </c>
      <c r="X80" s="17">
        <v>0</v>
      </c>
      <c r="Y80" s="12">
        <v>369940.84</v>
      </c>
      <c r="Z80" s="16">
        <v>57676.539999999994</v>
      </c>
      <c r="AA80" s="17">
        <v>0</v>
      </c>
      <c r="AB80" s="17">
        <v>69115.51999999999</v>
      </c>
      <c r="AC80" s="17">
        <v>0</v>
      </c>
      <c r="AD80" s="17">
        <v>0</v>
      </c>
      <c r="AE80" s="17">
        <v>161000.01</v>
      </c>
      <c r="AF80" s="17">
        <v>73716.800000000003</v>
      </c>
      <c r="AG80" s="12">
        <v>361508.87</v>
      </c>
      <c r="AH80" s="16">
        <v>0</v>
      </c>
      <c r="AI80" s="17">
        <v>0</v>
      </c>
      <c r="AJ80" s="17">
        <v>0</v>
      </c>
      <c r="AK80" s="17">
        <v>0</v>
      </c>
      <c r="AL80" s="17">
        <v>0</v>
      </c>
      <c r="AM80" s="17">
        <v>0</v>
      </c>
      <c r="AN80" s="17">
        <v>0</v>
      </c>
      <c r="AO80" s="12">
        <v>0</v>
      </c>
      <c r="AP80" s="16">
        <v>15556.57</v>
      </c>
      <c r="AQ80" s="17">
        <v>0</v>
      </c>
      <c r="AR80" s="17">
        <v>0</v>
      </c>
      <c r="AS80" s="17">
        <v>0</v>
      </c>
      <c r="AT80" s="17">
        <v>30000</v>
      </c>
      <c r="AU80" s="17">
        <v>0</v>
      </c>
      <c r="AV80" s="17">
        <v>183409.71000000002</v>
      </c>
      <c r="AW80" s="12">
        <v>228966.28000000003</v>
      </c>
      <c r="AX80" s="16">
        <v>457786.06000000006</v>
      </c>
      <c r="AY80" s="17">
        <v>0</v>
      </c>
      <c r="AZ80" s="17">
        <v>0</v>
      </c>
      <c r="BA80" s="17">
        <v>0</v>
      </c>
      <c r="BB80" s="17">
        <v>0</v>
      </c>
      <c r="BC80" s="17">
        <v>0</v>
      </c>
      <c r="BD80" s="17">
        <v>25837.5</v>
      </c>
      <c r="BE80" s="12">
        <v>483623.56000000006</v>
      </c>
      <c r="BF80" s="16">
        <v>0</v>
      </c>
      <c r="BG80" s="17">
        <v>0</v>
      </c>
      <c r="BH80" s="17">
        <v>0</v>
      </c>
      <c r="BI80" s="17">
        <v>0</v>
      </c>
      <c r="BJ80" s="17">
        <v>0</v>
      </c>
      <c r="BK80" s="17">
        <v>0</v>
      </c>
      <c r="BL80" s="17">
        <v>0</v>
      </c>
      <c r="BM80" s="12">
        <v>0</v>
      </c>
      <c r="BN80" s="16">
        <v>9068.1299999999992</v>
      </c>
      <c r="BO80" s="17">
        <v>0</v>
      </c>
      <c r="BP80" s="17">
        <v>0</v>
      </c>
      <c r="BQ80" s="17">
        <v>0</v>
      </c>
      <c r="BR80" s="17">
        <v>0</v>
      </c>
      <c r="BS80" s="17">
        <v>0</v>
      </c>
      <c r="BT80" s="17">
        <v>204824.87</v>
      </c>
      <c r="BU80" s="12">
        <v>213893</v>
      </c>
      <c r="BV80" s="16">
        <v>132.33199999999999</v>
      </c>
      <c r="BW80" s="17">
        <v>0</v>
      </c>
      <c r="BX80" s="17">
        <v>11776.5</v>
      </c>
      <c r="BY80" s="17">
        <v>0</v>
      </c>
      <c r="BZ80" s="17">
        <v>0</v>
      </c>
      <c r="CA80" s="17">
        <v>0</v>
      </c>
      <c r="CB80" s="17">
        <v>0</v>
      </c>
      <c r="CC80" s="12">
        <v>11908.832</v>
      </c>
    </row>
    <row r="81" spans="1:81" x14ac:dyDescent="0.3">
      <c r="A81" s="4" t="s">
        <v>69</v>
      </c>
      <c r="B81" s="92">
        <v>120237</v>
      </c>
      <c r="C81" s="87">
        <v>42732</v>
      </c>
      <c r="D81" s="87">
        <v>332340</v>
      </c>
      <c r="E81" s="87">
        <v>0</v>
      </c>
      <c r="F81" s="87">
        <v>0</v>
      </c>
      <c r="G81" s="87">
        <v>0</v>
      </c>
      <c r="H81" s="87">
        <v>424</v>
      </c>
      <c r="I81" s="93">
        <v>495733</v>
      </c>
      <c r="J81" s="16">
        <v>30060</v>
      </c>
      <c r="K81" s="17">
        <v>42732</v>
      </c>
      <c r="L81" s="17">
        <v>332340</v>
      </c>
      <c r="M81" s="17">
        <v>0</v>
      </c>
      <c r="N81" s="17">
        <v>0</v>
      </c>
      <c r="O81" s="17">
        <v>0</v>
      </c>
      <c r="P81" s="17">
        <v>424</v>
      </c>
      <c r="Q81" s="12">
        <v>405556</v>
      </c>
      <c r="R81" s="16">
        <v>36523</v>
      </c>
      <c r="S81" s="17">
        <v>0</v>
      </c>
      <c r="T81" s="17">
        <v>0</v>
      </c>
      <c r="U81" s="17">
        <v>0</v>
      </c>
      <c r="V81" s="17">
        <v>0</v>
      </c>
      <c r="W81" s="17">
        <v>0</v>
      </c>
      <c r="X81" s="17">
        <v>0</v>
      </c>
      <c r="Y81" s="12">
        <v>36523</v>
      </c>
      <c r="Z81" s="16">
        <v>0</v>
      </c>
      <c r="AA81" s="17">
        <v>0</v>
      </c>
      <c r="AB81" s="17">
        <v>0</v>
      </c>
      <c r="AC81" s="17">
        <v>0</v>
      </c>
      <c r="AD81" s="17">
        <v>0</v>
      </c>
      <c r="AE81" s="17">
        <v>0</v>
      </c>
      <c r="AF81" s="17">
        <v>0</v>
      </c>
      <c r="AG81" s="12">
        <v>0</v>
      </c>
      <c r="AH81" s="16">
        <v>53654</v>
      </c>
      <c r="AI81" s="17">
        <v>0</v>
      </c>
      <c r="AJ81" s="17">
        <v>0</v>
      </c>
      <c r="AK81" s="17">
        <v>0</v>
      </c>
      <c r="AL81" s="17">
        <v>0</v>
      </c>
      <c r="AM81" s="17">
        <v>0</v>
      </c>
      <c r="AN81" s="17">
        <v>0</v>
      </c>
      <c r="AO81" s="12">
        <v>53654</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row>
    <row r="82" spans="1:81" x14ac:dyDescent="0.3">
      <c r="A82" s="4" t="s">
        <v>70</v>
      </c>
      <c r="B82" s="92">
        <v>3208017</v>
      </c>
      <c r="C82" s="87">
        <v>68589</v>
      </c>
      <c r="D82" s="87">
        <v>0</v>
      </c>
      <c r="E82" s="87">
        <v>0</v>
      </c>
      <c r="F82" s="87">
        <v>0</v>
      </c>
      <c r="G82" s="87">
        <v>6799712</v>
      </c>
      <c r="H82" s="87">
        <v>612722</v>
      </c>
      <c r="I82" s="93">
        <v>10689040</v>
      </c>
      <c r="J82" s="16">
        <v>2097614</v>
      </c>
      <c r="K82" s="17">
        <v>68589</v>
      </c>
      <c r="L82" s="17">
        <v>0</v>
      </c>
      <c r="M82" s="17">
        <v>0</v>
      </c>
      <c r="N82" s="17">
        <v>0</v>
      </c>
      <c r="O82" s="17">
        <v>6799712</v>
      </c>
      <c r="P82" s="17">
        <v>60089</v>
      </c>
      <c r="Q82" s="12">
        <v>9026004</v>
      </c>
      <c r="R82" s="16">
        <v>1110403</v>
      </c>
      <c r="S82" s="17">
        <v>0</v>
      </c>
      <c r="T82" s="17">
        <v>0</v>
      </c>
      <c r="U82" s="17">
        <v>0</v>
      </c>
      <c r="V82" s="17">
        <v>0</v>
      </c>
      <c r="W82" s="17">
        <v>0</v>
      </c>
      <c r="X82" s="17">
        <v>72945</v>
      </c>
      <c r="Y82" s="12">
        <v>1183348</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115207</v>
      </c>
      <c r="BM82" s="12">
        <v>115207</v>
      </c>
      <c r="BN82" s="16">
        <v>0</v>
      </c>
      <c r="BO82" s="17">
        <v>0</v>
      </c>
      <c r="BP82" s="17">
        <v>0</v>
      </c>
      <c r="BQ82" s="17">
        <v>0</v>
      </c>
      <c r="BR82" s="17">
        <v>0</v>
      </c>
      <c r="BS82" s="17">
        <v>0</v>
      </c>
      <c r="BT82" s="17">
        <v>364476</v>
      </c>
      <c r="BU82" s="12">
        <v>364476</v>
      </c>
      <c r="BV82" s="16">
        <v>0</v>
      </c>
      <c r="BW82" s="17">
        <v>0</v>
      </c>
      <c r="BX82" s="17">
        <v>0</v>
      </c>
      <c r="BY82" s="17">
        <v>0</v>
      </c>
      <c r="BZ82" s="17">
        <v>0</v>
      </c>
      <c r="CA82" s="17">
        <v>0</v>
      </c>
      <c r="CB82" s="17">
        <v>5</v>
      </c>
      <c r="CC82" s="12">
        <v>5</v>
      </c>
    </row>
    <row r="83" spans="1:81" x14ac:dyDescent="0.3">
      <c r="A83" s="4" t="s">
        <v>71</v>
      </c>
      <c r="B83" s="92">
        <v>8839867</v>
      </c>
      <c r="C83" s="87">
        <v>0</v>
      </c>
      <c r="D83" s="87">
        <v>500617</v>
      </c>
      <c r="E83" s="87">
        <v>0</v>
      </c>
      <c r="F83" s="87">
        <v>0</v>
      </c>
      <c r="G83" s="87">
        <v>53788390</v>
      </c>
      <c r="H83" s="87">
        <v>258497</v>
      </c>
      <c r="I83" s="93">
        <v>63387371</v>
      </c>
      <c r="J83" s="16">
        <v>7222131</v>
      </c>
      <c r="K83" s="17">
        <v>0</v>
      </c>
      <c r="L83" s="17">
        <v>243000</v>
      </c>
      <c r="M83" s="17">
        <v>0</v>
      </c>
      <c r="N83" s="17">
        <v>0</v>
      </c>
      <c r="O83" s="17">
        <v>53788390</v>
      </c>
      <c r="P83" s="17">
        <v>153208</v>
      </c>
      <c r="Q83" s="12">
        <v>61406729</v>
      </c>
      <c r="R83" s="16">
        <v>1346573</v>
      </c>
      <c r="S83" s="17">
        <v>0</v>
      </c>
      <c r="T83" s="17">
        <v>0</v>
      </c>
      <c r="U83" s="17">
        <v>0</v>
      </c>
      <c r="V83" s="17">
        <v>0</v>
      </c>
      <c r="W83" s="17">
        <v>0</v>
      </c>
      <c r="X83" s="17">
        <v>63268</v>
      </c>
      <c r="Y83" s="12">
        <v>1409841</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271163</v>
      </c>
      <c r="BW83" s="17">
        <v>0</v>
      </c>
      <c r="BX83" s="17">
        <v>257617</v>
      </c>
      <c r="BY83" s="17">
        <v>0</v>
      </c>
      <c r="BZ83" s="17">
        <v>0</v>
      </c>
      <c r="CA83" s="17">
        <v>0</v>
      </c>
      <c r="CB83" s="17">
        <v>42021</v>
      </c>
      <c r="CC83" s="12">
        <v>570801</v>
      </c>
    </row>
    <row r="84" spans="1:81" x14ac:dyDescent="0.3">
      <c r="A84" s="4" t="s">
        <v>72</v>
      </c>
      <c r="B84" s="92">
        <v>3148257.76</v>
      </c>
      <c r="C84" s="87">
        <v>0</v>
      </c>
      <c r="D84" s="87">
        <v>0</v>
      </c>
      <c r="E84" s="87">
        <v>0</v>
      </c>
      <c r="F84" s="87">
        <v>0</v>
      </c>
      <c r="G84" s="87">
        <v>217040.72</v>
      </c>
      <c r="H84" s="87">
        <v>0</v>
      </c>
      <c r="I84" s="93">
        <v>3365298.48</v>
      </c>
      <c r="J84" s="16">
        <v>1124610.1400000001</v>
      </c>
      <c r="K84" s="17">
        <v>0</v>
      </c>
      <c r="L84" s="17">
        <v>0</v>
      </c>
      <c r="M84" s="17">
        <v>0</v>
      </c>
      <c r="N84" s="17">
        <v>0</v>
      </c>
      <c r="O84" s="17">
        <v>217040.72</v>
      </c>
      <c r="P84" s="17">
        <v>0</v>
      </c>
      <c r="Q84" s="12">
        <v>1341650.8600000001</v>
      </c>
      <c r="R84" s="16">
        <v>1200936.3799999999</v>
      </c>
      <c r="S84" s="17">
        <v>0</v>
      </c>
      <c r="T84" s="17">
        <v>0</v>
      </c>
      <c r="U84" s="17">
        <v>0</v>
      </c>
      <c r="V84" s="17">
        <v>0</v>
      </c>
      <c r="W84" s="17">
        <v>0</v>
      </c>
      <c r="X84" s="17">
        <v>0</v>
      </c>
      <c r="Y84" s="12">
        <v>1200936.3799999999</v>
      </c>
      <c r="Z84" s="16">
        <v>235691.88</v>
      </c>
      <c r="AA84" s="17">
        <v>0</v>
      </c>
      <c r="AB84" s="17">
        <v>0</v>
      </c>
      <c r="AC84" s="17">
        <v>0</v>
      </c>
      <c r="AD84" s="17">
        <v>0</v>
      </c>
      <c r="AE84" s="17">
        <v>0</v>
      </c>
      <c r="AF84" s="17">
        <v>0</v>
      </c>
      <c r="AG84" s="12">
        <v>235691.88</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587019.36</v>
      </c>
      <c r="BO84" s="17">
        <v>0</v>
      </c>
      <c r="BP84" s="17">
        <v>0</v>
      </c>
      <c r="BQ84" s="17">
        <v>0</v>
      </c>
      <c r="BR84" s="17">
        <v>0</v>
      </c>
      <c r="BS84" s="17">
        <v>0</v>
      </c>
      <c r="BT84" s="17">
        <v>0</v>
      </c>
      <c r="BU84" s="12">
        <v>587019.36</v>
      </c>
      <c r="BV84" s="16">
        <v>0</v>
      </c>
      <c r="BW84" s="17">
        <v>0</v>
      </c>
      <c r="BX84" s="17">
        <v>0</v>
      </c>
      <c r="BY84" s="17">
        <v>0</v>
      </c>
      <c r="BZ84" s="17">
        <v>0</v>
      </c>
      <c r="CA84" s="17">
        <v>0</v>
      </c>
      <c r="CB84" s="17">
        <v>0</v>
      </c>
      <c r="CC84" s="12">
        <v>0</v>
      </c>
    </row>
    <row r="85" spans="1:81" x14ac:dyDescent="0.3">
      <c r="A85" s="4" t="s">
        <v>73</v>
      </c>
      <c r="B85" s="92">
        <v>7895714.6465896135</v>
      </c>
      <c r="C85" s="87">
        <v>0</v>
      </c>
      <c r="D85" s="87">
        <v>1824049.8888476468</v>
      </c>
      <c r="E85" s="87">
        <v>0</v>
      </c>
      <c r="F85" s="87">
        <v>0</v>
      </c>
      <c r="G85" s="87">
        <v>52694.350546126756</v>
      </c>
      <c r="H85" s="87">
        <v>0</v>
      </c>
      <c r="I85" s="93">
        <v>9772458.8859833889</v>
      </c>
      <c r="J85" s="16">
        <v>4552748.8174610035</v>
      </c>
      <c r="K85" s="17">
        <v>0</v>
      </c>
      <c r="L85" s="17">
        <v>686946.73245127883</v>
      </c>
      <c r="M85" s="17">
        <v>0</v>
      </c>
      <c r="N85" s="17">
        <v>0</v>
      </c>
      <c r="O85" s="17">
        <v>52694.350546126756</v>
      </c>
      <c r="P85" s="17">
        <v>0</v>
      </c>
      <c r="Q85" s="12">
        <v>5292389.9004584095</v>
      </c>
      <c r="R85" s="16">
        <v>2372022.4600307988</v>
      </c>
      <c r="S85" s="17">
        <v>0</v>
      </c>
      <c r="T85" s="17">
        <v>0</v>
      </c>
      <c r="U85" s="17">
        <v>0</v>
      </c>
      <c r="V85" s="17">
        <v>0</v>
      </c>
      <c r="W85" s="17">
        <v>0</v>
      </c>
      <c r="X85" s="17">
        <v>0</v>
      </c>
      <c r="Y85" s="12">
        <v>2372022.4600307988</v>
      </c>
      <c r="Z85" s="16">
        <v>922575.93580064143</v>
      </c>
      <c r="AA85" s="17">
        <v>0</v>
      </c>
      <c r="AB85" s="17">
        <v>0</v>
      </c>
      <c r="AC85" s="17">
        <v>0</v>
      </c>
      <c r="AD85" s="17">
        <v>0</v>
      </c>
      <c r="AE85" s="17">
        <v>0</v>
      </c>
      <c r="AF85" s="17">
        <v>0</v>
      </c>
      <c r="AG85" s="12">
        <v>922575.93580064143</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48367.433297169802</v>
      </c>
      <c r="BW85" s="17">
        <v>0</v>
      </c>
      <c r="BX85" s="17">
        <v>1137103.1563963681</v>
      </c>
      <c r="BY85" s="17">
        <v>0</v>
      </c>
      <c r="BZ85" s="17">
        <v>0</v>
      </c>
      <c r="CA85" s="17">
        <v>0</v>
      </c>
      <c r="CB85" s="17">
        <v>0</v>
      </c>
      <c r="CC85" s="12">
        <v>1185470.5896935379</v>
      </c>
    </row>
    <row r="86" spans="1:81" x14ac:dyDescent="0.3">
      <c r="A86" s="4" t="s">
        <v>74</v>
      </c>
      <c r="B86" s="92">
        <v>5697931.2599999998</v>
      </c>
      <c r="C86" s="87">
        <v>0</v>
      </c>
      <c r="D86" s="87">
        <v>0</v>
      </c>
      <c r="E86" s="87">
        <v>0</v>
      </c>
      <c r="F86" s="87">
        <v>0</v>
      </c>
      <c r="G86" s="87">
        <v>1909729.96</v>
      </c>
      <c r="H86" s="87">
        <v>0</v>
      </c>
      <c r="I86" s="93">
        <v>7607661.2200000007</v>
      </c>
      <c r="J86" s="16">
        <v>3366704.78</v>
      </c>
      <c r="K86" s="17">
        <v>0</v>
      </c>
      <c r="L86" s="17">
        <v>0</v>
      </c>
      <c r="M86" s="17">
        <v>0</v>
      </c>
      <c r="N86" s="17">
        <v>0</v>
      </c>
      <c r="O86" s="17">
        <v>1909729.96</v>
      </c>
      <c r="P86" s="17">
        <v>0</v>
      </c>
      <c r="Q86" s="12">
        <v>5276434.74</v>
      </c>
      <c r="R86" s="16">
        <v>350754.96</v>
      </c>
      <c r="S86" s="17">
        <v>0</v>
      </c>
      <c r="T86" s="17">
        <v>0</v>
      </c>
      <c r="U86" s="17">
        <v>0</v>
      </c>
      <c r="V86" s="17">
        <v>0</v>
      </c>
      <c r="W86" s="17">
        <v>0</v>
      </c>
      <c r="X86" s="17">
        <v>0</v>
      </c>
      <c r="Y86" s="12">
        <v>350754.96</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1980471.52</v>
      </c>
      <c r="BO86" s="17">
        <v>0</v>
      </c>
      <c r="BP86" s="17">
        <v>0</v>
      </c>
      <c r="BQ86" s="17">
        <v>0</v>
      </c>
      <c r="BR86" s="17">
        <v>0</v>
      </c>
      <c r="BS86" s="17">
        <v>0</v>
      </c>
      <c r="BT86" s="17">
        <v>0</v>
      </c>
      <c r="BU86" s="12">
        <v>1980471.52</v>
      </c>
      <c r="BV86" s="16">
        <v>0</v>
      </c>
      <c r="BW86" s="17">
        <v>0</v>
      </c>
      <c r="BX86" s="17">
        <v>0</v>
      </c>
      <c r="BY86" s="17">
        <v>0</v>
      </c>
      <c r="BZ86" s="17">
        <v>0</v>
      </c>
      <c r="CA86" s="17">
        <v>0</v>
      </c>
      <c r="CB86" s="17">
        <v>0</v>
      </c>
      <c r="CC86" s="12">
        <v>0</v>
      </c>
    </row>
    <row r="87" spans="1:81" x14ac:dyDescent="0.3">
      <c r="A87" s="4" t="s">
        <v>75</v>
      </c>
      <c r="B87" s="92">
        <v>2390116.2400000002</v>
      </c>
      <c r="C87" s="87">
        <v>0</v>
      </c>
      <c r="D87" s="87">
        <v>1991364.6</v>
      </c>
      <c r="E87" s="87">
        <v>0</v>
      </c>
      <c r="F87" s="87">
        <v>15000</v>
      </c>
      <c r="G87" s="87">
        <v>183942.02</v>
      </c>
      <c r="H87" s="87">
        <v>46257.590000000004</v>
      </c>
      <c r="I87" s="93">
        <v>4626680.45</v>
      </c>
      <c r="J87" s="16">
        <v>1803978.7400000002</v>
      </c>
      <c r="K87" s="17">
        <v>0</v>
      </c>
      <c r="L87" s="17">
        <v>1160461.5900000001</v>
      </c>
      <c r="M87" s="17">
        <v>0</v>
      </c>
      <c r="N87" s="17">
        <v>15000</v>
      </c>
      <c r="O87" s="17">
        <v>180582.02</v>
      </c>
      <c r="P87" s="17">
        <v>39441.870000000003</v>
      </c>
      <c r="Q87" s="12">
        <v>3199464.22</v>
      </c>
      <c r="R87" s="16">
        <v>586137.5</v>
      </c>
      <c r="S87" s="17">
        <v>0</v>
      </c>
      <c r="T87" s="17">
        <v>0</v>
      </c>
      <c r="U87" s="17">
        <v>0</v>
      </c>
      <c r="V87" s="17">
        <v>0</v>
      </c>
      <c r="W87" s="17">
        <v>0</v>
      </c>
      <c r="X87" s="17">
        <v>0</v>
      </c>
      <c r="Y87" s="12">
        <v>586137.5</v>
      </c>
      <c r="Z87" s="16">
        <v>0</v>
      </c>
      <c r="AA87" s="17">
        <v>0</v>
      </c>
      <c r="AB87" s="17">
        <v>768207.01</v>
      </c>
      <c r="AC87" s="17">
        <v>0</v>
      </c>
      <c r="AD87" s="17">
        <v>0</v>
      </c>
      <c r="AE87" s="17">
        <v>3360</v>
      </c>
      <c r="AF87" s="17">
        <v>6815.86</v>
      </c>
      <c r="AG87" s="12">
        <v>778382.87</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62696</v>
      </c>
      <c r="BY87" s="17">
        <v>0</v>
      </c>
      <c r="BZ87" s="17">
        <v>0</v>
      </c>
      <c r="CA87" s="17">
        <v>0</v>
      </c>
      <c r="CB87" s="17">
        <v>-0.14000000000000001</v>
      </c>
      <c r="CC87" s="12">
        <v>62695.86</v>
      </c>
    </row>
    <row r="88" spans="1:81" x14ac:dyDescent="0.3">
      <c r="A88" s="4" t="s">
        <v>76</v>
      </c>
      <c r="B88" s="92">
        <v>521315.2</v>
      </c>
      <c r="C88" s="87">
        <v>0</v>
      </c>
      <c r="D88" s="87">
        <v>509688</v>
      </c>
      <c r="E88" s="87">
        <v>100000</v>
      </c>
      <c r="F88" s="87">
        <v>0</v>
      </c>
      <c r="G88" s="87">
        <v>0</v>
      </c>
      <c r="H88" s="87">
        <v>27825</v>
      </c>
      <c r="I88" s="93">
        <v>1158828.2</v>
      </c>
      <c r="J88" s="16">
        <v>78948.81</v>
      </c>
      <c r="K88" s="17">
        <v>0</v>
      </c>
      <c r="L88" s="17">
        <v>240500</v>
      </c>
      <c r="M88" s="17">
        <v>100000</v>
      </c>
      <c r="N88" s="17">
        <v>0</v>
      </c>
      <c r="O88" s="17">
        <v>0</v>
      </c>
      <c r="P88" s="17">
        <v>18875</v>
      </c>
      <c r="Q88" s="12">
        <v>438323.81</v>
      </c>
      <c r="R88" s="16">
        <v>65785.75</v>
      </c>
      <c r="S88" s="17">
        <v>0</v>
      </c>
      <c r="T88" s="17">
        <v>0</v>
      </c>
      <c r="U88" s="17">
        <v>0</v>
      </c>
      <c r="V88" s="17">
        <v>0</v>
      </c>
      <c r="W88" s="17">
        <v>0</v>
      </c>
      <c r="X88" s="17">
        <v>8950</v>
      </c>
      <c r="Y88" s="12">
        <v>74735.75</v>
      </c>
      <c r="Z88" s="16">
        <v>272896.43</v>
      </c>
      <c r="AA88" s="17">
        <v>0</v>
      </c>
      <c r="AB88" s="17">
        <v>269188</v>
      </c>
      <c r="AC88" s="17">
        <v>0</v>
      </c>
      <c r="AD88" s="17">
        <v>0</v>
      </c>
      <c r="AE88" s="17">
        <v>0</v>
      </c>
      <c r="AF88" s="17">
        <v>0</v>
      </c>
      <c r="AG88" s="12">
        <v>542084.42999999993</v>
      </c>
      <c r="AH88" s="16">
        <v>0</v>
      </c>
      <c r="AI88" s="17">
        <v>0</v>
      </c>
      <c r="AJ88" s="17">
        <v>0</v>
      </c>
      <c r="AK88" s="17">
        <v>0</v>
      </c>
      <c r="AL88" s="17">
        <v>0</v>
      </c>
      <c r="AM88" s="17">
        <v>0</v>
      </c>
      <c r="AN88" s="17">
        <v>0</v>
      </c>
      <c r="AO88" s="12">
        <v>0</v>
      </c>
      <c r="AP88" s="16">
        <v>3170</v>
      </c>
      <c r="AQ88" s="17">
        <v>0</v>
      </c>
      <c r="AR88" s="17">
        <v>0</v>
      </c>
      <c r="AS88" s="17">
        <v>0</v>
      </c>
      <c r="AT88" s="17">
        <v>0</v>
      </c>
      <c r="AU88" s="17">
        <v>0</v>
      </c>
      <c r="AV88" s="17">
        <v>0</v>
      </c>
      <c r="AW88" s="12">
        <v>3170</v>
      </c>
      <c r="AX88" s="16">
        <v>100514.21</v>
      </c>
      <c r="AY88" s="17">
        <v>0</v>
      </c>
      <c r="AZ88" s="17">
        <v>0</v>
      </c>
      <c r="BA88" s="17">
        <v>0</v>
      </c>
      <c r="BB88" s="17">
        <v>0</v>
      </c>
      <c r="BC88" s="17">
        <v>0</v>
      </c>
      <c r="BD88" s="17">
        <v>0</v>
      </c>
      <c r="BE88" s="12">
        <v>100514.21</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464503216.37648588</v>
      </c>
      <c r="C90" s="32">
        <f t="shared" si="0"/>
        <v>6229189.1600000001</v>
      </c>
      <c r="D90" s="32">
        <f t="shared" si="0"/>
        <v>44199189.558592156</v>
      </c>
      <c r="E90" s="32">
        <f t="shared" si="0"/>
        <v>770513.82000000007</v>
      </c>
      <c r="F90" s="32">
        <f t="shared" si="0"/>
        <v>17312109.27</v>
      </c>
      <c r="G90" s="32">
        <f t="shared" si="0"/>
        <v>245681528.81119177</v>
      </c>
      <c r="H90" s="32">
        <f t="shared" si="0"/>
        <v>83094341.707026035</v>
      </c>
      <c r="I90" s="33">
        <f t="shared" si="0"/>
        <v>861790088.70329595</v>
      </c>
      <c r="J90" s="31">
        <f t="shared" si="0"/>
        <v>152974083.77746102</v>
      </c>
      <c r="K90" s="32">
        <f t="shared" si="0"/>
        <v>1291155</v>
      </c>
      <c r="L90" s="32">
        <f t="shared" si="0"/>
        <v>23184081.277419198</v>
      </c>
      <c r="M90" s="32">
        <f t="shared" si="0"/>
        <v>100000</v>
      </c>
      <c r="N90" s="32">
        <f t="shared" si="0"/>
        <v>5971564.2699999996</v>
      </c>
      <c r="O90" s="32">
        <f t="shared" si="0"/>
        <v>236769770.51474121</v>
      </c>
      <c r="P90" s="32">
        <f t="shared" si="0"/>
        <v>13440612.519999998</v>
      </c>
      <c r="Q90" s="33">
        <f t="shared" si="0"/>
        <v>433731267.35962129</v>
      </c>
      <c r="R90" s="31">
        <f t="shared" si="0"/>
        <v>47785497.150030814</v>
      </c>
      <c r="S90" s="32">
        <f t="shared" si="0"/>
        <v>700462</v>
      </c>
      <c r="T90" s="32">
        <f t="shared" si="0"/>
        <v>624262.41999999993</v>
      </c>
      <c r="U90" s="32">
        <f t="shared" si="0"/>
        <v>0</v>
      </c>
      <c r="V90" s="32">
        <f t="shared" si="0"/>
        <v>0</v>
      </c>
      <c r="W90" s="32">
        <f t="shared" si="0"/>
        <v>394831.71</v>
      </c>
      <c r="X90" s="32">
        <f t="shared" si="0"/>
        <v>1197524.71</v>
      </c>
      <c r="Y90" s="33">
        <f t="shared" si="0"/>
        <v>50702577.990030818</v>
      </c>
      <c r="Z90" s="31">
        <f t="shared" si="0"/>
        <v>41466880.255800642</v>
      </c>
      <c r="AA90" s="32">
        <f t="shared" si="0"/>
        <v>845627.8</v>
      </c>
      <c r="AB90" s="32">
        <f t="shared" si="0"/>
        <v>6756558.0599999987</v>
      </c>
      <c r="AC90" s="32">
        <f t="shared" si="0"/>
        <v>309000</v>
      </c>
      <c r="AD90" s="32">
        <f t="shared" si="0"/>
        <v>1484031.85</v>
      </c>
      <c r="AE90" s="32">
        <f t="shared" si="0"/>
        <v>2389013.6799999997</v>
      </c>
      <c r="AF90" s="32">
        <f t="shared" si="0"/>
        <v>7246786.1900000004</v>
      </c>
      <c r="AG90" s="33">
        <f t="shared" si="0"/>
        <v>60497897.835800633</v>
      </c>
      <c r="AH90" s="31">
        <f t="shared" ref="AH90:BM90" si="1">SUM(AH9:AH89)</f>
        <v>1309524.76</v>
      </c>
      <c r="AI90" s="32">
        <f t="shared" si="1"/>
        <v>0</v>
      </c>
      <c r="AJ90" s="32">
        <f t="shared" si="1"/>
        <v>970360.48477659014</v>
      </c>
      <c r="AK90" s="32">
        <f t="shared" si="1"/>
        <v>0</v>
      </c>
      <c r="AL90" s="32">
        <f t="shared" si="1"/>
        <v>42000</v>
      </c>
      <c r="AM90" s="32">
        <f t="shared" si="1"/>
        <v>3494424.82</v>
      </c>
      <c r="AN90" s="32">
        <f t="shared" si="1"/>
        <v>559190.59000000008</v>
      </c>
      <c r="AO90" s="33">
        <f t="shared" si="1"/>
        <v>6375500.654776589</v>
      </c>
      <c r="AP90" s="31">
        <f t="shared" si="1"/>
        <v>1370718.15</v>
      </c>
      <c r="AQ90" s="32">
        <f t="shared" si="1"/>
        <v>459758</v>
      </c>
      <c r="AR90" s="32">
        <f t="shared" si="1"/>
        <v>1655250</v>
      </c>
      <c r="AS90" s="32">
        <f t="shared" si="1"/>
        <v>26089.19</v>
      </c>
      <c r="AT90" s="32">
        <f t="shared" si="1"/>
        <v>4506525.3600000003</v>
      </c>
      <c r="AU90" s="32">
        <f t="shared" si="1"/>
        <v>81052.5</v>
      </c>
      <c r="AV90" s="32">
        <f t="shared" si="1"/>
        <v>1488023.2100000002</v>
      </c>
      <c r="AW90" s="33">
        <f t="shared" si="1"/>
        <v>9587416.410000002</v>
      </c>
      <c r="AX90" s="31">
        <f t="shared" si="1"/>
        <v>11674611.160000002</v>
      </c>
      <c r="AY90" s="32">
        <f t="shared" si="1"/>
        <v>34545.449999999997</v>
      </c>
      <c r="AZ90" s="32">
        <f t="shared" si="1"/>
        <v>66463.64</v>
      </c>
      <c r="BA90" s="32">
        <f t="shared" si="1"/>
        <v>0</v>
      </c>
      <c r="BB90" s="32">
        <f t="shared" si="1"/>
        <v>0</v>
      </c>
      <c r="BC90" s="32">
        <f t="shared" si="1"/>
        <v>505909</v>
      </c>
      <c r="BD90" s="32">
        <f t="shared" si="1"/>
        <v>9249947.9199999999</v>
      </c>
      <c r="BE90" s="33">
        <f t="shared" si="1"/>
        <v>21531477.169999998</v>
      </c>
      <c r="BF90" s="31">
        <f t="shared" si="1"/>
        <v>9122216.8699999992</v>
      </c>
      <c r="BG90" s="32">
        <f t="shared" si="1"/>
        <v>1616640.91</v>
      </c>
      <c r="BH90" s="32">
        <f t="shared" si="1"/>
        <v>3050432.29</v>
      </c>
      <c r="BI90" s="32">
        <f t="shared" si="1"/>
        <v>0</v>
      </c>
      <c r="BJ90" s="32">
        <f t="shared" si="1"/>
        <v>0</v>
      </c>
      <c r="BK90" s="32">
        <f t="shared" si="1"/>
        <v>434351.73</v>
      </c>
      <c r="BL90" s="32">
        <f t="shared" si="1"/>
        <v>6480412.0099999988</v>
      </c>
      <c r="BM90" s="33">
        <f t="shared" si="1"/>
        <v>20704053.809999999</v>
      </c>
      <c r="BN90" s="31">
        <f t="shared" ref="BN90:BW90" si="2">SUM(BN9:BN89)</f>
        <v>195609243.19000003</v>
      </c>
      <c r="BO90" s="32">
        <f t="shared" si="2"/>
        <v>143000</v>
      </c>
      <c r="BP90" s="32">
        <f t="shared" si="2"/>
        <v>3567995.55</v>
      </c>
      <c r="BQ90" s="32">
        <f t="shared" si="2"/>
        <v>0</v>
      </c>
      <c r="BR90" s="32">
        <f t="shared" si="2"/>
        <v>0</v>
      </c>
      <c r="BS90" s="32">
        <f t="shared" si="2"/>
        <v>401035.43</v>
      </c>
      <c r="BT90" s="32">
        <f t="shared" si="2"/>
        <v>40645741.039999992</v>
      </c>
      <c r="BU90" s="33">
        <f t="shared" si="2"/>
        <v>240367015.21000004</v>
      </c>
      <c r="BV90" s="31">
        <f t="shared" si="2"/>
        <v>3190441.063193378</v>
      </c>
      <c r="BW90" s="32">
        <f t="shared" si="2"/>
        <v>1138000</v>
      </c>
      <c r="BX90" s="32">
        <f t="shared" ref="BX90:BY90" si="3">SUM(BX9:BX89)</f>
        <v>4323785.8363963682</v>
      </c>
      <c r="BY90" s="32">
        <f t="shared" si="3"/>
        <v>335424.63</v>
      </c>
      <c r="BZ90" s="32">
        <f>SUM(BZ9:BZ89)</f>
        <v>5307987.79</v>
      </c>
      <c r="CA90" s="32">
        <f>SUM(CA9:CA89)</f>
        <v>1211139.4264505845</v>
      </c>
      <c r="CB90" s="32">
        <f>SUM(CB9:CB89)</f>
        <v>2786103.5170260202</v>
      </c>
      <c r="CC90" s="33">
        <f>SUM(CC9:CC89)</f>
        <v>18292882.263066351</v>
      </c>
    </row>
    <row r="91" spans="1:8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5" width="12.81640625" style="9"/>
    <col min="26" max="16384" width="12.81640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2023-24</v>
      </c>
    </row>
    <row r="4" spans="1:25" ht="15.5" x14ac:dyDescent="0.35">
      <c r="A4" s="82" t="s">
        <v>125</v>
      </c>
      <c r="B4" s="83"/>
      <c r="C4" s="83"/>
      <c r="D4" s="83"/>
      <c r="E4" s="83"/>
      <c r="F4" s="83"/>
      <c r="G4" s="83"/>
      <c r="H4" s="83"/>
      <c r="I4" s="84"/>
      <c r="J4" s="83"/>
      <c r="K4" s="83"/>
      <c r="L4" s="83"/>
      <c r="M4" s="83"/>
      <c r="N4" s="83"/>
      <c r="O4" s="83"/>
      <c r="P4" s="83"/>
      <c r="Q4" s="84"/>
      <c r="R4" s="83"/>
      <c r="S4" s="83"/>
      <c r="T4" s="83"/>
      <c r="U4" s="83"/>
      <c r="V4" s="83"/>
      <c r="W4" s="83"/>
      <c r="X4" s="83"/>
      <c r="Y4" s="84" t="s">
        <v>284</v>
      </c>
    </row>
    <row r="5" spans="1:25" s="60" customFormat="1" ht="13" x14ac:dyDescent="0.3">
      <c r="A5" s="49"/>
      <c r="B5" s="65" t="s">
        <v>234</v>
      </c>
      <c r="C5" s="62"/>
      <c r="D5" s="62"/>
      <c r="E5" s="62"/>
      <c r="F5" s="62"/>
      <c r="G5" s="62"/>
      <c r="H5" s="62"/>
      <c r="I5" s="63"/>
      <c r="J5" s="64" t="s">
        <v>231</v>
      </c>
      <c r="K5" s="65"/>
      <c r="L5" s="65"/>
      <c r="M5" s="65"/>
      <c r="N5" s="65"/>
      <c r="O5" s="65"/>
      <c r="P5" s="65"/>
      <c r="Q5" s="66"/>
      <c r="R5" s="65" t="s">
        <v>232</v>
      </c>
      <c r="S5" s="65"/>
      <c r="T5" s="65"/>
      <c r="U5" s="65"/>
      <c r="V5" s="65"/>
      <c r="W5" s="65"/>
      <c r="X5" s="65"/>
      <c r="Y5" s="66"/>
    </row>
    <row r="6" spans="1:25" s="60" customFormat="1" ht="13" x14ac:dyDescent="0.3">
      <c r="A6" s="49"/>
      <c r="B6" s="50" t="str">
        <f>$A$4&amp;" Total"</f>
        <v>Local Roads &amp; Bridges Total</v>
      </c>
      <c r="C6" s="51"/>
      <c r="D6" s="51"/>
      <c r="E6" s="51"/>
      <c r="F6" s="51"/>
      <c r="G6" s="51"/>
      <c r="H6" s="51"/>
      <c r="I6" s="52"/>
      <c r="J6" s="50" t="s">
        <v>233</v>
      </c>
      <c r="K6" s="51"/>
      <c r="L6" s="51"/>
      <c r="M6" s="51"/>
      <c r="N6" s="51"/>
      <c r="O6" s="51"/>
      <c r="P6" s="51"/>
      <c r="Q6" s="52"/>
      <c r="R6" s="55" t="s">
        <v>140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22100.46</v>
      </c>
      <c r="C10" s="87">
        <v>0</v>
      </c>
      <c r="D10" s="87">
        <v>1555512.12</v>
      </c>
      <c r="E10" s="87">
        <v>0</v>
      </c>
      <c r="F10" s="87">
        <v>774991</v>
      </c>
      <c r="G10" s="87">
        <v>30590.46</v>
      </c>
      <c r="H10" s="87">
        <v>91655.96</v>
      </c>
      <c r="I10" s="93">
        <v>2474850</v>
      </c>
      <c r="J10" s="16">
        <v>22100.46</v>
      </c>
      <c r="K10" s="17">
        <v>0</v>
      </c>
      <c r="L10" s="17">
        <v>1555512.12</v>
      </c>
      <c r="M10" s="17">
        <v>0</v>
      </c>
      <c r="N10" s="17">
        <v>774991</v>
      </c>
      <c r="O10" s="17">
        <v>30590.46</v>
      </c>
      <c r="P10" s="17">
        <v>91655.96</v>
      </c>
      <c r="Q10" s="12">
        <v>2474850</v>
      </c>
      <c r="R10" s="16">
        <v>0</v>
      </c>
      <c r="S10" s="17">
        <v>0</v>
      </c>
      <c r="T10" s="17">
        <v>0</v>
      </c>
      <c r="U10" s="17">
        <v>0</v>
      </c>
      <c r="V10" s="17">
        <v>0</v>
      </c>
      <c r="W10" s="17">
        <v>0</v>
      </c>
      <c r="X10" s="17">
        <v>0</v>
      </c>
      <c r="Y10" s="12">
        <v>0</v>
      </c>
    </row>
    <row r="11" spans="1:25" x14ac:dyDescent="0.3">
      <c r="A11" s="4" t="s">
        <v>1</v>
      </c>
      <c r="B11" s="92">
        <v>11323</v>
      </c>
      <c r="C11" s="87">
        <v>0</v>
      </c>
      <c r="D11" s="87">
        <v>475846</v>
      </c>
      <c r="E11" s="87">
        <v>222014</v>
      </c>
      <c r="F11" s="87">
        <v>158097</v>
      </c>
      <c r="G11" s="87">
        <v>1018122</v>
      </c>
      <c r="H11" s="87">
        <v>0</v>
      </c>
      <c r="I11" s="93">
        <v>1885402</v>
      </c>
      <c r="J11" s="16">
        <v>11323</v>
      </c>
      <c r="K11" s="17">
        <v>0</v>
      </c>
      <c r="L11" s="17">
        <v>475846</v>
      </c>
      <c r="M11" s="17">
        <v>222014</v>
      </c>
      <c r="N11" s="17">
        <v>158097</v>
      </c>
      <c r="O11" s="17">
        <v>1018122</v>
      </c>
      <c r="P11" s="17">
        <v>0</v>
      </c>
      <c r="Q11" s="12">
        <v>1885402</v>
      </c>
      <c r="R11" s="16">
        <v>0</v>
      </c>
      <c r="S11" s="17">
        <v>0</v>
      </c>
      <c r="T11" s="17">
        <v>0</v>
      </c>
      <c r="U11" s="17">
        <v>0</v>
      </c>
      <c r="V11" s="17">
        <v>0</v>
      </c>
      <c r="W11" s="17">
        <v>0</v>
      </c>
      <c r="X11" s="17">
        <v>0</v>
      </c>
      <c r="Y11" s="12">
        <v>0</v>
      </c>
    </row>
    <row r="12" spans="1:25" x14ac:dyDescent="0.3">
      <c r="A12" s="4" t="s">
        <v>2</v>
      </c>
      <c r="B12" s="92">
        <v>295773.46999999997</v>
      </c>
      <c r="C12" s="87">
        <v>0</v>
      </c>
      <c r="D12" s="87">
        <v>0</v>
      </c>
      <c r="E12" s="87">
        <v>3661132.32</v>
      </c>
      <c r="F12" s="87">
        <v>2254388</v>
      </c>
      <c r="G12" s="87">
        <v>208849.23</v>
      </c>
      <c r="H12" s="87">
        <v>45289</v>
      </c>
      <c r="I12" s="93">
        <v>6465432.0199999996</v>
      </c>
      <c r="J12" s="16">
        <v>36333.86</v>
      </c>
      <c r="K12" s="17">
        <v>0</v>
      </c>
      <c r="L12" s="17">
        <v>0</v>
      </c>
      <c r="M12" s="17">
        <v>3661132.32</v>
      </c>
      <c r="N12" s="17">
        <v>2254388</v>
      </c>
      <c r="O12" s="17">
        <v>208849.23</v>
      </c>
      <c r="P12" s="17">
        <v>8825.76</v>
      </c>
      <c r="Q12" s="12">
        <v>6169529.1699999999</v>
      </c>
      <c r="R12" s="16">
        <v>259439.61</v>
      </c>
      <c r="S12" s="17">
        <v>0</v>
      </c>
      <c r="T12" s="17">
        <v>0</v>
      </c>
      <c r="U12" s="17">
        <v>0</v>
      </c>
      <c r="V12" s="17">
        <v>0</v>
      </c>
      <c r="W12" s="17">
        <v>0</v>
      </c>
      <c r="X12" s="17">
        <v>36463.24</v>
      </c>
      <c r="Y12" s="12">
        <v>295902.84999999998</v>
      </c>
    </row>
    <row r="13" spans="1:25" x14ac:dyDescent="0.3">
      <c r="A13" s="4" t="s">
        <v>3</v>
      </c>
      <c r="B13" s="92">
        <v>365000</v>
      </c>
      <c r="C13" s="87">
        <v>2000</v>
      </c>
      <c r="D13" s="87">
        <v>-54000</v>
      </c>
      <c r="E13" s="87">
        <v>196000</v>
      </c>
      <c r="F13" s="87">
        <v>0</v>
      </c>
      <c r="G13" s="87">
        <v>54000</v>
      </c>
      <c r="H13" s="87">
        <v>149000</v>
      </c>
      <c r="I13" s="93">
        <v>712000</v>
      </c>
      <c r="J13" s="16">
        <v>365000</v>
      </c>
      <c r="K13" s="17">
        <v>2000</v>
      </c>
      <c r="L13" s="17">
        <v>-54000</v>
      </c>
      <c r="M13" s="17">
        <v>196000</v>
      </c>
      <c r="N13" s="17">
        <v>0</v>
      </c>
      <c r="O13" s="17">
        <v>54000</v>
      </c>
      <c r="P13" s="17">
        <v>149000</v>
      </c>
      <c r="Q13" s="12">
        <v>712000</v>
      </c>
      <c r="R13" s="16">
        <v>0</v>
      </c>
      <c r="S13" s="17">
        <v>0</v>
      </c>
      <c r="T13" s="17">
        <v>0</v>
      </c>
      <c r="U13" s="17">
        <v>0</v>
      </c>
      <c r="V13" s="17">
        <v>0</v>
      </c>
      <c r="W13" s="17">
        <v>0</v>
      </c>
      <c r="X13" s="17">
        <v>0</v>
      </c>
      <c r="Y13" s="12">
        <v>0</v>
      </c>
    </row>
    <row r="14" spans="1:25" x14ac:dyDescent="0.3">
      <c r="A14" s="4" t="s">
        <v>4</v>
      </c>
      <c r="B14" s="92">
        <v>363.64</v>
      </c>
      <c r="C14" s="87">
        <v>0</v>
      </c>
      <c r="D14" s="87">
        <v>0</v>
      </c>
      <c r="E14" s="87">
        <v>923665</v>
      </c>
      <c r="F14" s="87">
        <v>0</v>
      </c>
      <c r="G14" s="87">
        <v>0</v>
      </c>
      <c r="H14" s="87">
        <v>7787.97</v>
      </c>
      <c r="I14" s="93">
        <v>931816.61</v>
      </c>
      <c r="J14" s="16">
        <v>0</v>
      </c>
      <c r="K14" s="17">
        <v>0</v>
      </c>
      <c r="L14" s="17">
        <v>0</v>
      </c>
      <c r="M14" s="17">
        <v>923665</v>
      </c>
      <c r="N14" s="17">
        <v>0</v>
      </c>
      <c r="O14" s="17">
        <v>0</v>
      </c>
      <c r="P14" s="17">
        <v>7787.97</v>
      </c>
      <c r="Q14" s="12">
        <v>931452.97</v>
      </c>
      <c r="R14" s="16">
        <v>363.64</v>
      </c>
      <c r="S14" s="17">
        <v>0</v>
      </c>
      <c r="T14" s="17">
        <v>0</v>
      </c>
      <c r="U14" s="17">
        <v>0</v>
      </c>
      <c r="V14" s="17">
        <v>0</v>
      </c>
      <c r="W14" s="17">
        <v>0</v>
      </c>
      <c r="X14" s="17">
        <v>0</v>
      </c>
      <c r="Y14" s="12">
        <v>363.64</v>
      </c>
    </row>
    <row r="15" spans="1:25" x14ac:dyDescent="0.3">
      <c r="A15" s="4" t="s">
        <v>5</v>
      </c>
      <c r="B15" s="92">
        <v>350880</v>
      </c>
      <c r="C15" s="87">
        <v>0</v>
      </c>
      <c r="D15" s="87">
        <v>355731.33999999997</v>
      </c>
      <c r="E15" s="87">
        <v>0</v>
      </c>
      <c r="F15" s="87">
        <v>4494318.45</v>
      </c>
      <c r="G15" s="87">
        <v>8123449</v>
      </c>
      <c r="H15" s="87">
        <v>77242</v>
      </c>
      <c r="I15" s="93">
        <v>13401620.789999999</v>
      </c>
      <c r="J15" s="16">
        <v>350880</v>
      </c>
      <c r="K15" s="17">
        <v>0</v>
      </c>
      <c r="L15" s="17">
        <v>355731.33999999997</v>
      </c>
      <c r="M15" s="17">
        <v>0</v>
      </c>
      <c r="N15" s="17">
        <v>4494318.45</v>
      </c>
      <c r="O15" s="17">
        <v>8123449</v>
      </c>
      <c r="P15" s="17">
        <v>69969</v>
      </c>
      <c r="Q15" s="12">
        <v>13394347.789999999</v>
      </c>
      <c r="R15" s="16">
        <v>0</v>
      </c>
      <c r="S15" s="17">
        <v>0</v>
      </c>
      <c r="T15" s="17">
        <v>0</v>
      </c>
      <c r="U15" s="17">
        <v>0</v>
      </c>
      <c r="V15" s="17">
        <v>0</v>
      </c>
      <c r="W15" s="17">
        <v>0</v>
      </c>
      <c r="X15" s="17">
        <v>7273</v>
      </c>
      <c r="Y15" s="12">
        <v>7273</v>
      </c>
    </row>
    <row r="16" spans="1:25" x14ac:dyDescent="0.3">
      <c r="A16" s="4" t="s">
        <v>6</v>
      </c>
      <c r="B16" s="92">
        <v>0</v>
      </c>
      <c r="C16" s="87">
        <v>0</v>
      </c>
      <c r="D16" s="87">
        <v>0</v>
      </c>
      <c r="E16" s="87">
        <v>370932</v>
      </c>
      <c r="F16" s="87">
        <v>300932</v>
      </c>
      <c r="G16" s="87">
        <v>42178.43</v>
      </c>
      <c r="H16" s="87">
        <v>0</v>
      </c>
      <c r="I16" s="93">
        <v>714042.43</v>
      </c>
      <c r="J16" s="16">
        <v>0</v>
      </c>
      <c r="K16" s="17">
        <v>0</v>
      </c>
      <c r="L16" s="17">
        <v>0</v>
      </c>
      <c r="M16" s="17">
        <v>370932</v>
      </c>
      <c r="N16" s="17">
        <v>300932</v>
      </c>
      <c r="O16" s="17">
        <v>42178.43</v>
      </c>
      <c r="P16" s="17">
        <v>0</v>
      </c>
      <c r="Q16" s="12">
        <v>714042.43</v>
      </c>
      <c r="R16" s="16">
        <v>0</v>
      </c>
      <c r="S16" s="17">
        <v>0</v>
      </c>
      <c r="T16" s="17">
        <v>0</v>
      </c>
      <c r="U16" s="17">
        <v>0</v>
      </c>
      <c r="V16" s="17">
        <v>0</v>
      </c>
      <c r="W16" s="17">
        <v>0</v>
      </c>
      <c r="X16" s="17">
        <v>0</v>
      </c>
      <c r="Y16" s="12">
        <v>0</v>
      </c>
    </row>
    <row r="17" spans="1:25" x14ac:dyDescent="0.3">
      <c r="A17" s="4" t="s">
        <v>7</v>
      </c>
      <c r="B17" s="92">
        <v>12000</v>
      </c>
      <c r="C17" s="87">
        <v>0</v>
      </c>
      <c r="D17" s="87">
        <v>0</v>
      </c>
      <c r="E17" s="87">
        <v>804095</v>
      </c>
      <c r="F17" s="87">
        <v>1990690</v>
      </c>
      <c r="G17" s="87">
        <v>0</v>
      </c>
      <c r="H17" s="87">
        <v>0</v>
      </c>
      <c r="I17" s="93">
        <v>2806785</v>
      </c>
      <c r="J17" s="16">
        <v>0</v>
      </c>
      <c r="K17" s="17">
        <v>0</v>
      </c>
      <c r="L17" s="17">
        <v>0</v>
      </c>
      <c r="M17" s="17">
        <v>804095</v>
      </c>
      <c r="N17" s="17">
        <v>1990690</v>
      </c>
      <c r="O17" s="17">
        <v>0</v>
      </c>
      <c r="P17" s="17">
        <v>0</v>
      </c>
      <c r="Q17" s="12">
        <v>2794785</v>
      </c>
      <c r="R17" s="16">
        <v>12000</v>
      </c>
      <c r="S17" s="17">
        <v>0</v>
      </c>
      <c r="T17" s="17">
        <v>0</v>
      </c>
      <c r="U17" s="17">
        <v>0</v>
      </c>
      <c r="V17" s="17">
        <v>0</v>
      </c>
      <c r="W17" s="17">
        <v>0</v>
      </c>
      <c r="X17" s="17">
        <v>0</v>
      </c>
      <c r="Y17" s="12">
        <v>12000</v>
      </c>
    </row>
    <row r="18" spans="1:25" x14ac:dyDescent="0.3">
      <c r="A18" s="4" t="s">
        <v>8</v>
      </c>
      <c r="B18" s="92">
        <v>0</v>
      </c>
      <c r="C18" s="87">
        <v>0</v>
      </c>
      <c r="D18" s="87">
        <v>2238476</v>
      </c>
      <c r="E18" s="87">
        <v>593810</v>
      </c>
      <c r="F18" s="87">
        <v>0</v>
      </c>
      <c r="G18" s="87">
        <v>36649</v>
      </c>
      <c r="H18" s="87">
        <v>298</v>
      </c>
      <c r="I18" s="93">
        <v>2869233</v>
      </c>
      <c r="J18" s="16">
        <v>0</v>
      </c>
      <c r="K18" s="17">
        <v>0</v>
      </c>
      <c r="L18" s="17">
        <v>2238476</v>
      </c>
      <c r="M18" s="17">
        <v>593810</v>
      </c>
      <c r="N18" s="17">
        <v>0</v>
      </c>
      <c r="O18" s="17">
        <v>36649</v>
      </c>
      <c r="P18" s="17">
        <v>298</v>
      </c>
      <c r="Q18" s="12">
        <v>2869233</v>
      </c>
      <c r="R18" s="16">
        <v>0</v>
      </c>
      <c r="S18" s="17">
        <v>0</v>
      </c>
      <c r="T18" s="17">
        <v>0</v>
      </c>
      <c r="U18" s="17">
        <v>0</v>
      </c>
      <c r="V18" s="17">
        <v>0</v>
      </c>
      <c r="W18" s="17">
        <v>0</v>
      </c>
      <c r="X18" s="17">
        <v>0</v>
      </c>
      <c r="Y18" s="12">
        <v>0</v>
      </c>
    </row>
    <row r="19" spans="1:25" x14ac:dyDescent="0.3">
      <c r="A19" s="4" t="s">
        <v>9</v>
      </c>
      <c r="B19" s="92">
        <v>425672</v>
      </c>
      <c r="C19" s="87">
        <v>0</v>
      </c>
      <c r="D19" s="87">
        <v>0</v>
      </c>
      <c r="E19" s="87">
        <v>1307592</v>
      </c>
      <c r="F19" s="87">
        <v>1021397</v>
      </c>
      <c r="G19" s="87">
        <v>171235</v>
      </c>
      <c r="H19" s="87">
        <v>254975</v>
      </c>
      <c r="I19" s="93">
        <v>3180871</v>
      </c>
      <c r="J19" s="16">
        <v>0</v>
      </c>
      <c r="K19" s="17">
        <v>0</v>
      </c>
      <c r="L19" s="17">
        <v>0</v>
      </c>
      <c r="M19" s="17">
        <v>1307592</v>
      </c>
      <c r="N19" s="17">
        <v>1021397</v>
      </c>
      <c r="O19" s="17">
        <v>171235</v>
      </c>
      <c r="P19" s="17">
        <v>56533</v>
      </c>
      <c r="Q19" s="12">
        <v>2556757</v>
      </c>
      <c r="R19" s="16">
        <v>425672</v>
      </c>
      <c r="S19" s="17">
        <v>0</v>
      </c>
      <c r="T19" s="17">
        <v>0</v>
      </c>
      <c r="U19" s="17">
        <v>0</v>
      </c>
      <c r="V19" s="17">
        <v>0</v>
      </c>
      <c r="W19" s="17">
        <v>0</v>
      </c>
      <c r="X19" s="17">
        <v>198442</v>
      </c>
      <c r="Y19" s="12">
        <v>624114</v>
      </c>
    </row>
    <row r="20" spans="1:25" x14ac:dyDescent="0.3">
      <c r="A20" s="4" t="s">
        <v>10</v>
      </c>
      <c r="B20" s="92">
        <v>6247</v>
      </c>
      <c r="C20" s="87">
        <v>0</v>
      </c>
      <c r="D20" s="87">
        <v>5340238</v>
      </c>
      <c r="E20" s="87">
        <v>1791589</v>
      </c>
      <c r="F20" s="87">
        <v>261464</v>
      </c>
      <c r="G20" s="87">
        <v>168912</v>
      </c>
      <c r="H20" s="87">
        <v>22231</v>
      </c>
      <c r="I20" s="93">
        <v>7590681</v>
      </c>
      <c r="J20" s="16">
        <v>0</v>
      </c>
      <c r="K20" s="17">
        <v>0</v>
      </c>
      <c r="L20" s="17">
        <v>480000</v>
      </c>
      <c r="M20" s="17">
        <v>0</v>
      </c>
      <c r="N20" s="17">
        <v>0</v>
      </c>
      <c r="O20" s="17">
        <v>125603</v>
      </c>
      <c r="P20" s="17">
        <v>0</v>
      </c>
      <c r="Q20" s="12">
        <v>605603</v>
      </c>
      <c r="R20" s="16">
        <v>6247</v>
      </c>
      <c r="S20" s="17">
        <v>0</v>
      </c>
      <c r="T20" s="17">
        <v>4860238</v>
      </c>
      <c r="U20" s="17">
        <v>1791589</v>
      </c>
      <c r="V20" s="17">
        <v>261464</v>
      </c>
      <c r="W20" s="17">
        <v>43309</v>
      </c>
      <c r="X20" s="17">
        <v>22231</v>
      </c>
      <c r="Y20" s="12">
        <v>6985078</v>
      </c>
    </row>
    <row r="21" spans="1:25" x14ac:dyDescent="0.3">
      <c r="A21" s="4" t="s">
        <v>11</v>
      </c>
      <c r="B21" s="92">
        <v>411611.34</v>
      </c>
      <c r="C21" s="87">
        <v>0</v>
      </c>
      <c r="D21" s="87">
        <v>0</v>
      </c>
      <c r="E21" s="87">
        <v>0</v>
      </c>
      <c r="F21" s="87">
        <v>6132537.7300000004</v>
      </c>
      <c r="G21" s="87">
        <v>0</v>
      </c>
      <c r="H21" s="87">
        <v>28000</v>
      </c>
      <c r="I21" s="93">
        <v>6572149.0700000003</v>
      </c>
      <c r="J21" s="16">
        <v>411611.34</v>
      </c>
      <c r="K21" s="17">
        <v>0</v>
      </c>
      <c r="L21" s="17">
        <v>0</v>
      </c>
      <c r="M21" s="17">
        <v>0</v>
      </c>
      <c r="N21" s="17">
        <v>6132537.7300000004</v>
      </c>
      <c r="O21" s="17">
        <v>0</v>
      </c>
      <c r="P21" s="17">
        <v>28000</v>
      </c>
      <c r="Q21" s="12">
        <v>6572149.0700000003</v>
      </c>
      <c r="R21" s="16">
        <v>0</v>
      </c>
      <c r="S21" s="17">
        <v>0</v>
      </c>
      <c r="T21" s="17">
        <v>0</v>
      </c>
      <c r="U21" s="17">
        <v>0</v>
      </c>
      <c r="V21" s="17">
        <v>0</v>
      </c>
      <c r="W21" s="17">
        <v>0</v>
      </c>
      <c r="X21" s="17">
        <v>0</v>
      </c>
      <c r="Y21" s="12">
        <v>0</v>
      </c>
    </row>
    <row r="22" spans="1:25" x14ac:dyDescent="0.3">
      <c r="A22" s="4" t="s">
        <v>12</v>
      </c>
      <c r="B22" s="92">
        <v>67774.880000000005</v>
      </c>
      <c r="C22" s="87">
        <v>0</v>
      </c>
      <c r="D22" s="87">
        <v>2000</v>
      </c>
      <c r="E22" s="87">
        <v>3382278</v>
      </c>
      <c r="F22" s="87">
        <v>21965597.02</v>
      </c>
      <c r="G22" s="87">
        <v>50713.919999999998</v>
      </c>
      <c r="H22" s="87">
        <v>69658.16</v>
      </c>
      <c r="I22" s="93">
        <v>25538021.98</v>
      </c>
      <c r="J22" s="16">
        <v>29908.98</v>
      </c>
      <c r="K22" s="17">
        <v>0</v>
      </c>
      <c r="L22" s="17">
        <v>2000</v>
      </c>
      <c r="M22" s="17">
        <v>3382278</v>
      </c>
      <c r="N22" s="17">
        <v>21965597.02</v>
      </c>
      <c r="O22" s="17">
        <v>50713.919999999998</v>
      </c>
      <c r="P22" s="17">
        <v>69658.16</v>
      </c>
      <c r="Q22" s="12">
        <v>25500156.080000002</v>
      </c>
      <c r="R22" s="16">
        <v>37865.9</v>
      </c>
      <c r="S22" s="17">
        <v>0</v>
      </c>
      <c r="T22" s="17">
        <v>0</v>
      </c>
      <c r="U22" s="17">
        <v>0</v>
      </c>
      <c r="V22" s="17">
        <v>0</v>
      </c>
      <c r="W22" s="17">
        <v>0</v>
      </c>
      <c r="X22" s="17">
        <v>0</v>
      </c>
      <c r="Y22" s="12">
        <v>37865.9</v>
      </c>
    </row>
    <row r="23" spans="1:25" x14ac:dyDescent="0.3">
      <c r="A23" s="4" t="s">
        <v>13</v>
      </c>
      <c r="B23" s="92">
        <v>65963.37</v>
      </c>
      <c r="C23" s="87">
        <v>0</v>
      </c>
      <c r="D23" s="87">
        <v>6877951.4400000004</v>
      </c>
      <c r="E23" s="87">
        <v>0</v>
      </c>
      <c r="F23" s="87">
        <v>0</v>
      </c>
      <c r="G23" s="87">
        <v>0</v>
      </c>
      <c r="H23" s="87">
        <v>0</v>
      </c>
      <c r="I23" s="93">
        <v>6943914.8100000005</v>
      </c>
      <c r="J23" s="16">
        <v>46080.25</v>
      </c>
      <c r="K23" s="17">
        <v>0</v>
      </c>
      <c r="L23" s="17">
        <v>6596762.4400000004</v>
      </c>
      <c r="M23" s="17">
        <v>0</v>
      </c>
      <c r="N23" s="17">
        <v>0</v>
      </c>
      <c r="O23" s="17">
        <v>0</v>
      </c>
      <c r="P23" s="17">
        <v>0</v>
      </c>
      <c r="Q23" s="12">
        <v>6642842.6900000004</v>
      </c>
      <c r="R23" s="16">
        <v>19883.12</v>
      </c>
      <c r="S23" s="17">
        <v>0</v>
      </c>
      <c r="T23" s="17">
        <v>281189</v>
      </c>
      <c r="U23" s="17">
        <v>0</v>
      </c>
      <c r="V23" s="17">
        <v>0</v>
      </c>
      <c r="W23" s="17">
        <v>0</v>
      </c>
      <c r="X23" s="17">
        <v>0</v>
      </c>
      <c r="Y23" s="12">
        <v>301072.12</v>
      </c>
    </row>
    <row r="24" spans="1:25" x14ac:dyDescent="0.3">
      <c r="A24" s="4" t="s">
        <v>14</v>
      </c>
      <c r="B24" s="92">
        <v>0</v>
      </c>
      <c r="C24" s="87">
        <v>0</v>
      </c>
      <c r="D24" s="87">
        <v>0</v>
      </c>
      <c r="E24" s="87">
        <v>1579090</v>
      </c>
      <c r="F24" s="87">
        <v>0</v>
      </c>
      <c r="G24" s="87">
        <v>0</v>
      </c>
      <c r="H24" s="87">
        <v>0</v>
      </c>
      <c r="I24" s="93">
        <v>1579090</v>
      </c>
      <c r="J24" s="16">
        <v>0</v>
      </c>
      <c r="K24" s="17">
        <v>0</v>
      </c>
      <c r="L24" s="17">
        <v>0</v>
      </c>
      <c r="M24" s="17">
        <v>1579090</v>
      </c>
      <c r="N24" s="17">
        <v>0</v>
      </c>
      <c r="O24" s="17">
        <v>0</v>
      </c>
      <c r="P24" s="17">
        <v>0</v>
      </c>
      <c r="Q24" s="12">
        <v>1579090</v>
      </c>
      <c r="R24" s="16">
        <v>0</v>
      </c>
      <c r="S24" s="17">
        <v>0</v>
      </c>
      <c r="T24" s="17">
        <v>0</v>
      </c>
      <c r="U24" s="17">
        <v>0</v>
      </c>
      <c r="V24" s="17">
        <v>0</v>
      </c>
      <c r="W24" s="17">
        <v>0</v>
      </c>
      <c r="X24" s="17">
        <v>0</v>
      </c>
      <c r="Y24" s="12">
        <v>0</v>
      </c>
    </row>
    <row r="25" spans="1:25" x14ac:dyDescent="0.3">
      <c r="A25" s="4" t="s">
        <v>15</v>
      </c>
      <c r="B25" s="92">
        <v>134968.06</v>
      </c>
      <c r="C25" s="87">
        <v>0</v>
      </c>
      <c r="D25" s="87">
        <v>26840</v>
      </c>
      <c r="E25" s="87">
        <v>1985500</v>
      </c>
      <c r="F25" s="87">
        <v>148420</v>
      </c>
      <c r="G25" s="87">
        <v>922735.6</v>
      </c>
      <c r="H25" s="87">
        <v>25407.270000000004</v>
      </c>
      <c r="I25" s="93">
        <v>3243870.93</v>
      </c>
      <c r="J25" s="16">
        <v>0</v>
      </c>
      <c r="K25" s="17">
        <v>0</v>
      </c>
      <c r="L25" s="17">
        <v>26840</v>
      </c>
      <c r="M25" s="17">
        <v>1985500</v>
      </c>
      <c r="N25" s="17">
        <v>148420</v>
      </c>
      <c r="O25" s="17">
        <v>900000</v>
      </c>
      <c r="P25" s="17">
        <v>-30000</v>
      </c>
      <c r="Q25" s="12">
        <v>3030760</v>
      </c>
      <c r="R25" s="16">
        <v>134968.06</v>
      </c>
      <c r="S25" s="17">
        <v>0</v>
      </c>
      <c r="T25" s="17">
        <v>0</v>
      </c>
      <c r="U25" s="17">
        <v>0</v>
      </c>
      <c r="V25" s="17">
        <v>0</v>
      </c>
      <c r="W25" s="17">
        <v>22735.599999999999</v>
      </c>
      <c r="X25" s="17">
        <v>55407.270000000004</v>
      </c>
      <c r="Y25" s="12">
        <v>213110.93</v>
      </c>
    </row>
    <row r="26" spans="1:25" x14ac:dyDescent="0.3">
      <c r="A26" s="4" t="s">
        <v>16</v>
      </c>
      <c r="B26" s="92">
        <v>51480</v>
      </c>
      <c r="C26" s="87">
        <v>0</v>
      </c>
      <c r="D26" s="87">
        <v>1089838</v>
      </c>
      <c r="E26" s="87">
        <v>2285554</v>
      </c>
      <c r="F26" s="87">
        <v>6303564</v>
      </c>
      <c r="G26" s="87">
        <v>191604.55</v>
      </c>
      <c r="H26" s="87">
        <v>543997.80000000005</v>
      </c>
      <c r="I26" s="93">
        <v>10466038.35</v>
      </c>
      <c r="J26" s="16">
        <v>51480</v>
      </c>
      <c r="K26" s="17">
        <v>0</v>
      </c>
      <c r="L26" s="17">
        <v>1089838</v>
      </c>
      <c r="M26" s="17">
        <v>2285554</v>
      </c>
      <c r="N26" s="17">
        <v>6303564</v>
      </c>
      <c r="O26" s="17">
        <v>60325</v>
      </c>
      <c r="P26" s="17">
        <v>0</v>
      </c>
      <c r="Q26" s="12">
        <v>9790761</v>
      </c>
      <c r="R26" s="16">
        <v>0</v>
      </c>
      <c r="S26" s="17">
        <v>0</v>
      </c>
      <c r="T26" s="17">
        <v>0</v>
      </c>
      <c r="U26" s="17">
        <v>0</v>
      </c>
      <c r="V26" s="17">
        <v>0</v>
      </c>
      <c r="W26" s="17">
        <v>131279.54999999999</v>
      </c>
      <c r="X26" s="17">
        <v>543997.80000000005</v>
      </c>
      <c r="Y26" s="12">
        <v>675277.35000000009</v>
      </c>
    </row>
    <row r="27" spans="1:25" x14ac:dyDescent="0.3">
      <c r="A27" s="4" t="s">
        <v>17</v>
      </c>
      <c r="B27" s="92">
        <v>244567</v>
      </c>
      <c r="C27" s="87">
        <v>0</v>
      </c>
      <c r="D27" s="87">
        <v>86225</v>
      </c>
      <c r="E27" s="87">
        <v>457620</v>
      </c>
      <c r="F27" s="87">
        <v>0</v>
      </c>
      <c r="G27" s="87">
        <v>0</v>
      </c>
      <c r="H27" s="87">
        <v>0</v>
      </c>
      <c r="I27" s="93">
        <v>788412</v>
      </c>
      <c r="J27" s="16">
        <v>244567</v>
      </c>
      <c r="K27" s="17">
        <v>0</v>
      </c>
      <c r="L27" s="17">
        <v>86225</v>
      </c>
      <c r="M27" s="17">
        <v>457620</v>
      </c>
      <c r="N27" s="17">
        <v>0</v>
      </c>
      <c r="O27" s="17">
        <v>0</v>
      </c>
      <c r="P27" s="17">
        <v>0</v>
      </c>
      <c r="Q27" s="12">
        <v>788412</v>
      </c>
      <c r="R27" s="16">
        <v>0</v>
      </c>
      <c r="S27" s="17">
        <v>0</v>
      </c>
      <c r="T27" s="17">
        <v>0</v>
      </c>
      <c r="U27" s="17">
        <v>0</v>
      </c>
      <c r="V27" s="17">
        <v>0</v>
      </c>
      <c r="W27" s="17">
        <v>0</v>
      </c>
      <c r="X27" s="17">
        <v>0</v>
      </c>
      <c r="Y27" s="12">
        <v>0</v>
      </c>
    </row>
    <row r="28" spans="1:25" x14ac:dyDescent="0.3">
      <c r="A28" s="4" t="s">
        <v>18</v>
      </c>
      <c r="B28" s="92">
        <v>23019</v>
      </c>
      <c r="C28" s="87">
        <v>248151</v>
      </c>
      <c r="D28" s="87">
        <v>2464952</v>
      </c>
      <c r="E28" s="87">
        <v>2621740</v>
      </c>
      <c r="F28" s="87">
        <v>4661099</v>
      </c>
      <c r="G28" s="87">
        <v>85887</v>
      </c>
      <c r="H28" s="87">
        <v>45539</v>
      </c>
      <c r="I28" s="93">
        <v>10150387</v>
      </c>
      <c r="J28" s="16">
        <v>23019</v>
      </c>
      <c r="K28" s="17">
        <v>248151</v>
      </c>
      <c r="L28" s="17">
        <v>2464952</v>
      </c>
      <c r="M28" s="17">
        <v>2621740</v>
      </c>
      <c r="N28" s="17">
        <v>4661099</v>
      </c>
      <c r="O28" s="17">
        <v>80557</v>
      </c>
      <c r="P28" s="17">
        <v>45539</v>
      </c>
      <c r="Q28" s="12">
        <v>10145057</v>
      </c>
      <c r="R28" s="16">
        <v>0</v>
      </c>
      <c r="S28" s="17">
        <v>0</v>
      </c>
      <c r="T28" s="17">
        <v>0</v>
      </c>
      <c r="U28" s="17">
        <v>0</v>
      </c>
      <c r="V28" s="17">
        <v>0</v>
      </c>
      <c r="W28" s="17">
        <v>5330</v>
      </c>
      <c r="X28" s="17">
        <v>0</v>
      </c>
      <c r="Y28" s="12">
        <v>5330</v>
      </c>
    </row>
    <row r="29" spans="1:25" x14ac:dyDescent="0.3">
      <c r="A29" s="4" t="s">
        <v>19</v>
      </c>
      <c r="B29" s="92">
        <v>3331.15</v>
      </c>
      <c r="C29" s="87">
        <v>0</v>
      </c>
      <c r="D29" s="87">
        <v>1255000</v>
      </c>
      <c r="E29" s="87">
        <v>66964</v>
      </c>
      <c r="F29" s="87">
        <v>2410000</v>
      </c>
      <c r="G29" s="87">
        <v>0</v>
      </c>
      <c r="H29" s="87">
        <v>0</v>
      </c>
      <c r="I29" s="93">
        <v>3735295.15</v>
      </c>
      <c r="J29" s="16">
        <v>3331.15</v>
      </c>
      <c r="K29" s="17">
        <v>0</v>
      </c>
      <c r="L29" s="17">
        <v>1255000</v>
      </c>
      <c r="M29" s="17">
        <v>66964</v>
      </c>
      <c r="N29" s="17">
        <v>2410000</v>
      </c>
      <c r="O29" s="17">
        <v>0</v>
      </c>
      <c r="P29" s="17">
        <v>0</v>
      </c>
      <c r="Q29" s="12">
        <v>3735295.15</v>
      </c>
      <c r="R29" s="16">
        <v>0</v>
      </c>
      <c r="S29" s="17">
        <v>0</v>
      </c>
      <c r="T29" s="17">
        <v>0</v>
      </c>
      <c r="U29" s="17">
        <v>0</v>
      </c>
      <c r="V29" s="17">
        <v>0</v>
      </c>
      <c r="W29" s="17">
        <v>0</v>
      </c>
      <c r="X29" s="17">
        <v>0</v>
      </c>
      <c r="Y29" s="12">
        <v>0</v>
      </c>
    </row>
    <row r="30" spans="1:25" x14ac:dyDescent="0.3">
      <c r="A30" s="4" t="s">
        <v>20</v>
      </c>
      <c r="B30" s="92">
        <v>0</v>
      </c>
      <c r="C30" s="87">
        <v>0</v>
      </c>
      <c r="D30" s="87">
        <v>46110</v>
      </c>
      <c r="E30" s="87">
        <v>1541299</v>
      </c>
      <c r="F30" s="87">
        <v>0</v>
      </c>
      <c r="G30" s="87">
        <v>73240</v>
      </c>
      <c r="H30" s="87">
        <v>0</v>
      </c>
      <c r="I30" s="93">
        <v>1660649</v>
      </c>
      <c r="J30" s="16">
        <v>0</v>
      </c>
      <c r="K30" s="17">
        <v>0</v>
      </c>
      <c r="L30" s="17">
        <v>46110</v>
      </c>
      <c r="M30" s="17">
        <v>1541299</v>
      </c>
      <c r="N30" s="17">
        <v>0</v>
      </c>
      <c r="O30" s="17">
        <v>73240</v>
      </c>
      <c r="P30" s="17">
        <v>0</v>
      </c>
      <c r="Q30" s="12">
        <v>1660649</v>
      </c>
      <c r="R30" s="16">
        <v>0</v>
      </c>
      <c r="S30" s="17">
        <v>0</v>
      </c>
      <c r="T30" s="17">
        <v>0</v>
      </c>
      <c r="U30" s="17">
        <v>0</v>
      </c>
      <c r="V30" s="17">
        <v>0</v>
      </c>
      <c r="W30" s="17">
        <v>0</v>
      </c>
      <c r="X30" s="17">
        <v>0</v>
      </c>
      <c r="Y30" s="12">
        <v>0</v>
      </c>
    </row>
    <row r="31" spans="1:25" x14ac:dyDescent="0.3">
      <c r="A31" s="4" t="s">
        <v>21</v>
      </c>
      <c r="B31" s="92">
        <v>454268.15</v>
      </c>
      <c r="C31" s="87">
        <v>0</v>
      </c>
      <c r="D31" s="87">
        <v>18044.099999999999</v>
      </c>
      <c r="E31" s="87">
        <v>0</v>
      </c>
      <c r="F31" s="87">
        <v>1525300</v>
      </c>
      <c r="G31" s="87">
        <v>0</v>
      </c>
      <c r="H31" s="87">
        <v>0</v>
      </c>
      <c r="I31" s="93">
        <v>1997612.25</v>
      </c>
      <c r="J31" s="16">
        <v>242268.15</v>
      </c>
      <c r="K31" s="17">
        <v>0</v>
      </c>
      <c r="L31" s="17">
        <v>18044.099999999999</v>
      </c>
      <c r="M31" s="17">
        <v>0</v>
      </c>
      <c r="N31" s="17">
        <v>1525300</v>
      </c>
      <c r="O31" s="17">
        <v>0</v>
      </c>
      <c r="P31" s="17">
        <v>0</v>
      </c>
      <c r="Q31" s="12">
        <v>1785612.25</v>
      </c>
      <c r="R31" s="16">
        <v>212000</v>
      </c>
      <c r="S31" s="17">
        <v>0</v>
      </c>
      <c r="T31" s="17">
        <v>0</v>
      </c>
      <c r="U31" s="17">
        <v>0</v>
      </c>
      <c r="V31" s="17">
        <v>0</v>
      </c>
      <c r="W31" s="17">
        <v>0</v>
      </c>
      <c r="X31" s="17">
        <v>0</v>
      </c>
      <c r="Y31" s="12">
        <v>212000</v>
      </c>
    </row>
    <row r="32" spans="1:25" x14ac:dyDescent="0.3">
      <c r="A32" s="4" t="s">
        <v>22</v>
      </c>
      <c r="B32" s="92">
        <v>0</v>
      </c>
      <c r="C32" s="87">
        <v>0</v>
      </c>
      <c r="D32" s="87">
        <v>1937448.74</v>
      </c>
      <c r="E32" s="87">
        <v>4171525</v>
      </c>
      <c r="F32" s="87">
        <v>0</v>
      </c>
      <c r="G32" s="87">
        <v>0</v>
      </c>
      <c r="H32" s="87">
        <v>100791.96</v>
      </c>
      <c r="I32" s="93">
        <v>6209765.7000000002</v>
      </c>
      <c r="J32" s="16">
        <v>0</v>
      </c>
      <c r="K32" s="17">
        <v>0</v>
      </c>
      <c r="L32" s="17">
        <v>1937448.74</v>
      </c>
      <c r="M32" s="17">
        <v>4171525</v>
      </c>
      <c r="N32" s="17">
        <v>0</v>
      </c>
      <c r="O32" s="17">
        <v>0</v>
      </c>
      <c r="P32" s="17">
        <v>100791.96</v>
      </c>
      <c r="Q32" s="12">
        <v>6209765.7000000002</v>
      </c>
      <c r="R32" s="16">
        <v>0</v>
      </c>
      <c r="S32" s="17">
        <v>0</v>
      </c>
      <c r="T32" s="17">
        <v>0</v>
      </c>
      <c r="U32" s="17">
        <v>0</v>
      </c>
      <c r="V32" s="17">
        <v>0</v>
      </c>
      <c r="W32" s="17">
        <v>0</v>
      </c>
      <c r="X32" s="17">
        <v>0</v>
      </c>
      <c r="Y32" s="12">
        <v>0</v>
      </c>
    </row>
    <row r="33" spans="1:25" x14ac:dyDescent="0.3">
      <c r="A33" s="4" t="s">
        <v>23</v>
      </c>
      <c r="B33" s="92">
        <v>18119.46</v>
      </c>
      <c r="C33" s="87">
        <v>0</v>
      </c>
      <c r="D33" s="87">
        <v>0</v>
      </c>
      <c r="E33" s="87">
        <v>2740155</v>
      </c>
      <c r="F33" s="87">
        <v>1367809.92</v>
      </c>
      <c r="G33" s="87">
        <v>0</v>
      </c>
      <c r="H33" s="87">
        <v>0</v>
      </c>
      <c r="I33" s="93">
        <v>4126084.38</v>
      </c>
      <c r="J33" s="16">
        <v>18119.46</v>
      </c>
      <c r="K33" s="17">
        <v>0</v>
      </c>
      <c r="L33" s="17">
        <v>0</v>
      </c>
      <c r="M33" s="17">
        <v>2740155</v>
      </c>
      <c r="N33" s="17">
        <v>1367809.92</v>
      </c>
      <c r="O33" s="17">
        <v>0</v>
      </c>
      <c r="P33" s="17">
        <v>0</v>
      </c>
      <c r="Q33" s="12">
        <v>4126084.38</v>
      </c>
      <c r="R33" s="16">
        <v>0</v>
      </c>
      <c r="S33" s="17">
        <v>0</v>
      </c>
      <c r="T33" s="17">
        <v>0</v>
      </c>
      <c r="U33" s="17">
        <v>0</v>
      </c>
      <c r="V33" s="17">
        <v>0</v>
      </c>
      <c r="W33" s="17">
        <v>0</v>
      </c>
      <c r="X33" s="17">
        <v>0</v>
      </c>
      <c r="Y33" s="12">
        <v>0</v>
      </c>
    </row>
    <row r="34" spans="1:25" ht="13.25" customHeight="1" x14ac:dyDescent="0.3">
      <c r="A34" s="4" t="s">
        <v>24</v>
      </c>
      <c r="B34" s="92">
        <v>706007.71</v>
      </c>
      <c r="C34" s="87">
        <v>0</v>
      </c>
      <c r="D34" s="87">
        <v>279111</v>
      </c>
      <c r="E34" s="87">
        <v>1287047.6499999999</v>
      </c>
      <c r="F34" s="87">
        <v>1471960</v>
      </c>
      <c r="G34" s="87">
        <v>25588254.559999999</v>
      </c>
      <c r="H34" s="87">
        <v>490950.89999999997</v>
      </c>
      <c r="I34" s="93">
        <v>29823331.82</v>
      </c>
      <c r="J34" s="16">
        <v>704530.14</v>
      </c>
      <c r="K34" s="17">
        <v>0</v>
      </c>
      <c r="L34" s="17">
        <v>279111</v>
      </c>
      <c r="M34" s="17">
        <v>1287047.6499999999</v>
      </c>
      <c r="N34" s="17">
        <v>1471960</v>
      </c>
      <c r="O34" s="17">
        <v>25575506.98</v>
      </c>
      <c r="P34" s="17">
        <v>485311.3</v>
      </c>
      <c r="Q34" s="12">
        <v>29803467.07</v>
      </c>
      <c r="R34" s="16">
        <v>1477.57</v>
      </c>
      <c r="S34" s="17">
        <v>0</v>
      </c>
      <c r="T34" s="17">
        <v>0</v>
      </c>
      <c r="U34" s="17">
        <v>0</v>
      </c>
      <c r="V34" s="17">
        <v>0</v>
      </c>
      <c r="W34" s="17">
        <v>12747.58</v>
      </c>
      <c r="X34" s="17">
        <v>5639.6</v>
      </c>
      <c r="Y34" s="12">
        <v>19864.75</v>
      </c>
    </row>
    <row r="35" spans="1:25" x14ac:dyDescent="0.3">
      <c r="A35" s="4" t="s">
        <v>25</v>
      </c>
      <c r="B35" s="92">
        <v>0</v>
      </c>
      <c r="C35" s="87">
        <v>0</v>
      </c>
      <c r="D35" s="87">
        <v>0</v>
      </c>
      <c r="E35" s="87">
        <v>0</v>
      </c>
      <c r="F35" s="87">
        <v>0</v>
      </c>
      <c r="G35" s="87">
        <v>0</v>
      </c>
      <c r="H35" s="87">
        <v>9362</v>
      </c>
      <c r="I35" s="93">
        <v>9362</v>
      </c>
      <c r="J35" s="16">
        <v>0</v>
      </c>
      <c r="K35" s="17">
        <v>0</v>
      </c>
      <c r="L35" s="17">
        <v>0</v>
      </c>
      <c r="M35" s="17">
        <v>0</v>
      </c>
      <c r="N35" s="17">
        <v>0</v>
      </c>
      <c r="O35" s="17">
        <v>0</v>
      </c>
      <c r="P35" s="17">
        <v>0</v>
      </c>
      <c r="Q35" s="12">
        <v>0</v>
      </c>
      <c r="R35" s="16">
        <v>0</v>
      </c>
      <c r="S35" s="17">
        <v>0</v>
      </c>
      <c r="T35" s="17">
        <v>0</v>
      </c>
      <c r="U35" s="17">
        <v>0</v>
      </c>
      <c r="V35" s="17">
        <v>0</v>
      </c>
      <c r="W35" s="17">
        <v>0</v>
      </c>
      <c r="X35" s="17">
        <v>9362</v>
      </c>
      <c r="Y35" s="12">
        <v>9362</v>
      </c>
    </row>
    <row r="36" spans="1:25" x14ac:dyDescent="0.3">
      <c r="A36" s="4" t="s">
        <v>26</v>
      </c>
      <c r="B36" s="92">
        <v>13249.9</v>
      </c>
      <c r="C36" s="87">
        <v>0</v>
      </c>
      <c r="D36" s="87">
        <v>451692</v>
      </c>
      <c r="E36" s="87">
        <v>0</v>
      </c>
      <c r="F36" s="87">
        <v>-82600</v>
      </c>
      <c r="G36" s="87">
        <v>0</v>
      </c>
      <c r="H36" s="87">
        <v>86709.82</v>
      </c>
      <c r="I36" s="93">
        <v>469051.72000000003</v>
      </c>
      <c r="J36" s="16">
        <v>2950</v>
      </c>
      <c r="K36" s="17">
        <v>0</v>
      </c>
      <c r="L36" s="17">
        <v>451692</v>
      </c>
      <c r="M36" s="17">
        <v>0</v>
      </c>
      <c r="N36" s="17">
        <v>-82600</v>
      </c>
      <c r="O36" s="17">
        <v>0</v>
      </c>
      <c r="P36" s="17">
        <v>86709.82</v>
      </c>
      <c r="Q36" s="12">
        <v>458751.82</v>
      </c>
      <c r="R36" s="16">
        <v>10299.9</v>
      </c>
      <c r="S36" s="17">
        <v>0</v>
      </c>
      <c r="T36" s="17">
        <v>0</v>
      </c>
      <c r="U36" s="17">
        <v>0</v>
      </c>
      <c r="V36" s="17">
        <v>0</v>
      </c>
      <c r="W36" s="17">
        <v>0</v>
      </c>
      <c r="X36" s="17">
        <v>0</v>
      </c>
      <c r="Y36" s="12">
        <v>10299.9</v>
      </c>
    </row>
    <row r="37" spans="1:25" x14ac:dyDescent="0.3">
      <c r="A37" s="4" t="s">
        <v>27</v>
      </c>
      <c r="B37" s="92">
        <v>0</v>
      </c>
      <c r="C37" s="87">
        <v>0</v>
      </c>
      <c r="D37" s="87">
        <v>0</v>
      </c>
      <c r="E37" s="87">
        <v>0</v>
      </c>
      <c r="F37" s="87">
        <v>0</v>
      </c>
      <c r="G37" s="87">
        <v>0</v>
      </c>
      <c r="H37" s="87">
        <v>0</v>
      </c>
      <c r="I37" s="93">
        <v>0</v>
      </c>
      <c r="J37" s="16">
        <v>0</v>
      </c>
      <c r="K37" s="17">
        <v>0</v>
      </c>
      <c r="L37" s="17">
        <v>0</v>
      </c>
      <c r="M37" s="17">
        <v>0</v>
      </c>
      <c r="N37" s="17">
        <v>0</v>
      </c>
      <c r="O37" s="17">
        <v>0</v>
      </c>
      <c r="P37" s="17">
        <v>0</v>
      </c>
      <c r="Q37" s="12">
        <v>0</v>
      </c>
      <c r="R37" s="16">
        <v>0</v>
      </c>
      <c r="S37" s="17">
        <v>0</v>
      </c>
      <c r="T37" s="17">
        <v>0</v>
      </c>
      <c r="U37" s="17">
        <v>0</v>
      </c>
      <c r="V37" s="17">
        <v>0</v>
      </c>
      <c r="W37" s="17">
        <v>0</v>
      </c>
      <c r="X37" s="17">
        <v>0</v>
      </c>
      <c r="Y37" s="12">
        <v>0</v>
      </c>
    </row>
    <row r="38" spans="1:25" x14ac:dyDescent="0.3">
      <c r="A38" s="4" t="s">
        <v>28</v>
      </c>
      <c r="B38" s="92">
        <v>73586</v>
      </c>
      <c r="C38" s="87">
        <v>0</v>
      </c>
      <c r="D38" s="87">
        <v>489000</v>
      </c>
      <c r="E38" s="87">
        <v>1383000</v>
      </c>
      <c r="F38" s="87">
        <v>0</v>
      </c>
      <c r="G38" s="87">
        <v>0</v>
      </c>
      <c r="H38" s="87">
        <v>2393</v>
      </c>
      <c r="I38" s="93">
        <v>1947979</v>
      </c>
      <c r="J38" s="16">
        <v>73586</v>
      </c>
      <c r="K38" s="17">
        <v>0</v>
      </c>
      <c r="L38" s="17">
        <v>489000</v>
      </c>
      <c r="M38" s="17">
        <v>1383000</v>
      </c>
      <c r="N38" s="17">
        <v>0</v>
      </c>
      <c r="O38" s="17">
        <v>0</v>
      </c>
      <c r="P38" s="17">
        <v>2393</v>
      </c>
      <c r="Q38" s="12">
        <v>1947979</v>
      </c>
      <c r="R38" s="16">
        <v>0</v>
      </c>
      <c r="S38" s="17">
        <v>0</v>
      </c>
      <c r="T38" s="17">
        <v>0</v>
      </c>
      <c r="U38" s="17">
        <v>0</v>
      </c>
      <c r="V38" s="17">
        <v>0</v>
      </c>
      <c r="W38" s="17">
        <v>0</v>
      </c>
      <c r="X38" s="17">
        <v>0</v>
      </c>
      <c r="Y38" s="12">
        <v>0</v>
      </c>
    </row>
    <row r="39" spans="1:25" x14ac:dyDescent="0.3">
      <c r="A39" s="4" t="s">
        <v>29</v>
      </c>
      <c r="B39" s="92">
        <v>1114306.24</v>
      </c>
      <c r="C39" s="87">
        <v>0</v>
      </c>
      <c r="D39" s="87">
        <v>1200000</v>
      </c>
      <c r="E39" s="87">
        <v>1103772.19</v>
      </c>
      <c r="F39" s="87">
        <v>0</v>
      </c>
      <c r="G39" s="87">
        <v>0</v>
      </c>
      <c r="H39" s="87">
        <v>0</v>
      </c>
      <c r="I39" s="93">
        <v>3418078.43</v>
      </c>
      <c r="J39" s="16">
        <v>1114306.24</v>
      </c>
      <c r="K39" s="17">
        <v>0</v>
      </c>
      <c r="L39" s="17">
        <v>1200000</v>
      </c>
      <c r="M39" s="17">
        <v>1080797</v>
      </c>
      <c r="N39" s="17">
        <v>0</v>
      </c>
      <c r="O39" s="17">
        <v>0</v>
      </c>
      <c r="P39" s="17">
        <v>0</v>
      </c>
      <c r="Q39" s="12">
        <v>3395103.24</v>
      </c>
      <c r="R39" s="16">
        <v>0</v>
      </c>
      <c r="S39" s="17">
        <v>0</v>
      </c>
      <c r="T39" s="17">
        <v>0</v>
      </c>
      <c r="U39" s="17">
        <v>22975.19</v>
      </c>
      <c r="V39" s="17">
        <v>0</v>
      </c>
      <c r="W39" s="17">
        <v>0</v>
      </c>
      <c r="X39" s="17">
        <v>0</v>
      </c>
      <c r="Y39" s="12">
        <v>22975.19</v>
      </c>
    </row>
    <row r="40" spans="1:25" x14ac:dyDescent="0.3">
      <c r="A40" s="4" t="s">
        <v>30</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3">
      <c r="A41" s="4" t="s">
        <v>31</v>
      </c>
      <c r="B41" s="92">
        <v>185973.33</v>
      </c>
      <c r="C41" s="87">
        <v>0</v>
      </c>
      <c r="D41" s="87">
        <v>300891.33</v>
      </c>
      <c r="E41" s="87">
        <v>1428395</v>
      </c>
      <c r="F41" s="87">
        <v>2120697.6</v>
      </c>
      <c r="G41" s="87">
        <v>73695.34</v>
      </c>
      <c r="H41" s="87">
        <v>256538.1</v>
      </c>
      <c r="I41" s="93">
        <v>4366190.7</v>
      </c>
      <c r="J41" s="16">
        <v>0</v>
      </c>
      <c r="K41" s="17">
        <v>0</v>
      </c>
      <c r="L41" s="17">
        <v>290891.33</v>
      </c>
      <c r="M41" s="17">
        <v>1428395</v>
      </c>
      <c r="N41" s="17">
        <v>2117466.0700000003</v>
      </c>
      <c r="O41" s="17">
        <v>68135.64</v>
      </c>
      <c r="P41" s="17">
        <v>256538.1</v>
      </c>
      <c r="Q41" s="12">
        <v>4161426.1400000006</v>
      </c>
      <c r="R41" s="16">
        <v>185973.33</v>
      </c>
      <c r="S41" s="17">
        <v>0</v>
      </c>
      <c r="T41" s="17">
        <v>10000</v>
      </c>
      <c r="U41" s="17">
        <v>0</v>
      </c>
      <c r="V41" s="17">
        <v>3231.53</v>
      </c>
      <c r="W41" s="17">
        <v>5559.7</v>
      </c>
      <c r="X41" s="17">
        <v>0</v>
      </c>
      <c r="Y41" s="12">
        <v>204764.56</v>
      </c>
    </row>
    <row r="42" spans="1:25" x14ac:dyDescent="0.3">
      <c r="A42" s="4" t="s">
        <v>32</v>
      </c>
      <c r="B42" s="92">
        <v>3133516.17</v>
      </c>
      <c r="C42" s="87">
        <v>0</v>
      </c>
      <c r="D42" s="87">
        <v>0</v>
      </c>
      <c r="E42" s="87">
        <v>1618480</v>
      </c>
      <c r="F42" s="87">
        <v>1204196.6899011645</v>
      </c>
      <c r="G42" s="87">
        <v>110306.87</v>
      </c>
      <c r="H42" s="87">
        <v>26905.46</v>
      </c>
      <c r="I42" s="93">
        <v>6093405.1899011647</v>
      </c>
      <c r="J42" s="16">
        <v>3133516.17</v>
      </c>
      <c r="K42" s="17">
        <v>0</v>
      </c>
      <c r="L42" s="17">
        <v>0</v>
      </c>
      <c r="M42" s="17">
        <v>1618480</v>
      </c>
      <c r="N42" s="17">
        <v>1204196.6899011645</v>
      </c>
      <c r="O42" s="17">
        <v>110306.87</v>
      </c>
      <c r="P42" s="17">
        <v>26905.46</v>
      </c>
      <c r="Q42" s="12">
        <v>6093405.1899011647</v>
      </c>
      <c r="R42" s="16">
        <v>0</v>
      </c>
      <c r="S42" s="17">
        <v>0</v>
      </c>
      <c r="T42" s="17">
        <v>0</v>
      </c>
      <c r="U42" s="17">
        <v>0</v>
      </c>
      <c r="V42" s="17">
        <v>0</v>
      </c>
      <c r="W42" s="17">
        <v>0</v>
      </c>
      <c r="X42" s="17">
        <v>0</v>
      </c>
      <c r="Y42" s="12">
        <v>0</v>
      </c>
    </row>
    <row r="43" spans="1:25" x14ac:dyDescent="0.3">
      <c r="A43" s="4" t="s">
        <v>33</v>
      </c>
      <c r="B43" s="92">
        <v>125186</v>
      </c>
      <c r="C43" s="87">
        <v>12000</v>
      </c>
      <c r="D43" s="87">
        <v>0</v>
      </c>
      <c r="E43" s="87">
        <v>0</v>
      </c>
      <c r="F43" s="87">
        <v>0</v>
      </c>
      <c r="G43" s="87">
        <v>123221</v>
      </c>
      <c r="H43" s="87">
        <v>2034</v>
      </c>
      <c r="I43" s="93">
        <v>262441</v>
      </c>
      <c r="J43" s="16">
        <v>18952</v>
      </c>
      <c r="K43" s="17">
        <v>12000</v>
      </c>
      <c r="L43" s="17">
        <v>0</v>
      </c>
      <c r="M43" s="17">
        <v>0</v>
      </c>
      <c r="N43" s="17">
        <v>0</v>
      </c>
      <c r="O43" s="17">
        <v>97925</v>
      </c>
      <c r="P43" s="17">
        <v>2034</v>
      </c>
      <c r="Q43" s="12">
        <v>130911</v>
      </c>
      <c r="R43" s="16">
        <v>106234</v>
      </c>
      <c r="S43" s="17">
        <v>0</v>
      </c>
      <c r="T43" s="17">
        <v>0</v>
      </c>
      <c r="U43" s="17">
        <v>0</v>
      </c>
      <c r="V43" s="17">
        <v>0</v>
      </c>
      <c r="W43" s="17">
        <v>25296</v>
      </c>
      <c r="X43" s="17">
        <v>0</v>
      </c>
      <c r="Y43" s="12">
        <v>131530</v>
      </c>
    </row>
    <row r="44" spans="1:25" x14ac:dyDescent="0.3">
      <c r="A44" s="4" t="s">
        <v>34</v>
      </c>
      <c r="B44" s="92">
        <v>480260.69</v>
      </c>
      <c r="C44" s="87">
        <v>0</v>
      </c>
      <c r="D44" s="87">
        <v>0</v>
      </c>
      <c r="E44" s="87">
        <v>817982</v>
      </c>
      <c r="F44" s="87">
        <v>2769585</v>
      </c>
      <c r="G44" s="87">
        <v>0</v>
      </c>
      <c r="H44" s="87">
        <v>0</v>
      </c>
      <c r="I44" s="93">
        <v>4067827.69</v>
      </c>
      <c r="J44" s="16">
        <v>480260.69</v>
      </c>
      <c r="K44" s="17">
        <v>0</v>
      </c>
      <c r="L44" s="17">
        <v>0</v>
      </c>
      <c r="M44" s="17">
        <v>817982</v>
      </c>
      <c r="N44" s="17">
        <v>2769585</v>
      </c>
      <c r="O44" s="17">
        <v>0</v>
      </c>
      <c r="P44" s="17">
        <v>0</v>
      </c>
      <c r="Q44" s="12">
        <v>4067827.69</v>
      </c>
      <c r="R44" s="16" t="s">
        <v>302</v>
      </c>
      <c r="S44" s="17">
        <v>0</v>
      </c>
      <c r="T44" s="17">
        <v>0</v>
      </c>
      <c r="U44" s="17">
        <v>0</v>
      </c>
      <c r="V44" s="17">
        <v>0</v>
      </c>
      <c r="W44" s="17">
        <v>0</v>
      </c>
      <c r="X44" s="17">
        <v>0</v>
      </c>
      <c r="Y44" s="12">
        <v>0</v>
      </c>
    </row>
    <row r="45" spans="1:25" x14ac:dyDescent="0.3">
      <c r="A45" s="4" t="s">
        <v>35</v>
      </c>
      <c r="B45" s="92">
        <v>0</v>
      </c>
      <c r="C45" s="87">
        <v>0</v>
      </c>
      <c r="D45" s="87">
        <v>0</v>
      </c>
      <c r="E45" s="87">
        <v>0</v>
      </c>
      <c r="F45" s="87">
        <v>275034</v>
      </c>
      <c r="G45" s="87">
        <v>0</v>
      </c>
      <c r="H45" s="87">
        <v>0</v>
      </c>
      <c r="I45" s="93">
        <v>275034</v>
      </c>
      <c r="J45" s="16">
        <v>0</v>
      </c>
      <c r="K45" s="17">
        <v>0</v>
      </c>
      <c r="L45" s="17">
        <v>0</v>
      </c>
      <c r="M45" s="17">
        <v>0</v>
      </c>
      <c r="N45" s="17">
        <v>275034</v>
      </c>
      <c r="O45" s="17">
        <v>0</v>
      </c>
      <c r="P45" s="17">
        <v>0</v>
      </c>
      <c r="Q45" s="12">
        <v>275034</v>
      </c>
      <c r="R45" s="16">
        <v>0</v>
      </c>
      <c r="S45" s="17">
        <v>0</v>
      </c>
      <c r="T45" s="17">
        <v>0</v>
      </c>
      <c r="U45" s="17">
        <v>0</v>
      </c>
      <c r="V45" s="17">
        <v>0</v>
      </c>
      <c r="W45" s="17">
        <v>0</v>
      </c>
      <c r="X45" s="17">
        <v>0</v>
      </c>
      <c r="Y45" s="12">
        <v>0</v>
      </c>
    </row>
    <row r="46" spans="1:25" x14ac:dyDescent="0.3">
      <c r="A46" s="4" t="s">
        <v>36</v>
      </c>
      <c r="B46" s="92">
        <v>188918.5</v>
      </c>
      <c r="C46" s="87">
        <v>137500</v>
      </c>
      <c r="D46" s="87">
        <v>148436.93</v>
      </c>
      <c r="E46" s="87">
        <v>0</v>
      </c>
      <c r="F46" s="87">
        <v>1700083</v>
      </c>
      <c r="G46" s="87">
        <v>0</v>
      </c>
      <c r="H46" s="87">
        <v>28888.477578947368</v>
      </c>
      <c r="I46" s="93">
        <v>2203826.907578947</v>
      </c>
      <c r="J46" s="16">
        <v>0</v>
      </c>
      <c r="K46" s="17">
        <v>137500</v>
      </c>
      <c r="L46" s="17">
        <v>148436.93</v>
      </c>
      <c r="M46" s="17">
        <v>0</v>
      </c>
      <c r="N46" s="17">
        <v>1700083</v>
      </c>
      <c r="O46" s="17">
        <v>0</v>
      </c>
      <c r="P46" s="17">
        <v>28888.477578947368</v>
      </c>
      <c r="Q46" s="12">
        <v>2014908.4075789473</v>
      </c>
      <c r="R46" s="16">
        <v>188918.5</v>
      </c>
      <c r="S46" s="17">
        <v>0</v>
      </c>
      <c r="T46" s="17">
        <v>0</v>
      </c>
      <c r="U46" s="17">
        <v>0</v>
      </c>
      <c r="V46" s="17">
        <v>0</v>
      </c>
      <c r="W46" s="17">
        <v>0</v>
      </c>
      <c r="X46" s="17">
        <v>0</v>
      </c>
      <c r="Y46" s="12">
        <v>188918.5</v>
      </c>
    </row>
    <row r="47" spans="1:25" x14ac:dyDescent="0.3">
      <c r="A47" s="4" t="s">
        <v>37</v>
      </c>
      <c r="B47" s="92">
        <v>93186.89</v>
      </c>
      <c r="C47" s="87">
        <v>0</v>
      </c>
      <c r="D47" s="87">
        <v>3762968.18</v>
      </c>
      <c r="E47" s="87">
        <v>2800538</v>
      </c>
      <c r="F47" s="87">
        <v>0</v>
      </c>
      <c r="G47" s="87">
        <v>169222.89</v>
      </c>
      <c r="H47" s="87">
        <v>0</v>
      </c>
      <c r="I47" s="93">
        <v>6825915.96</v>
      </c>
      <c r="J47" s="16">
        <v>435.36</v>
      </c>
      <c r="K47" s="17">
        <v>0</v>
      </c>
      <c r="L47" s="17">
        <v>3762968.18</v>
      </c>
      <c r="M47" s="17">
        <v>2800538</v>
      </c>
      <c r="N47" s="17">
        <v>0</v>
      </c>
      <c r="O47" s="17">
        <v>169222.89</v>
      </c>
      <c r="P47" s="17">
        <v>0</v>
      </c>
      <c r="Q47" s="12">
        <v>6733164.4299999997</v>
      </c>
      <c r="R47" s="16">
        <v>92751.53</v>
      </c>
      <c r="S47" s="17">
        <v>0</v>
      </c>
      <c r="T47" s="17">
        <v>0</v>
      </c>
      <c r="U47" s="17">
        <v>0</v>
      </c>
      <c r="V47" s="17">
        <v>0</v>
      </c>
      <c r="W47" s="17">
        <v>0</v>
      </c>
      <c r="X47" s="17">
        <v>0</v>
      </c>
      <c r="Y47" s="12">
        <v>92751.53</v>
      </c>
    </row>
    <row r="48" spans="1:25" x14ac:dyDescent="0.3">
      <c r="A48" s="4" t="s">
        <v>38</v>
      </c>
      <c r="B48" s="92">
        <v>1636</v>
      </c>
      <c r="C48" s="87">
        <v>0</v>
      </c>
      <c r="D48" s="87">
        <v>664935</v>
      </c>
      <c r="E48" s="87">
        <v>1441217</v>
      </c>
      <c r="F48" s="87">
        <v>2116107</v>
      </c>
      <c r="G48" s="87">
        <v>9312</v>
      </c>
      <c r="H48" s="87">
        <v>2669160</v>
      </c>
      <c r="I48" s="93">
        <v>6902367</v>
      </c>
      <c r="J48" s="16">
        <v>0</v>
      </c>
      <c r="K48" s="17">
        <v>0</v>
      </c>
      <c r="L48" s="17">
        <v>664935</v>
      </c>
      <c r="M48" s="17">
        <v>1441217</v>
      </c>
      <c r="N48" s="17">
        <v>2116107</v>
      </c>
      <c r="O48" s="17">
        <v>9312</v>
      </c>
      <c r="P48" s="17">
        <v>2668732</v>
      </c>
      <c r="Q48" s="12">
        <v>6900303</v>
      </c>
      <c r="R48" s="16">
        <v>1636</v>
      </c>
      <c r="S48" s="17">
        <v>0</v>
      </c>
      <c r="T48" s="17">
        <v>0</v>
      </c>
      <c r="U48" s="17">
        <v>0</v>
      </c>
      <c r="V48" s="17">
        <v>0</v>
      </c>
      <c r="W48" s="17">
        <v>0</v>
      </c>
      <c r="X48" s="17">
        <v>428</v>
      </c>
      <c r="Y48" s="12">
        <v>2064</v>
      </c>
    </row>
    <row r="49" spans="1:25" x14ac:dyDescent="0.3">
      <c r="A49" s="4" t="s">
        <v>39</v>
      </c>
      <c r="B49" s="92">
        <v>487617.76999999996</v>
      </c>
      <c r="C49" s="87">
        <v>0</v>
      </c>
      <c r="D49" s="87">
        <v>15000</v>
      </c>
      <c r="E49" s="87">
        <v>0</v>
      </c>
      <c r="F49" s="87">
        <v>0</v>
      </c>
      <c r="G49" s="87">
        <v>0</v>
      </c>
      <c r="H49" s="87">
        <v>142763</v>
      </c>
      <c r="I49" s="93">
        <v>645380.77</v>
      </c>
      <c r="J49" s="16">
        <v>487617.76999999996</v>
      </c>
      <c r="K49" s="17">
        <v>0</v>
      </c>
      <c r="L49" s="17">
        <v>15000</v>
      </c>
      <c r="M49" s="17">
        <v>0</v>
      </c>
      <c r="N49" s="17">
        <v>0</v>
      </c>
      <c r="O49" s="17">
        <v>0</v>
      </c>
      <c r="P49" s="17">
        <v>52763</v>
      </c>
      <c r="Q49" s="12">
        <v>555380.77</v>
      </c>
      <c r="R49" s="16">
        <v>0</v>
      </c>
      <c r="S49" s="17">
        <v>0</v>
      </c>
      <c r="T49" s="17">
        <v>0</v>
      </c>
      <c r="U49" s="17">
        <v>0</v>
      </c>
      <c r="V49" s="17">
        <v>0</v>
      </c>
      <c r="W49" s="17">
        <v>0</v>
      </c>
      <c r="X49" s="17">
        <v>90000</v>
      </c>
      <c r="Y49" s="12">
        <v>90000</v>
      </c>
    </row>
    <row r="50" spans="1:25" x14ac:dyDescent="0.3">
      <c r="A50" s="4" t="s">
        <v>40</v>
      </c>
      <c r="B50" s="92">
        <v>7571.46</v>
      </c>
      <c r="C50" s="87">
        <v>0</v>
      </c>
      <c r="D50" s="87">
        <v>146849</v>
      </c>
      <c r="E50" s="87">
        <v>1176393.99</v>
      </c>
      <c r="F50" s="87">
        <v>2147670.7599999998</v>
      </c>
      <c r="G50" s="87">
        <v>0</v>
      </c>
      <c r="H50" s="87">
        <v>28954.879999999997</v>
      </c>
      <c r="I50" s="93">
        <v>3507440.09</v>
      </c>
      <c r="J50" s="16">
        <v>0</v>
      </c>
      <c r="K50" s="17">
        <v>0</v>
      </c>
      <c r="L50" s="17">
        <v>146849</v>
      </c>
      <c r="M50" s="17">
        <v>1176393.99</v>
      </c>
      <c r="N50" s="17">
        <v>2147670.7599999998</v>
      </c>
      <c r="O50" s="17">
        <v>0</v>
      </c>
      <c r="P50" s="17">
        <v>28954.879999999997</v>
      </c>
      <c r="Q50" s="12">
        <v>3499868.63</v>
      </c>
      <c r="R50" s="16">
        <v>7571.46</v>
      </c>
      <c r="S50" s="17">
        <v>0</v>
      </c>
      <c r="T50" s="17">
        <v>0</v>
      </c>
      <c r="U50" s="17">
        <v>0</v>
      </c>
      <c r="V50" s="17">
        <v>0</v>
      </c>
      <c r="W50" s="17">
        <v>0</v>
      </c>
      <c r="X50" s="17">
        <v>0</v>
      </c>
      <c r="Y50" s="12">
        <v>7571.46</v>
      </c>
    </row>
    <row r="51" spans="1:25" x14ac:dyDescent="0.3">
      <c r="A51" s="4" t="s">
        <v>41</v>
      </c>
      <c r="B51" s="92">
        <v>468378</v>
      </c>
      <c r="C51" s="87">
        <v>0</v>
      </c>
      <c r="D51" s="87">
        <v>625379.04</v>
      </c>
      <c r="E51" s="87">
        <v>715873</v>
      </c>
      <c r="F51" s="87">
        <v>116288</v>
      </c>
      <c r="G51" s="87">
        <v>1037733</v>
      </c>
      <c r="H51" s="87">
        <v>391292</v>
      </c>
      <c r="I51" s="93">
        <v>3354943.04</v>
      </c>
      <c r="J51" s="16">
        <v>323219</v>
      </c>
      <c r="K51" s="17">
        <v>0</v>
      </c>
      <c r="L51" s="17">
        <v>625379.04</v>
      </c>
      <c r="M51" s="17">
        <v>715873</v>
      </c>
      <c r="N51" s="17">
        <v>116288</v>
      </c>
      <c r="O51" s="17">
        <v>1037733</v>
      </c>
      <c r="P51" s="17">
        <v>391292</v>
      </c>
      <c r="Q51" s="12">
        <v>3209784.04</v>
      </c>
      <c r="R51" s="16">
        <v>145159</v>
      </c>
      <c r="S51" s="17">
        <v>0</v>
      </c>
      <c r="T51" s="17">
        <v>0</v>
      </c>
      <c r="U51" s="17">
        <v>0</v>
      </c>
      <c r="V51" s="17">
        <v>0</v>
      </c>
      <c r="W51" s="17">
        <v>0</v>
      </c>
      <c r="X51" s="17">
        <v>0</v>
      </c>
      <c r="Y51" s="12">
        <v>145159</v>
      </c>
    </row>
    <row r="52" spans="1:25" x14ac:dyDescent="0.3">
      <c r="A52" s="4" t="s">
        <v>42</v>
      </c>
      <c r="B52" s="92">
        <v>0</v>
      </c>
      <c r="C52" s="87">
        <v>0</v>
      </c>
      <c r="D52" s="87">
        <v>0</v>
      </c>
      <c r="E52" s="87">
        <v>0</v>
      </c>
      <c r="F52" s="87">
        <v>541052</v>
      </c>
      <c r="G52" s="87">
        <v>227070.62</v>
      </c>
      <c r="H52" s="87">
        <v>0</v>
      </c>
      <c r="I52" s="93">
        <v>768122.62</v>
      </c>
      <c r="J52" s="16">
        <v>0</v>
      </c>
      <c r="K52" s="17">
        <v>0</v>
      </c>
      <c r="L52" s="17">
        <v>0</v>
      </c>
      <c r="M52" s="17">
        <v>0</v>
      </c>
      <c r="N52" s="17">
        <v>541052</v>
      </c>
      <c r="O52" s="17">
        <v>227070.62</v>
      </c>
      <c r="P52" s="17">
        <v>0</v>
      </c>
      <c r="Q52" s="12">
        <v>768122.62</v>
      </c>
      <c r="R52" s="16">
        <v>0</v>
      </c>
      <c r="S52" s="17">
        <v>0</v>
      </c>
      <c r="T52" s="17">
        <v>0</v>
      </c>
      <c r="U52" s="17">
        <v>0</v>
      </c>
      <c r="V52" s="17">
        <v>0</v>
      </c>
      <c r="W52" s="17">
        <v>0</v>
      </c>
      <c r="X52" s="17">
        <v>0</v>
      </c>
      <c r="Y52" s="12">
        <v>0</v>
      </c>
    </row>
    <row r="53" spans="1:25" x14ac:dyDescent="0.3">
      <c r="A53" s="4" t="s">
        <v>43</v>
      </c>
      <c r="B53" s="92">
        <v>943000</v>
      </c>
      <c r="C53" s="87">
        <v>5630000</v>
      </c>
      <c r="D53" s="87">
        <v>719000</v>
      </c>
      <c r="E53" s="87">
        <v>487000</v>
      </c>
      <c r="F53" s="87">
        <v>281000</v>
      </c>
      <c r="G53" s="87">
        <v>300000</v>
      </c>
      <c r="H53" s="87">
        <v>24000</v>
      </c>
      <c r="I53" s="93">
        <v>8384000</v>
      </c>
      <c r="J53" s="16">
        <v>943000</v>
      </c>
      <c r="K53" s="17">
        <v>5630000</v>
      </c>
      <c r="L53" s="17">
        <v>719000</v>
      </c>
      <c r="M53" s="17">
        <v>487000</v>
      </c>
      <c r="N53" s="17">
        <v>281000</v>
      </c>
      <c r="O53" s="17">
        <v>300000</v>
      </c>
      <c r="P53" s="17">
        <v>24000</v>
      </c>
      <c r="Q53" s="12">
        <v>8384000</v>
      </c>
      <c r="R53" s="16">
        <v>0</v>
      </c>
      <c r="S53" s="17">
        <v>0</v>
      </c>
      <c r="T53" s="17">
        <v>0</v>
      </c>
      <c r="U53" s="17">
        <v>0</v>
      </c>
      <c r="V53" s="17">
        <v>0</v>
      </c>
      <c r="W53" s="17">
        <v>0</v>
      </c>
      <c r="X53" s="17">
        <v>0</v>
      </c>
      <c r="Y53" s="12">
        <v>0</v>
      </c>
    </row>
    <row r="54" spans="1:25" x14ac:dyDescent="0.3">
      <c r="A54" s="4" t="s">
        <v>262</v>
      </c>
      <c r="B54" s="92">
        <v>8119404.0499999998</v>
      </c>
      <c r="C54" s="87">
        <v>311261</v>
      </c>
      <c r="D54" s="87">
        <v>922344</v>
      </c>
      <c r="E54" s="87">
        <v>1123918.68</v>
      </c>
      <c r="F54" s="87">
        <v>0</v>
      </c>
      <c r="G54" s="87">
        <v>0</v>
      </c>
      <c r="H54" s="87">
        <v>1235261.99</v>
      </c>
      <c r="I54" s="93">
        <v>11712189.720000001</v>
      </c>
      <c r="J54" s="16">
        <v>8119404.0499999998</v>
      </c>
      <c r="K54" s="17">
        <v>311261</v>
      </c>
      <c r="L54" s="17">
        <v>922344</v>
      </c>
      <c r="M54" s="17">
        <v>1123918.68</v>
      </c>
      <c r="N54" s="17">
        <v>0</v>
      </c>
      <c r="O54" s="17">
        <v>0</v>
      </c>
      <c r="P54" s="17">
        <v>1227741.99</v>
      </c>
      <c r="Q54" s="12">
        <v>11704669.720000001</v>
      </c>
      <c r="R54" s="16">
        <v>0</v>
      </c>
      <c r="S54" s="17">
        <v>0</v>
      </c>
      <c r="T54" s="17">
        <v>0</v>
      </c>
      <c r="U54" s="17">
        <v>0</v>
      </c>
      <c r="V54" s="17">
        <v>0</v>
      </c>
      <c r="W54" s="17">
        <v>0</v>
      </c>
      <c r="X54" s="17">
        <v>7520</v>
      </c>
      <c r="Y54" s="12">
        <v>7520</v>
      </c>
    </row>
    <row r="55" spans="1:25" x14ac:dyDescent="0.3">
      <c r="A55" s="4" t="s">
        <v>324</v>
      </c>
      <c r="B55" s="92">
        <v>197530.2</v>
      </c>
      <c r="C55" s="87">
        <v>0</v>
      </c>
      <c r="D55" s="87">
        <v>0</v>
      </c>
      <c r="E55" s="87">
        <v>608788</v>
      </c>
      <c r="F55" s="87">
        <v>60378.17</v>
      </c>
      <c r="G55" s="87">
        <v>40313.08</v>
      </c>
      <c r="H55" s="87">
        <v>181.82</v>
      </c>
      <c r="I55" s="93">
        <v>907191.2699999999</v>
      </c>
      <c r="J55" s="16">
        <v>197530.2</v>
      </c>
      <c r="K55" s="17">
        <v>0</v>
      </c>
      <c r="L55" s="17">
        <v>0</v>
      </c>
      <c r="M55" s="17">
        <v>608788</v>
      </c>
      <c r="N55" s="17">
        <v>60378.17</v>
      </c>
      <c r="O55" s="17">
        <v>40313.08</v>
      </c>
      <c r="P55" s="17">
        <v>181.82</v>
      </c>
      <c r="Q55" s="12">
        <v>907191.2699999999</v>
      </c>
      <c r="R55" s="16">
        <v>0</v>
      </c>
      <c r="S55" s="17">
        <v>0</v>
      </c>
      <c r="T55" s="17">
        <v>0</v>
      </c>
      <c r="U55" s="17">
        <v>0</v>
      </c>
      <c r="V55" s="17">
        <v>0</v>
      </c>
      <c r="W55" s="17">
        <v>0</v>
      </c>
      <c r="X55" s="17">
        <v>0</v>
      </c>
      <c r="Y55" s="12">
        <v>0</v>
      </c>
    </row>
    <row r="56" spans="1:25" x14ac:dyDescent="0.3">
      <c r="A56" s="4" t="s">
        <v>44</v>
      </c>
      <c r="B56" s="92">
        <v>79000</v>
      </c>
      <c r="C56" s="87">
        <v>0</v>
      </c>
      <c r="D56" s="87">
        <v>233000</v>
      </c>
      <c r="E56" s="87">
        <v>2811000</v>
      </c>
      <c r="F56" s="87">
        <v>745000</v>
      </c>
      <c r="G56" s="87">
        <v>70000</v>
      </c>
      <c r="H56" s="87">
        <v>0</v>
      </c>
      <c r="I56" s="93">
        <v>3938000</v>
      </c>
      <c r="J56" s="16">
        <v>79000</v>
      </c>
      <c r="K56" s="17">
        <v>0</v>
      </c>
      <c r="L56" s="17">
        <v>233000</v>
      </c>
      <c r="M56" s="17">
        <v>2811000</v>
      </c>
      <c r="N56" s="17">
        <v>745000</v>
      </c>
      <c r="O56" s="17">
        <v>70000</v>
      </c>
      <c r="P56" s="17">
        <v>0</v>
      </c>
      <c r="Q56" s="12">
        <v>3938000</v>
      </c>
      <c r="R56" s="16">
        <v>0</v>
      </c>
      <c r="S56" s="17">
        <v>0</v>
      </c>
      <c r="T56" s="17">
        <v>0</v>
      </c>
      <c r="U56" s="17">
        <v>0</v>
      </c>
      <c r="V56" s="17">
        <v>0</v>
      </c>
      <c r="W56" s="17">
        <v>0</v>
      </c>
      <c r="X56" s="17">
        <v>0</v>
      </c>
      <c r="Y56" s="12">
        <v>0</v>
      </c>
    </row>
    <row r="57" spans="1:25" x14ac:dyDescent="0.3">
      <c r="A57" s="4" t="s">
        <v>45</v>
      </c>
      <c r="B57" s="92">
        <v>1836593.06</v>
      </c>
      <c r="C57" s="87">
        <v>0</v>
      </c>
      <c r="D57" s="87">
        <v>368202.46</v>
      </c>
      <c r="E57" s="87">
        <v>1174255</v>
      </c>
      <c r="F57" s="87">
        <v>290000</v>
      </c>
      <c r="G57" s="87">
        <v>227295.45</v>
      </c>
      <c r="H57" s="87">
        <v>0</v>
      </c>
      <c r="I57" s="93">
        <v>3896345.97</v>
      </c>
      <c r="J57" s="16">
        <v>1836593.06</v>
      </c>
      <c r="K57" s="17">
        <v>0</v>
      </c>
      <c r="L57" s="17">
        <v>368202.46</v>
      </c>
      <c r="M57" s="17">
        <v>1174255</v>
      </c>
      <c r="N57" s="17">
        <v>290000</v>
      </c>
      <c r="O57" s="17">
        <v>227295.45</v>
      </c>
      <c r="P57" s="17">
        <v>0</v>
      </c>
      <c r="Q57" s="12">
        <v>3896345.97</v>
      </c>
      <c r="R57" s="16">
        <v>0</v>
      </c>
      <c r="S57" s="17">
        <v>0</v>
      </c>
      <c r="T57" s="17">
        <v>0</v>
      </c>
      <c r="U57" s="17">
        <v>0</v>
      </c>
      <c r="V57" s="17">
        <v>0</v>
      </c>
      <c r="W57" s="17">
        <v>0</v>
      </c>
      <c r="X57" s="17">
        <v>0</v>
      </c>
      <c r="Y57" s="12">
        <v>0</v>
      </c>
    </row>
    <row r="58" spans="1:25" x14ac:dyDescent="0.3">
      <c r="A58" s="4" t="s">
        <v>46</v>
      </c>
      <c r="B58" s="92">
        <v>48600</v>
      </c>
      <c r="C58" s="87">
        <v>0</v>
      </c>
      <c r="D58" s="87">
        <v>0</v>
      </c>
      <c r="E58" s="87">
        <v>2871072</v>
      </c>
      <c r="F58" s="87">
        <v>19623</v>
      </c>
      <c r="G58" s="87">
        <v>44059</v>
      </c>
      <c r="H58" s="87">
        <v>0</v>
      </c>
      <c r="I58" s="93">
        <v>2983354</v>
      </c>
      <c r="J58" s="16">
        <v>48600</v>
      </c>
      <c r="K58" s="17">
        <v>0</v>
      </c>
      <c r="L58" s="17">
        <v>0</v>
      </c>
      <c r="M58" s="17">
        <v>2871072</v>
      </c>
      <c r="N58" s="17">
        <v>19623</v>
      </c>
      <c r="O58" s="17">
        <v>44059</v>
      </c>
      <c r="P58" s="17">
        <v>0</v>
      </c>
      <c r="Q58" s="12">
        <v>2983354</v>
      </c>
      <c r="R58" s="16">
        <v>0</v>
      </c>
      <c r="S58" s="17">
        <v>0</v>
      </c>
      <c r="T58" s="17">
        <v>0</v>
      </c>
      <c r="U58" s="17">
        <v>0</v>
      </c>
      <c r="V58" s="17">
        <v>0</v>
      </c>
      <c r="W58" s="17">
        <v>0</v>
      </c>
      <c r="X58" s="17">
        <v>0</v>
      </c>
      <c r="Y58" s="12">
        <v>0</v>
      </c>
    </row>
    <row r="59" spans="1:25" x14ac:dyDescent="0.3">
      <c r="A59" s="4" t="s">
        <v>47</v>
      </c>
      <c r="B59" s="92">
        <v>0</v>
      </c>
      <c r="C59" s="87">
        <v>0</v>
      </c>
      <c r="D59" s="87">
        <v>0</v>
      </c>
      <c r="E59" s="87">
        <v>498000</v>
      </c>
      <c r="F59" s="87">
        <v>384000</v>
      </c>
      <c r="G59" s="87">
        <v>0</v>
      </c>
      <c r="H59" s="87">
        <v>0</v>
      </c>
      <c r="I59" s="93">
        <v>882000</v>
      </c>
      <c r="J59" s="16">
        <v>0</v>
      </c>
      <c r="K59" s="17">
        <v>0</v>
      </c>
      <c r="L59" s="17">
        <v>0</v>
      </c>
      <c r="M59" s="17">
        <v>498000</v>
      </c>
      <c r="N59" s="17">
        <v>384000</v>
      </c>
      <c r="O59" s="17">
        <v>0</v>
      </c>
      <c r="P59" s="17">
        <v>0</v>
      </c>
      <c r="Q59" s="12">
        <v>882000</v>
      </c>
      <c r="R59" s="16">
        <v>0</v>
      </c>
      <c r="S59" s="17">
        <v>0</v>
      </c>
      <c r="T59" s="17">
        <v>0</v>
      </c>
      <c r="U59" s="17">
        <v>0</v>
      </c>
      <c r="V59" s="17">
        <v>0</v>
      </c>
      <c r="W59" s="17">
        <v>0</v>
      </c>
      <c r="X59" s="17">
        <v>0</v>
      </c>
      <c r="Y59" s="12">
        <v>0</v>
      </c>
    </row>
    <row r="60" spans="1:25" x14ac:dyDescent="0.3">
      <c r="A60" s="4" t="s">
        <v>48</v>
      </c>
      <c r="B60" s="92">
        <v>617938.63000000012</v>
      </c>
      <c r="C60" s="87">
        <v>368041</v>
      </c>
      <c r="D60" s="87">
        <v>0</v>
      </c>
      <c r="E60" s="87">
        <v>430029.04</v>
      </c>
      <c r="F60" s="87">
        <v>0</v>
      </c>
      <c r="G60" s="87">
        <v>299301.8</v>
      </c>
      <c r="H60" s="87">
        <v>0</v>
      </c>
      <c r="I60" s="93">
        <v>1715310.4700000002</v>
      </c>
      <c r="J60" s="16">
        <v>617938.63000000012</v>
      </c>
      <c r="K60" s="17">
        <v>368041</v>
      </c>
      <c r="L60" s="17">
        <v>0</v>
      </c>
      <c r="M60" s="17">
        <v>430029.04</v>
      </c>
      <c r="N60" s="17">
        <v>0</v>
      </c>
      <c r="O60" s="17">
        <v>2938.31</v>
      </c>
      <c r="P60" s="17">
        <v>0</v>
      </c>
      <c r="Q60" s="12">
        <v>1418946.9800000002</v>
      </c>
      <c r="R60" s="16">
        <v>0</v>
      </c>
      <c r="S60" s="17">
        <v>0</v>
      </c>
      <c r="T60" s="17">
        <v>0</v>
      </c>
      <c r="U60" s="17">
        <v>0</v>
      </c>
      <c r="V60" s="17">
        <v>0</v>
      </c>
      <c r="W60" s="17">
        <v>296363.49</v>
      </c>
      <c r="X60" s="17">
        <v>0</v>
      </c>
      <c r="Y60" s="12">
        <v>296363.49</v>
      </c>
    </row>
    <row r="61" spans="1:25" x14ac:dyDescent="0.3">
      <c r="A61" s="4" t="s">
        <v>49</v>
      </c>
      <c r="B61" s="92">
        <v>34481.300000000003</v>
      </c>
      <c r="C61" s="87">
        <v>0</v>
      </c>
      <c r="D61" s="87">
        <v>21800</v>
      </c>
      <c r="E61" s="87">
        <v>0</v>
      </c>
      <c r="F61" s="87">
        <v>1281704</v>
      </c>
      <c r="G61" s="87">
        <v>0</v>
      </c>
      <c r="H61" s="87">
        <v>0</v>
      </c>
      <c r="I61" s="93">
        <v>1337985.3</v>
      </c>
      <c r="J61" s="16">
        <v>0</v>
      </c>
      <c r="K61" s="17">
        <v>0</v>
      </c>
      <c r="L61" s="17">
        <v>21800</v>
      </c>
      <c r="M61" s="17">
        <v>0</v>
      </c>
      <c r="N61" s="17">
        <v>0</v>
      </c>
      <c r="O61" s="17">
        <v>0</v>
      </c>
      <c r="P61" s="17">
        <v>0</v>
      </c>
      <c r="Q61" s="12">
        <v>21800</v>
      </c>
      <c r="R61" s="16">
        <v>34481.300000000003</v>
      </c>
      <c r="S61" s="17">
        <v>0</v>
      </c>
      <c r="T61" s="17">
        <v>0</v>
      </c>
      <c r="U61" s="17">
        <v>0</v>
      </c>
      <c r="V61" s="17">
        <v>1281704</v>
      </c>
      <c r="W61" s="17">
        <v>0</v>
      </c>
      <c r="X61" s="17">
        <v>0</v>
      </c>
      <c r="Y61" s="12">
        <v>1316185.3</v>
      </c>
    </row>
    <row r="62" spans="1:25" x14ac:dyDescent="0.3">
      <c r="A62" s="4" t="s">
        <v>50</v>
      </c>
      <c r="B62" s="92">
        <v>0</v>
      </c>
      <c r="C62" s="87">
        <v>48103.78</v>
      </c>
      <c r="D62" s="87">
        <v>1028850</v>
      </c>
      <c r="E62" s="87">
        <v>1609268</v>
      </c>
      <c r="F62" s="87">
        <v>0</v>
      </c>
      <c r="G62" s="87">
        <v>0</v>
      </c>
      <c r="H62" s="87">
        <v>163580.71</v>
      </c>
      <c r="I62" s="93">
        <v>2849802.49</v>
      </c>
      <c r="J62" s="16">
        <v>0</v>
      </c>
      <c r="K62" s="17">
        <v>48103.78</v>
      </c>
      <c r="L62" s="17">
        <v>1028850</v>
      </c>
      <c r="M62" s="17">
        <v>1609268</v>
      </c>
      <c r="N62" s="17">
        <v>0</v>
      </c>
      <c r="O62" s="17">
        <v>0</v>
      </c>
      <c r="P62" s="17">
        <v>163580.71</v>
      </c>
      <c r="Q62" s="12">
        <v>2849802.49</v>
      </c>
      <c r="R62" s="16">
        <v>0</v>
      </c>
      <c r="S62" s="17">
        <v>0</v>
      </c>
      <c r="T62" s="17">
        <v>0</v>
      </c>
      <c r="U62" s="17">
        <v>0</v>
      </c>
      <c r="V62" s="17">
        <v>0</v>
      </c>
      <c r="W62" s="17">
        <v>0</v>
      </c>
      <c r="X62" s="17">
        <v>0</v>
      </c>
      <c r="Y62" s="12">
        <v>0</v>
      </c>
    </row>
    <row r="63" spans="1:25" x14ac:dyDescent="0.3">
      <c r="A63" s="4" t="s">
        <v>51</v>
      </c>
      <c r="B63" s="92">
        <v>178397</v>
      </c>
      <c r="C63" s="87">
        <v>0</v>
      </c>
      <c r="D63" s="87">
        <v>332084</v>
      </c>
      <c r="E63" s="87">
        <v>1277371</v>
      </c>
      <c r="F63" s="87">
        <v>869961</v>
      </c>
      <c r="G63" s="87">
        <v>3928</v>
      </c>
      <c r="H63" s="87">
        <v>0</v>
      </c>
      <c r="I63" s="93">
        <v>2661741</v>
      </c>
      <c r="J63" s="16">
        <v>0</v>
      </c>
      <c r="K63" s="17">
        <v>0</v>
      </c>
      <c r="L63" s="17">
        <v>332084</v>
      </c>
      <c r="M63" s="17">
        <v>1277371</v>
      </c>
      <c r="N63" s="17">
        <v>869961</v>
      </c>
      <c r="O63" s="17">
        <v>2794</v>
      </c>
      <c r="P63" s="17">
        <v>0</v>
      </c>
      <c r="Q63" s="12">
        <v>2482210</v>
      </c>
      <c r="R63" s="16">
        <v>178397</v>
      </c>
      <c r="S63" s="17">
        <v>0</v>
      </c>
      <c r="T63" s="17">
        <v>0</v>
      </c>
      <c r="U63" s="17">
        <v>0</v>
      </c>
      <c r="V63" s="17">
        <v>0</v>
      </c>
      <c r="W63" s="17">
        <v>1134</v>
      </c>
      <c r="X63" s="17">
        <v>0</v>
      </c>
      <c r="Y63" s="12">
        <v>179531</v>
      </c>
    </row>
    <row r="64" spans="1:25" x14ac:dyDescent="0.3">
      <c r="A64" s="4" t="s">
        <v>52</v>
      </c>
      <c r="B64" s="92">
        <v>11510</v>
      </c>
      <c r="C64" s="87">
        <v>15000</v>
      </c>
      <c r="D64" s="87">
        <v>0</v>
      </c>
      <c r="E64" s="87">
        <v>2715901</v>
      </c>
      <c r="F64" s="87">
        <v>6730471</v>
      </c>
      <c r="G64" s="87">
        <v>607027</v>
      </c>
      <c r="H64" s="87">
        <v>0</v>
      </c>
      <c r="I64" s="93">
        <v>10079909</v>
      </c>
      <c r="J64" s="16">
        <v>11510</v>
      </c>
      <c r="K64" s="17">
        <v>15000</v>
      </c>
      <c r="L64" s="17">
        <v>0</v>
      </c>
      <c r="M64" s="17">
        <v>2715901</v>
      </c>
      <c r="N64" s="17">
        <v>6730471</v>
      </c>
      <c r="O64" s="17">
        <v>607027</v>
      </c>
      <c r="P64" s="17">
        <v>0</v>
      </c>
      <c r="Q64" s="12">
        <v>10079909</v>
      </c>
      <c r="R64" s="16">
        <v>0</v>
      </c>
      <c r="S64" s="17">
        <v>0</v>
      </c>
      <c r="T64" s="17">
        <v>0</v>
      </c>
      <c r="U64" s="17">
        <v>0</v>
      </c>
      <c r="V64" s="17">
        <v>0</v>
      </c>
      <c r="W64" s="17">
        <v>0</v>
      </c>
      <c r="X64" s="17">
        <v>0</v>
      </c>
      <c r="Y64" s="12">
        <v>0</v>
      </c>
    </row>
    <row r="65" spans="1:25" x14ac:dyDescent="0.3">
      <c r="A65" s="4" t="s">
        <v>53</v>
      </c>
      <c r="B65" s="92">
        <v>58825</v>
      </c>
      <c r="C65" s="87">
        <v>0</v>
      </c>
      <c r="D65" s="87">
        <v>127539</v>
      </c>
      <c r="E65" s="87">
        <v>2189751</v>
      </c>
      <c r="F65" s="87">
        <v>1203786</v>
      </c>
      <c r="G65" s="87">
        <v>424024</v>
      </c>
      <c r="H65" s="87">
        <v>1040</v>
      </c>
      <c r="I65" s="93">
        <v>4004965</v>
      </c>
      <c r="J65" s="16">
        <v>58825</v>
      </c>
      <c r="K65" s="17">
        <v>0</v>
      </c>
      <c r="L65" s="17">
        <v>127539</v>
      </c>
      <c r="M65" s="17">
        <v>2189751</v>
      </c>
      <c r="N65" s="17">
        <v>1203786</v>
      </c>
      <c r="O65" s="17">
        <v>424024</v>
      </c>
      <c r="P65" s="17">
        <v>1040</v>
      </c>
      <c r="Q65" s="12">
        <v>4004965</v>
      </c>
      <c r="R65" s="16">
        <v>0</v>
      </c>
      <c r="S65" s="17">
        <v>0</v>
      </c>
      <c r="T65" s="17">
        <v>0</v>
      </c>
      <c r="U65" s="17">
        <v>0</v>
      </c>
      <c r="V65" s="17">
        <v>0</v>
      </c>
      <c r="W65" s="17">
        <v>0</v>
      </c>
      <c r="X65" s="17">
        <v>0</v>
      </c>
      <c r="Y65" s="12">
        <v>0</v>
      </c>
    </row>
    <row r="66" spans="1:25" x14ac:dyDescent="0.3">
      <c r="A66" s="4" t="s">
        <v>54</v>
      </c>
      <c r="B66" s="92">
        <v>75000</v>
      </c>
      <c r="C66" s="87">
        <v>0</v>
      </c>
      <c r="D66" s="87">
        <v>2235000</v>
      </c>
      <c r="E66" s="87">
        <v>0</v>
      </c>
      <c r="F66" s="87">
        <v>739000</v>
      </c>
      <c r="G66" s="87">
        <v>-94000</v>
      </c>
      <c r="H66" s="87">
        <v>11000</v>
      </c>
      <c r="I66" s="93">
        <v>2966000</v>
      </c>
      <c r="J66" s="16">
        <v>75000</v>
      </c>
      <c r="K66" s="17">
        <v>0</v>
      </c>
      <c r="L66" s="17">
        <v>2235000</v>
      </c>
      <c r="M66" s="17">
        <v>0</v>
      </c>
      <c r="N66" s="17">
        <v>739000</v>
      </c>
      <c r="O66" s="17">
        <v>-94000</v>
      </c>
      <c r="P66" s="17">
        <v>11000</v>
      </c>
      <c r="Q66" s="12">
        <v>2966000</v>
      </c>
      <c r="R66" s="16">
        <v>0</v>
      </c>
      <c r="S66" s="17">
        <v>0</v>
      </c>
      <c r="T66" s="17">
        <v>0</v>
      </c>
      <c r="U66" s="17">
        <v>0</v>
      </c>
      <c r="V66" s="17">
        <v>0</v>
      </c>
      <c r="W66" s="17">
        <v>0</v>
      </c>
      <c r="X66" s="17">
        <v>0</v>
      </c>
      <c r="Y66" s="12">
        <v>0</v>
      </c>
    </row>
    <row r="67" spans="1:25" x14ac:dyDescent="0.3">
      <c r="A67" s="4" t="s">
        <v>55</v>
      </c>
      <c r="B67" s="92">
        <v>37778</v>
      </c>
      <c r="C67" s="87">
        <v>6405.75</v>
      </c>
      <c r="D67" s="87">
        <v>791893.65</v>
      </c>
      <c r="E67" s="87">
        <v>0</v>
      </c>
      <c r="F67" s="87">
        <v>3467599.05</v>
      </c>
      <c r="G67" s="87">
        <v>0</v>
      </c>
      <c r="H67" s="87">
        <v>223760.79</v>
      </c>
      <c r="I67" s="93">
        <v>4527437.24</v>
      </c>
      <c r="J67" s="16">
        <v>0</v>
      </c>
      <c r="K67" s="17">
        <v>6405.75</v>
      </c>
      <c r="L67" s="17">
        <v>791893.65</v>
      </c>
      <c r="M67" s="17">
        <v>0</v>
      </c>
      <c r="N67" s="17">
        <v>3467599.05</v>
      </c>
      <c r="O67" s="17">
        <v>0</v>
      </c>
      <c r="P67" s="17">
        <v>223760.79</v>
      </c>
      <c r="Q67" s="12">
        <v>4489659.24</v>
      </c>
      <c r="R67" s="16">
        <v>37778</v>
      </c>
      <c r="S67" s="17">
        <v>0</v>
      </c>
      <c r="T67" s="17">
        <v>0</v>
      </c>
      <c r="U67" s="17">
        <v>0</v>
      </c>
      <c r="V67" s="17">
        <v>0</v>
      </c>
      <c r="W67" s="17">
        <v>0</v>
      </c>
      <c r="X67" s="17">
        <v>0</v>
      </c>
      <c r="Y67" s="12">
        <v>37778</v>
      </c>
    </row>
    <row r="68" spans="1:25" x14ac:dyDescent="0.3">
      <c r="A68" s="4" t="s">
        <v>56</v>
      </c>
      <c r="B68" s="92">
        <v>114077.73</v>
      </c>
      <c r="C68" s="87">
        <v>0</v>
      </c>
      <c r="D68" s="87">
        <v>57347</v>
      </c>
      <c r="E68" s="87">
        <v>278050</v>
      </c>
      <c r="F68" s="87">
        <v>100918</v>
      </c>
      <c r="G68" s="87">
        <v>0</v>
      </c>
      <c r="H68" s="87">
        <v>917099.59</v>
      </c>
      <c r="I68" s="93">
        <v>1467492.3199999998</v>
      </c>
      <c r="J68" s="16">
        <v>114077.73</v>
      </c>
      <c r="K68" s="17">
        <v>0</v>
      </c>
      <c r="L68" s="17">
        <v>57347</v>
      </c>
      <c r="M68" s="17">
        <v>278050</v>
      </c>
      <c r="N68" s="17">
        <v>100918</v>
      </c>
      <c r="O68" s="17">
        <v>0</v>
      </c>
      <c r="P68" s="17">
        <v>914929.59</v>
      </c>
      <c r="Q68" s="12">
        <v>1465322.3199999998</v>
      </c>
      <c r="R68" s="16">
        <v>0</v>
      </c>
      <c r="S68" s="17">
        <v>0</v>
      </c>
      <c r="T68" s="17">
        <v>0</v>
      </c>
      <c r="U68" s="17">
        <v>0</v>
      </c>
      <c r="V68" s="17">
        <v>0</v>
      </c>
      <c r="W68" s="17">
        <v>0</v>
      </c>
      <c r="X68" s="17">
        <v>2170</v>
      </c>
      <c r="Y68" s="12">
        <v>2170</v>
      </c>
    </row>
    <row r="69" spans="1:25" x14ac:dyDescent="0.3">
      <c r="A69" s="4" t="s">
        <v>57</v>
      </c>
      <c r="B69" s="92">
        <v>8039</v>
      </c>
      <c r="C69" s="87">
        <v>0</v>
      </c>
      <c r="D69" s="87">
        <v>0</v>
      </c>
      <c r="E69" s="87">
        <v>1742808</v>
      </c>
      <c r="F69" s="87">
        <v>488149</v>
      </c>
      <c r="G69" s="87">
        <v>0</v>
      </c>
      <c r="H69" s="87">
        <v>0</v>
      </c>
      <c r="I69" s="93">
        <v>2238996</v>
      </c>
      <c r="J69" s="16">
        <v>8039</v>
      </c>
      <c r="K69" s="17">
        <v>0</v>
      </c>
      <c r="L69" s="17">
        <v>0</v>
      </c>
      <c r="M69" s="17">
        <v>1742808</v>
      </c>
      <c r="N69" s="17">
        <v>488149</v>
      </c>
      <c r="O69" s="17">
        <v>0</v>
      </c>
      <c r="P69" s="17">
        <v>0</v>
      </c>
      <c r="Q69" s="12">
        <v>2238996</v>
      </c>
      <c r="R69" s="16">
        <v>0</v>
      </c>
      <c r="S69" s="17">
        <v>0</v>
      </c>
      <c r="T69" s="17">
        <v>0</v>
      </c>
      <c r="U69" s="17">
        <v>0</v>
      </c>
      <c r="V69" s="17">
        <v>0</v>
      </c>
      <c r="W69" s="17">
        <v>0</v>
      </c>
      <c r="X69" s="17">
        <v>0</v>
      </c>
      <c r="Y69" s="12">
        <v>0</v>
      </c>
    </row>
    <row r="70" spans="1:25" x14ac:dyDescent="0.3">
      <c r="A70" s="4" t="s">
        <v>58</v>
      </c>
      <c r="B70" s="92">
        <v>0</v>
      </c>
      <c r="C70" s="87">
        <v>0</v>
      </c>
      <c r="D70" s="87">
        <v>0</v>
      </c>
      <c r="E70" s="87">
        <v>0</v>
      </c>
      <c r="F70" s="87">
        <v>77494</v>
      </c>
      <c r="G70" s="87">
        <v>0</v>
      </c>
      <c r="H70" s="87">
        <v>0</v>
      </c>
      <c r="I70" s="93">
        <v>77494</v>
      </c>
      <c r="J70" s="16">
        <v>0</v>
      </c>
      <c r="K70" s="17">
        <v>0</v>
      </c>
      <c r="L70" s="17">
        <v>0</v>
      </c>
      <c r="M70" s="17">
        <v>0</v>
      </c>
      <c r="N70" s="17">
        <v>77494</v>
      </c>
      <c r="O70" s="17">
        <v>0</v>
      </c>
      <c r="P70" s="17">
        <v>0</v>
      </c>
      <c r="Q70" s="12">
        <v>77494</v>
      </c>
      <c r="R70" s="16">
        <v>0</v>
      </c>
      <c r="S70" s="17">
        <v>0</v>
      </c>
      <c r="T70" s="17">
        <v>0</v>
      </c>
      <c r="U70" s="17">
        <v>0</v>
      </c>
      <c r="V70" s="17">
        <v>0</v>
      </c>
      <c r="W70" s="17">
        <v>0</v>
      </c>
      <c r="X70" s="17">
        <v>0</v>
      </c>
      <c r="Y70" s="12">
        <v>0</v>
      </c>
    </row>
    <row r="71" spans="1:25" x14ac:dyDescent="0.3">
      <c r="A71" s="4" t="s">
        <v>59</v>
      </c>
      <c r="B71" s="92">
        <v>0</v>
      </c>
      <c r="C71" s="87">
        <v>0</v>
      </c>
      <c r="D71" s="87">
        <v>28990</v>
      </c>
      <c r="E71" s="87">
        <v>2384531</v>
      </c>
      <c r="F71" s="87">
        <v>4239791</v>
      </c>
      <c r="G71" s="87">
        <v>152131</v>
      </c>
      <c r="H71" s="87">
        <v>1796</v>
      </c>
      <c r="I71" s="93">
        <v>6807239</v>
      </c>
      <c r="J71" s="16">
        <v>0</v>
      </c>
      <c r="K71" s="17">
        <v>0</v>
      </c>
      <c r="L71" s="17">
        <v>28990</v>
      </c>
      <c r="M71" s="17">
        <v>2384531</v>
      </c>
      <c r="N71" s="17">
        <v>4239791</v>
      </c>
      <c r="O71" s="17">
        <v>139831</v>
      </c>
      <c r="P71" s="17">
        <v>1796</v>
      </c>
      <c r="Q71" s="12">
        <v>6794939</v>
      </c>
      <c r="R71" s="16">
        <v>0</v>
      </c>
      <c r="S71" s="17">
        <v>0</v>
      </c>
      <c r="T71" s="17">
        <v>0</v>
      </c>
      <c r="U71" s="17">
        <v>0</v>
      </c>
      <c r="V71" s="17">
        <v>0</v>
      </c>
      <c r="W71" s="17">
        <v>12300</v>
      </c>
      <c r="X71" s="17">
        <v>0</v>
      </c>
      <c r="Y71" s="12">
        <v>12300</v>
      </c>
    </row>
    <row r="72" spans="1:25" x14ac:dyDescent="0.3">
      <c r="A72" s="4" t="s">
        <v>60</v>
      </c>
      <c r="B72" s="92">
        <v>21439.02</v>
      </c>
      <c r="C72" s="87">
        <v>0</v>
      </c>
      <c r="D72" s="87">
        <v>57005</v>
      </c>
      <c r="E72" s="87">
        <v>1861006</v>
      </c>
      <c r="F72" s="87">
        <v>0</v>
      </c>
      <c r="G72" s="87">
        <v>162468</v>
      </c>
      <c r="H72" s="87">
        <v>134311.63</v>
      </c>
      <c r="I72" s="93">
        <v>2236229.65</v>
      </c>
      <c r="J72" s="16">
        <v>21439.02</v>
      </c>
      <c r="K72" s="17">
        <v>0</v>
      </c>
      <c r="L72" s="17">
        <v>57005</v>
      </c>
      <c r="M72" s="17">
        <v>1861006</v>
      </c>
      <c r="N72" s="17">
        <v>0</v>
      </c>
      <c r="O72" s="17">
        <v>162468</v>
      </c>
      <c r="P72" s="17">
        <v>13640.440000000002</v>
      </c>
      <c r="Q72" s="12">
        <v>2115558.46</v>
      </c>
      <c r="R72" s="16">
        <v>0</v>
      </c>
      <c r="S72" s="17">
        <v>0</v>
      </c>
      <c r="T72" s="17">
        <v>0</v>
      </c>
      <c r="U72" s="17">
        <v>0</v>
      </c>
      <c r="V72" s="17">
        <v>0</v>
      </c>
      <c r="W72" s="17">
        <v>0</v>
      </c>
      <c r="X72" s="17">
        <v>120671.19</v>
      </c>
      <c r="Y72" s="12">
        <v>120671.19</v>
      </c>
    </row>
    <row r="73" spans="1:25" x14ac:dyDescent="0.3">
      <c r="A73" s="4" t="s">
        <v>61</v>
      </c>
      <c r="B73" s="92">
        <v>105116</v>
      </c>
      <c r="C73" s="87">
        <v>0</v>
      </c>
      <c r="D73" s="87">
        <v>75000</v>
      </c>
      <c r="E73" s="87">
        <v>226993</v>
      </c>
      <c r="F73" s="87">
        <v>0</v>
      </c>
      <c r="G73" s="87">
        <v>63863</v>
      </c>
      <c r="H73" s="87">
        <v>0</v>
      </c>
      <c r="I73" s="93">
        <v>470972</v>
      </c>
      <c r="J73" s="16">
        <v>38355</v>
      </c>
      <c r="K73" s="17">
        <v>0</v>
      </c>
      <c r="L73" s="17">
        <v>75000</v>
      </c>
      <c r="M73" s="17">
        <v>226993</v>
      </c>
      <c r="N73" s="17">
        <v>0</v>
      </c>
      <c r="O73" s="17">
        <v>63500</v>
      </c>
      <c r="P73" s="17">
        <v>0</v>
      </c>
      <c r="Q73" s="12">
        <v>403848</v>
      </c>
      <c r="R73" s="16">
        <v>66761</v>
      </c>
      <c r="S73" s="17">
        <v>0</v>
      </c>
      <c r="T73" s="17">
        <v>0</v>
      </c>
      <c r="U73" s="17">
        <v>0</v>
      </c>
      <c r="V73" s="17">
        <v>0</v>
      </c>
      <c r="W73" s="17">
        <v>363</v>
      </c>
      <c r="X73" s="17">
        <v>0</v>
      </c>
      <c r="Y73" s="12">
        <v>67124</v>
      </c>
    </row>
    <row r="74" spans="1:25" x14ac:dyDescent="0.3">
      <c r="A74" s="4" t="s">
        <v>62</v>
      </c>
      <c r="B74" s="92">
        <v>44549.69</v>
      </c>
      <c r="C74" s="87">
        <v>0</v>
      </c>
      <c r="D74" s="87">
        <v>0</v>
      </c>
      <c r="E74" s="87">
        <v>1737470</v>
      </c>
      <c r="F74" s="87">
        <v>0</v>
      </c>
      <c r="G74" s="87">
        <v>0</v>
      </c>
      <c r="H74" s="87">
        <v>0</v>
      </c>
      <c r="I74" s="93">
        <v>1782019.69</v>
      </c>
      <c r="J74" s="16">
        <v>9906.4</v>
      </c>
      <c r="K74" s="17">
        <v>0</v>
      </c>
      <c r="L74" s="17">
        <v>0</v>
      </c>
      <c r="M74" s="17">
        <v>1737470</v>
      </c>
      <c r="N74" s="17">
        <v>0</v>
      </c>
      <c r="O74" s="17">
        <v>0</v>
      </c>
      <c r="P74" s="17">
        <v>0</v>
      </c>
      <c r="Q74" s="12">
        <v>1747376.4</v>
      </c>
      <c r="R74" s="16">
        <v>34643.29</v>
      </c>
      <c r="S74" s="17">
        <v>0</v>
      </c>
      <c r="T74" s="17">
        <v>0</v>
      </c>
      <c r="U74" s="17">
        <v>0</v>
      </c>
      <c r="V74" s="17">
        <v>0</v>
      </c>
      <c r="W74" s="17">
        <v>0</v>
      </c>
      <c r="X74" s="17">
        <v>0</v>
      </c>
      <c r="Y74" s="12">
        <v>34643.29</v>
      </c>
    </row>
    <row r="75" spans="1:25" x14ac:dyDescent="0.3">
      <c r="A75" s="4" t="s">
        <v>63</v>
      </c>
      <c r="B75" s="92">
        <v>5028.58</v>
      </c>
      <c r="C75" s="87">
        <v>0</v>
      </c>
      <c r="D75" s="87">
        <v>79372</v>
      </c>
      <c r="E75" s="87">
        <v>221221.04</v>
      </c>
      <c r="F75" s="87">
        <v>736116</v>
      </c>
      <c r="G75" s="87">
        <v>-42286.64</v>
      </c>
      <c r="H75" s="87">
        <v>0</v>
      </c>
      <c r="I75" s="93">
        <v>999450.98</v>
      </c>
      <c r="J75" s="16">
        <v>5028.58</v>
      </c>
      <c r="K75" s="17">
        <v>0</v>
      </c>
      <c r="L75" s="17">
        <v>79372</v>
      </c>
      <c r="M75" s="17">
        <v>221221.04</v>
      </c>
      <c r="N75" s="17">
        <v>736116</v>
      </c>
      <c r="O75" s="17">
        <v>-42286.64</v>
      </c>
      <c r="P75" s="17">
        <v>0</v>
      </c>
      <c r="Q75" s="12">
        <v>999450.98</v>
      </c>
      <c r="R75" s="16">
        <v>0</v>
      </c>
      <c r="S75" s="17">
        <v>0</v>
      </c>
      <c r="T75" s="17">
        <v>0</v>
      </c>
      <c r="U75" s="17">
        <v>0</v>
      </c>
      <c r="V75" s="17">
        <v>0</v>
      </c>
      <c r="W75" s="17">
        <v>0</v>
      </c>
      <c r="X75" s="17">
        <v>0</v>
      </c>
      <c r="Y75" s="12">
        <v>0</v>
      </c>
    </row>
    <row r="76" spans="1:25" x14ac:dyDescent="0.3">
      <c r="A76" s="4" t="s">
        <v>64</v>
      </c>
      <c r="B76" s="92">
        <v>0</v>
      </c>
      <c r="C76" s="87">
        <v>0</v>
      </c>
      <c r="D76" s="87">
        <v>0</v>
      </c>
      <c r="E76" s="87">
        <v>2440501</v>
      </c>
      <c r="F76" s="87">
        <v>0</v>
      </c>
      <c r="G76" s="87">
        <v>0</v>
      </c>
      <c r="H76" s="87">
        <v>38430.375764314129</v>
      </c>
      <c r="I76" s="93">
        <v>2478931.3757643141</v>
      </c>
      <c r="J76" s="16">
        <v>0</v>
      </c>
      <c r="K76" s="17">
        <v>0</v>
      </c>
      <c r="L76" s="17">
        <v>0</v>
      </c>
      <c r="M76" s="17">
        <v>2440501</v>
      </c>
      <c r="N76" s="17">
        <v>0</v>
      </c>
      <c r="O76" s="17">
        <v>0</v>
      </c>
      <c r="P76" s="17">
        <v>38408.265676813397</v>
      </c>
      <c r="Q76" s="12">
        <v>2478909.2656768132</v>
      </c>
      <c r="R76" s="16">
        <v>0</v>
      </c>
      <c r="S76" s="17">
        <v>0</v>
      </c>
      <c r="T76" s="17">
        <v>0</v>
      </c>
      <c r="U76" s="17">
        <v>0</v>
      </c>
      <c r="V76" s="17">
        <v>0</v>
      </c>
      <c r="W76" s="17">
        <v>0</v>
      </c>
      <c r="X76" s="17">
        <v>22.110087500733599</v>
      </c>
      <c r="Y76" s="12">
        <v>22.110087500733599</v>
      </c>
    </row>
    <row r="77" spans="1:25" x14ac:dyDescent="0.3">
      <c r="A77" s="4" t="s">
        <v>65</v>
      </c>
      <c r="B77" s="92">
        <v>19594</v>
      </c>
      <c r="C77" s="87">
        <v>0</v>
      </c>
      <c r="D77" s="87">
        <v>2605549</v>
      </c>
      <c r="E77" s="87">
        <v>2297155</v>
      </c>
      <c r="F77" s="87">
        <v>335675</v>
      </c>
      <c r="G77" s="87">
        <v>0</v>
      </c>
      <c r="H77" s="87">
        <v>0</v>
      </c>
      <c r="I77" s="93">
        <v>5257973</v>
      </c>
      <c r="J77" s="16">
        <v>0</v>
      </c>
      <c r="K77" s="17">
        <v>0</v>
      </c>
      <c r="L77" s="17">
        <v>1224260</v>
      </c>
      <c r="M77" s="17">
        <v>0</v>
      </c>
      <c r="N77" s="17">
        <v>0</v>
      </c>
      <c r="O77" s="17">
        <v>0</v>
      </c>
      <c r="P77" s="17">
        <v>0</v>
      </c>
      <c r="Q77" s="12">
        <v>1224260</v>
      </c>
      <c r="R77" s="16">
        <v>19594</v>
      </c>
      <c r="S77" s="17">
        <v>0</v>
      </c>
      <c r="T77" s="17">
        <v>1381289</v>
      </c>
      <c r="U77" s="17">
        <v>2297155</v>
      </c>
      <c r="V77" s="17">
        <v>335675</v>
      </c>
      <c r="W77" s="17">
        <v>0</v>
      </c>
      <c r="X77" s="17">
        <v>0</v>
      </c>
      <c r="Y77" s="12">
        <v>4033713</v>
      </c>
    </row>
    <row r="78" spans="1:25" x14ac:dyDescent="0.3">
      <c r="A78" s="4" t="s">
        <v>66</v>
      </c>
      <c r="B78" s="92">
        <v>187120.29</v>
      </c>
      <c r="C78" s="87">
        <v>0</v>
      </c>
      <c r="D78" s="87">
        <v>30259</v>
      </c>
      <c r="E78" s="87">
        <v>3276077</v>
      </c>
      <c r="F78" s="87">
        <v>1042332</v>
      </c>
      <c r="G78" s="87">
        <v>0</v>
      </c>
      <c r="H78" s="87">
        <v>10625862</v>
      </c>
      <c r="I78" s="93">
        <v>15161650.289999999</v>
      </c>
      <c r="J78" s="16">
        <v>187120.29</v>
      </c>
      <c r="K78" s="17">
        <v>0</v>
      </c>
      <c r="L78" s="17">
        <v>30259</v>
      </c>
      <c r="M78" s="17">
        <v>3276077</v>
      </c>
      <c r="N78" s="17">
        <v>1042332</v>
      </c>
      <c r="O78" s="17">
        <v>0</v>
      </c>
      <c r="P78" s="17">
        <v>10625862</v>
      </c>
      <c r="Q78" s="12">
        <v>15161650.289999999</v>
      </c>
      <c r="R78" s="16">
        <v>0</v>
      </c>
      <c r="S78" s="17">
        <v>0</v>
      </c>
      <c r="T78" s="17">
        <v>0</v>
      </c>
      <c r="U78" s="17">
        <v>0</v>
      </c>
      <c r="V78" s="17">
        <v>0</v>
      </c>
      <c r="W78" s="17">
        <v>0</v>
      </c>
      <c r="X78" s="17">
        <v>0</v>
      </c>
      <c r="Y78" s="12">
        <v>0</v>
      </c>
    </row>
    <row r="79" spans="1:25" x14ac:dyDescent="0.3">
      <c r="A79" s="4" t="s">
        <v>67</v>
      </c>
      <c r="B79" s="92">
        <v>473137</v>
      </c>
      <c r="C79" s="87">
        <v>173312</v>
      </c>
      <c r="D79" s="87">
        <v>1649872</v>
      </c>
      <c r="E79" s="87">
        <v>0</v>
      </c>
      <c r="F79" s="87">
        <v>0</v>
      </c>
      <c r="G79" s="87">
        <v>4921</v>
      </c>
      <c r="H79" s="87">
        <v>27328</v>
      </c>
      <c r="I79" s="93">
        <v>2328570</v>
      </c>
      <c r="J79" s="16">
        <v>473137</v>
      </c>
      <c r="K79" s="17">
        <v>173312</v>
      </c>
      <c r="L79" s="17">
        <v>1649872</v>
      </c>
      <c r="M79" s="17">
        <v>0</v>
      </c>
      <c r="N79" s="17">
        <v>0</v>
      </c>
      <c r="O79" s="17">
        <v>4921</v>
      </c>
      <c r="P79" s="17">
        <v>27328</v>
      </c>
      <c r="Q79" s="12">
        <v>2328570</v>
      </c>
      <c r="R79" s="16">
        <v>0</v>
      </c>
      <c r="S79" s="17">
        <v>0</v>
      </c>
      <c r="T79" s="17">
        <v>0</v>
      </c>
      <c r="U79" s="17">
        <v>0</v>
      </c>
      <c r="V79" s="17">
        <v>0</v>
      </c>
      <c r="W79" s="17">
        <v>0</v>
      </c>
      <c r="X79" s="17">
        <v>0</v>
      </c>
      <c r="Y79" s="12">
        <v>0</v>
      </c>
    </row>
    <row r="80" spans="1:25" x14ac:dyDescent="0.3">
      <c r="A80" s="4" t="s">
        <v>68</v>
      </c>
      <c r="B80" s="92">
        <v>44458.270000000004</v>
      </c>
      <c r="C80" s="87">
        <v>0</v>
      </c>
      <c r="D80" s="87">
        <v>114700</v>
      </c>
      <c r="E80" s="87">
        <v>5557845</v>
      </c>
      <c r="F80" s="87">
        <v>796405.72</v>
      </c>
      <c r="G80" s="87">
        <v>1447435.71</v>
      </c>
      <c r="H80" s="87">
        <v>0</v>
      </c>
      <c r="I80" s="93">
        <v>7960844.7000000002</v>
      </c>
      <c r="J80" s="16">
        <v>1360.8600000000001</v>
      </c>
      <c r="K80" s="17">
        <v>0</v>
      </c>
      <c r="L80" s="17">
        <v>114700</v>
      </c>
      <c r="M80" s="17">
        <v>5557845</v>
      </c>
      <c r="N80" s="17">
        <v>796405.72</v>
      </c>
      <c r="O80" s="17">
        <v>1447435.71</v>
      </c>
      <c r="P80" s="17">
        <v>0</v>
      </c>
      <c r="Q80" s="12">
        <v>7917747.29</v>
      </c>
      <c r="R80" s="16">
        <v>43097.41</v>
      </c>
      <c r="S80" s="17">
        <v>0</v>
      </c>
      <c r="T80" s="17">
        <v>0</v>
      </c>
      <c r="U80" s="17">
        <v>0</v>
      </c>
      <c r="V80" s="17">
        <v>0</v>
      </c>
      <c r="W80" s="17">
        <v>0</v>
      </c>
      <c r="X80" s="17">
        <v>0</v>
      </c>
      <c r="Y80" s="12">
        <v>43097.41</v>
      </c>
    </row>
    <row r="81" spans="1:25" x14ac:dyDescent="0.3">
      <c r="A81" s="4" t="s">
        <v>69</v>
      </c>
      <c r="B81" s="92">
        <v>85800</v>
      </c>
      <c r="C81" s="87">
        <v>0</v>
      </c>
      <c r="D81" s="87">
        <v>1603078</v>
      </c>
      <c r="E81" s="87">
        <v>2589897</v>
      </c>
      <c r="F81" s="87">
        <v>688660</v>
      </c>
      <c r="G81" s="87">
        <v>1751571</v>
      </c>
      <c r="H81" s="87">
        <v>0</v>
      </c>
      <c r="I81" s="93">
        <v>6719006</v>
      </c>
      <c r="J81" s="16">
        <v>85800</v>
      </c>
      <c r="K81" s="17">
        <v>0</v>
      </c>
      <c r="L81" s="17">
        <v>1603078</v>
      </c>
      <c r="M81" s="17">
        <v>2589897</v>
      </c>
      <c r="N81" s="17">
        <v>688660</v>
      </c>
      <c r="O81" s="17">
        <v>1751571</v>
      </c>
      <c r="P81" s="17">
        <v>0</v>
      </c>
      <c r="Q81" s="12">
        <v>6719006</v>
      </c>
      <c r="R81" s="16">
        <v>0</v>
      </c>
      <c r="S81" s="17">
        <v>0</v>
      </c>
      <c r="T81" s="17">
        <v>0</v>
      </c>
      <c r="U81" s="17">
        <v>0</v>
      </c>
      <c r="V81" s="17">
        <v>0</v>
      </c>
      <c r="W81" s="17">
        <v>0</v>
      </c>
      <c r="X81" s="17">
        <v>0</v>
      </c>
      <c r="Y81" s="12">
        <v>0</v>
      </c>
    </row>
    <row r="82" spans="1:25" x14ac:dyDescent="0.3">
      <c r="A82" s="4" t="s">
        <v>70</v>
      </c>
      <c r="B82" s="92">
        <v>477901</v>
      </c>
      <c r="C82" s="87">
        <v>0</v>
      </c>
      <c r="D82" s="87">
        <v>650085</v>
      </c>
      <c r="E82" s="87">
        <v>953216</v>
      </c>
      <c r="F82" s="87">
        <v>0</v>
      </c>
      <c r="G82" s="87">
        <v>0</v>
      </c>
      <c r="H82" s="87">
        <v>77733</v>
      </c>
      <c r="I82" s="93">
        <v>2158935</v>
      </c>
      <c r="J82" s="16">
        <v>477901</v>
      </c>
      <c r="K82" s="17">
        <v>0</v>
      </c>
      <c r="L82" s="17">
        <v>650085</v>
      </c>
      <c r="M82" s="17">
        <v>953216</v>
      </c>
      <c r="N82" s="17">
        <v>0</v>
      </c>
      <c r="O82" s="17">
        <v>0</v>
      </c>
      <c r="P82" s="17">
        <v>77575</v>
      </c>
      <c r="Q82" s="12">
        <v>2158777</v>
      </c>
      <c r="R82" s="16">
        <v>0</v>
      </c>
      <c r="S82" s="17">
        <v>0</v>
      </c>
      <c r="T82" s="17">
        <v>0</v>
      </c>
      <c r="U82" s="17">
        <v>0</v>
      </c>
      <c r="V82" s="17">
        <v>0</v>
      </c>
      <c r="W82" s="17">
        <v>0</v>
      </c>
      <c r="X82" s="17">
        <v>158</v>
      </c>
      <c r="Y82" s="12">
        <v>158</v>
      </c>
    </row>
    <row r="83" spans="1:25" x14ac:dyDescent="0.3">
      <c r="A83" s="4" t="s">
        <v>71</v>
      </c>
      <c r="B83" s="92">
        <v>0</v>
      </c>
      <c r="C83" s="87">
        <v>0</v>
      </c>
      <c r="D83" s="87">
        <v>40000</v>
      </c>
      <c r="E83" s="87">
        <v>1217224</v>
      </c>
      <c r="F83" s="87">
        <v>706908</v>
      </c>
      <c r="G83" s="87">
        <v>0</v>
      </c>
      <c r="H83" s="87">
        <v>13071</v>
      </c>
      <c r="I83" s="93">
        <v>1977203</v>
      </c>
      <c r="J83" s="16">
        <v>0</v>
      </c>
      <c r="K83" s="17">
        <v>0</v>
      </c>
      <c r="L83" s="17">
        <v>40000</v>
      </c>
      <c r="M83" s="17">
        <v>1217224</v>
      </c>
      <c r="N83" s="17">
        <v>706908</v>
      </c>
      <c r="O83" s="17">
        <v>0</v>
      </c>
      <c r="P83" s="17">
        <v>12000</v>
      </c>
      <c r="Q83" s="12">
        <v>1976132</v>
      </c>
      <c r="R83" s="16">
        <v>0</v>
      </c>
      <c r="S83" s="17">
        <v>0</v>
      </c>
      <c r="T83" s="17">
        <v>0</v>
      </c>
      <c r="U83" s="17">
        <v>0</v>
      </c>
      <c r="V83" s="17">
        <v>0</v>
      </c>
      <c r="W83" s="17">
        <v>0</v>
      </c>
      <c r="X83" s="17">
        <v>1071</v>
      </c>
      <c r="Y83" s="12">
        <v>1071</v>
      </c>
    </row>
    <row r="84" spans="1:25" x14ac:dyDescent="0.3">
      <c r="A84" s="4" t="s">
        <v>72</v>
      </c>
      <c r="B84" s="92">
        <v>0</v>
      </c>
      <c r="C84" s="87">
        <v>0</v>
      </c>
      <c r="D84" s="87">
        <v>0</v>
      </c>
      <c r="E84" s="87">
        <v>541241</v>
      </c>
      <c r="F84" s="87">
        <v>0</v>
      </c>
      <c r="G84" s="87">
        <v>0</v>
      </c>
      <c r="H84" s="87">
        <v>0</v>
      </c>
      <c r="I84" s="93">
        <v>541241</v>
      </c>
      <c r="J84" s="16">
        <v>0</v>
      </c>
      <c r="K84" s="17">
        <v>0</v>
      </c>
      <c r="L84" s="17">
        <v>0</v>
      </c>
      <c r="M84" s="17">
        <v>541241</v>
      </c>
      <c r="N84" s="17">
        <v>0</v>
      </c>
      <c r="O84" s="17">
        <v>0</v>
      </c>
      <c r="P84" s="17">
        <v>0</v>
      </c>
      <c r="Q84" s="12">
        <v>541241</v>
      </c>
      <c r="R84" s="16">
        <v>0</v>
      </c>
      <c r="S84" s="17">
        <v>0</v>
      </c>
      <c r="T84" s="17">
        <v>0</v>
      </c>
      <c r="U84" s="17">
        <v>0</v>
      </c>
      <c r="V84" s="17">
        <v>0</v>
      </c>
      <c r="W84" s="17">
        <v>0</v>
      </c>
      <c r="X84" s="17">
        <v>0</v>
      </c>
      <c r="Y84" s="12">
        <v>0</v>
      </c>
    </row>
    <row r="85" spans="1:25" x14ac:dyDescent="0.3">
      <c r="A85" s="4" t="s">
        <v>73</v>
      </c>
      <c r="B85" s="92">
        <v>1058330.5112777131</v>
      </c>
      <c r="C85" s="87">
        <v>0</v>
      </c>
      <c r="D85" s="87">
        <v>0</v>
      </c>
      <c r="E85" s="87">
        <v>0</v>
      </c>
      <c r="F85" s="87">
        <v>0</v>
      </c>
      <c r="G85" s="87">
        <v>0</v>
      </c>
      <c r="H85" s="87">
        <v>0</v>
      </c>
      <c r="I85" s="93">
        <v>1058330.5112777131</v>
      </c>
      <c r="J85" s="16">
        <v>1058330.5112777131</v>
      </c>
      <c r="K85" s="17">
        <v>0</v>
      </c>
      <c r="L85" s="17">
        <v>0</v>
      </c>
      <c r="M85" s="17">
        <v>0</v>
      </c>
      <c r="N85" s="17">
        <v>0</v>
      </c>
      <c r="O85" s="17">
        <v>0</v>
      </c>
      <c r="P85" s="17">
        <v>0</v>
      </c>
      <c r="Q85" s="12">
        <v>1058330.5112777131</v>
      </c>
      <c r="R85" s="16">
        <v>0</v>
      </c>
      <c r="S85" s="17">
        <v>0</v>
      </c>
      <c r="T85" s="17">
        <v>0</v>
      </c>
      <c r="U85" s="17">
        <v>0</v>
      </c>
      <c r="V85" s="17">
        <v>0</v>
      </c>
      <c r="W85" s="17">
        <v>0</v>
      </c>
      <c r="X85" s="17">
        <v>0</v>
      </c>
      <c r="Y85" s="12">
        <v>0</v>
      </c>
    </row>
    <row r="86" spans="1:25" x14ac:dyDescent="0.3">
      <c r="A86" s="4" t="s">
        <v>74</v>
      </c>
      <c r="B86" s="92">
        <v>5760733.9899999993</v>
      </c>
      <c r="C86" s="87">
        <v>0</v>
      </c>
      <c r="D86" s="87">
        <v>0</v>
      </c>
      <c r="E86" s="87">
        <v>259000</v>
      </c>
      <c r="F86" s="87">
        <v>277756.78000000003</v>
      </c>
      <c r="G86" s="87">
        <v>26285.05</v>
      </c>
      <c r="H86" s="87">
        <v>0</v>
      </c>
      <c r="I86" s="93">
        <v>6323775.8199999994</v>
      </c>
      <c r="J86" s="16">
        <v>5760733.9899999993</v>
      </c>
      <c r="K86" s="17">
        <v>0</v>
      </c>
      <c r="L86" s="17">
        <v>0</v>
      </c>
      <c r="M86" s="17">
        <v>259000</v>
      </c>
      <c r="N86" s="17">
        <v>277756.78000000003</v>
      </c>
      <c r="O86" s="17">
        <v>26285.05</v>
      </c>
      <c r="P86" s="17">
        <v>0</v>
      </c>
      <c r="Q86" s="12">
        <v>6323775.8199999994</v>
      </c>
      <c r="R86" s="16">
        <v>0</v>
      </c>
      <c r="S86" s="17">
        <v>0</v>
      </c>
      <c r="T86" s="17">
        <v>0</v>
      </c>
      <c r="U86" s="17">
        <v>0</v>
      </c>
      <c r="V86" s="17">
        <v>0</v>
      </c>
      <c r="W86" s="17">
        <v>0</v>
      </c>
      <c r="X86" s="17">
        <v>0</v>
      </c>
      <c r="Y86" s="12">
        <v>0</v>
      </c>
    </row>
    <row r="87" spans="1:25" x14ac:dyDescent="0.3">
      <c r="A87" s="4" t="s">
        <v>75</v>
      </c>
      <c r="B87" s="92">
        <v>226860</v>
      </c>
      <c r="C87" s="87">
        <v>0</v>
      </c>
      <c r="D87" s="87">
        <v>606751</v>
      </c>
      <c r="E87" s="87">
        <v>2434714</v>
      </c>
      <c r="F87" s="87">
        <v>1789453</v>
      </c>
      <c r="G87" s="87">
        <v>369373</v>
      </c>
      <c r="H87" s="87">
        <v>0</v>
      </c>
      <c r="I87" s="93">
        <v>5427151</v>
      </c>
      <c r="J87" s="16">
        <v>226860</v>
      </c>
      <c r="K87" s="17">
        <v>0</v>
      </c>
      <c r="L87" s="17">
        <v>606751</v>
      </c>
      <c r="M87" s="17">
        <v>2434714</v>
      </c>
      <c r="N87" s="17">
        <v>1789453</v>
      </c>
      <c r="O87" s="17">
        <v>369373</v>
      </c>
      <c r="P87" s="17">
        <v>0</v>
      </c>
      <c r="Q87" s="12">
        <v>5427151</v>
      </c>
      <c r="R87" s="16">
        <v>0</v>
      </c>
      <c r="S87" s="17">
        <v>0</v>
      </c>
      <c r="T87" s="17">
        <v>0</v>
      </c>
      <c r="U87" s="17">
        <v>0</v>
      </c>
      <c r="V87" s="17">
        <v>0</v>
      </c>
      <c r="W87" s="17">
        <v>0</v>
      </c>
      <c r="X87" s="17">
        <v>0</v>
      </c>
      <c r="Y87" s="12">
        <v>0</v>
      </c>
    </row>
    <row r="88" spans="1:25" x14ac:dyDescent="0.3">
      <c r="A88" s="4" t="s">
        <v>76</v>
      </c>
      <c r="B88" s="92">
        <v>74534.710000000006</v>
      </c>
      <c r="C88" s="87">
        <v>0</v>
      </c>
      <c r="D88" s="87">
        <v>76107.75</v>
      </c>
      <c r="E88" s="87">
        <v>1567337</v>
      </c>
      <c r="F88" s="87">
        <v>834438</v>
      </c>
      <c r="G88" s="87">
        <v>0</v>
      </c>
      <c r="H88" s="87">
        <v>223909.34999999998</v>
      </c>
      <c r="I88" s="93">
        <v>2776326.81</v>
      </c>
      <c r="J88" s="16">
        <v>15973.1</v>
      </c>
      <c r="K88" s="17">
        <v>0</v>
      </c>
      <c r="L88" s="17">
        <v>74350</v>
      </c>
      <c r="M88" s="17">
        <v>1567337</v>
      </c>
      <c r="N88" s="17">
        <v>834438</v>
      </c>
      <c r="O88" s="17">
        <v>0</v>
      </c>
      <c r="P88" s="17">
        <v>7797.8</v>
      </c>
      <c r="Q88" s="12">
        <v>2499895.9</v>
      </c>
      <c r="R88" s="16">
        <v>58561.61</v>
      </c>
      <c r="S88" s="17">
        <v>0</v>
      </c>
      <c r="T88" s="17">
        <v>1757.75</v>
      </c>
      <c r="U88" s="17">
        <v>0</v>
      </c>
      <c r="V88" s="17">
        <v>0</v>
      </c>
      <c r="W88" s="17">
        <v>0</v>
      </c>
      <c r="X88" s="17">
        <v>216111.55</v>
      </c>
      <c r="Y88" s="12">
        <v>276430.90999999997</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30988633.671277709</v>
      </c>
      <c r="C90" s="32">
        <f t="shared" si="0"/>
        <v>6951774.5300000003</v>
      </c>
      <c r="D90" s="32">
        <f t="shared" si="0"/>
        <v>46254304.079999998</v>
      </c>
      <c r="E90" s="32">
        <f t="shared" si="0"/>
        <v>93857892.910000011</v>
      </c>
      <c r="F90" s="32">
        <f t="shared" si="0"/>
        <v>98337297.889901176</v>
      </c>
      <c r="G90" s="32">
        <f t="shared" si="0"/>
        <v>44374691.919999994</v>
      </c>
      <c r="H90" s="32">
        <f t="shared" si="0"/>
        <v>19316191.013343263</v>
      </c>
      <c r="I90" s="33">
        <f t="shared" si="0"/>
        <v>340080786.01452219</v>
      </c>
      <c r="J90" s="31">
        <f t="shared" si="0"/>
        <v>28666859.441277705</v>
      </c>
      <c r="K90" s="32">
        <f t="shared" si="0"/>
        <v>6951774.5300000003</v>
      </c>
      <c r="L90" s="32">
        <f t="shared" si="0"/>
        <v>39719830.329999998</v>
      </c>
      <c r="M90" s="32">
        <f t="shared" si="0"/>
        <v>89746173.720000014</v>
      </c>
      <c r="N90" s="32">
        <f t="shared" si="0"/>
        <v>96455223.359901175</v>
      </c>
      <c r="O90" s="32">
        <f t="shared" si="0"/>
        <v>43818273.999999993</v>
      </c>
      <c r="P90" s="32">
        <f t="shared" si="0"/>
        <v>17999223.253255762</v>
      </c>
      <c r="Q90" s="33">
        <f t="shared" si="0"/>
        <v>323357358.6344347</v>
      </c>
      <c r="R90" s="31">
        <f t="shared" si="0"/>
        <v>2321774.23</v>
      </c>
      <c r="S90" s="32">
        <f t="shared" si="0"/>
        <v>0</v>
      </c>
      <c r="T90" s="32">
        <f t="shared" ref="T90:U90" si="1">SUM(T9:T89)</f>
        <v>6534473.75</v>
      </c>
      <c r="U90" s="32">
        <f t="shared" si="1"/>
        <v>4111719.19</v>
      </c>
      <c r="V90" s="32">
        <f>SUM(V9:V89)</f>
        <v>1882074.53</v>
      </c>
      <c r="W90" s="32">
        <f>SUM(W9:W89)</f>
        <v>556417.91999999993</v>
      </c>
      <c r="X90" s="32">
        <f>SUM(X9:X89)</f>
        <v>1316967.7600875008</v>
      </c>
      <c r="Y90" s="33">
        <f>SUM(Y9:Y89)</f>
        <v>16723427.380087502</v>
      </c>
    </row>
    <row r="91" spans="1:2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5" width="12.81640625" style="9"/>
    <col min="26" max="16384" width="12.81640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2023-24</v>
      </c>
    </row>
    <row r="4" spans="1:25" ht="15.5" x14ac:dyDescent="0.35">
      <c r="A4" s="82" t="s">
        <v>235</v>
      </c>
      <c r="B4" s="83"/>
      <c r="C4" s="83"/>
      <c r="D4" s="83"/>
      <c r="E4" s="83"/>
      <c r="F4" s="83"/>
      <c r="G4" s="83"/>
      <c r="H4" s="83"/>
      <c r="I4" s="84"/>
      <c r="J4" s="85"/>
      <c r="K4" s="83"/>
      <c r="L4" s="83"/>
      <c r="M4" s="83"/>
      <c r="N4" s="83"/>
      <c r="O4" s="83"/>
      <c r="P4" s="83"/>
      <c r="Q4" s="83"/>
      <c r="R4" s="85"/>
      <c r="S4" s="83"/>
      <c r="T4" s="83"/>
      <c r="U4" s="83"/>
      <c r="V4" s="83"/>
      <c r="W4" s="83"/>
      <c r="X4" s="83"/>
      <c r="Y4" s="84" t="s">
        <v>284</v>
      </c>
    </row>
    <row r="5" spans="1:25" s="60" customFormat="1" ht="13" x14ac:dyDescent="0.3">
      <c r="A5" s="49"/>
      <c r="B5" s="65" t="s">
        <v>238</v>
      </c>
      <c r="C5" s="62"/>
      <c r="D5" s="62"/>
      <c r="E5" s="62"/>
      <c r="F5" s="62"/>
      <c r="G5" s="62"/>
      <c r="H5" s="62"/>
      <c r="I5" s="63"/>
      <c r="J5" s="64" t="s">
        <v>236</v>
      </c>
      <c r="K5" s="65"/>
      <c r="L5" s="65"/>
      <c r="M5" s="65"/>
      <c r="N5" s="65"/>
      <c r="O5" s="65"/>
      <c r="P5" s="65"/>
      <c r="Q5" s="66"/>
      <c r="R5" s="65" t="s">
        <v>237</v>
      </c>
      <c r="S5" s="65"/>
      <c r="T5" s="65"/>
      <c r="U5" s="65"/>
      <c r="V5" s="65"/>
      <c r="W5" s="65"/>
      <c r="X5" s="65"/>
      <c r="Y5" s="66"/>
    </row>
    <row r="6" spans="1:25" s="60" customFormat="1" ht="13" x14ac:dyDescent="0.3">
      <c r="A6" s="49"/>
      <c r="B6" s="50" t="str">
        <f>$A$4&amp;" Total"</f>
        <v>Main Roads Total</v>
      </c>
      <c r="C6" s="51"/>
      <c r="D6" s="51"/>
      <c r="E6" s="51"/>
      <c r="F6" s="51"/>
      <c r="G6" s="51"/>
      <c r="H6" s="51"/>
      <c r="I6" s="52"/>
      <c r="J6" s="50" t="s">
        <v>239</v>
      </c>
      <c r="K6" s="51"/>
      <c r="L6" s="51"/>
      <c r="M6" s="51"/>
      <c r="N6" s="51"/>
      <c r="O6" s="51"/>
      <c r="P6" s="51"/>
      <c r="Q6" s="52"/>
      <c r="R6" s="51" t="s">
        <v>240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3">
      <c r="A11" s="4" t="s">
        <v>1</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3">
      <c r="A12" s="4" t="s">
        <v>2</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3">
      <c r="A13" s="4" t="s">
        <v>3</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3">
      <c r="A15" s="4" t="s">
        <v>5</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3">
      <c r="A16" s="4" t="s">
        <v>6</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3">
      <c r="A17" s="4" t="s">
        <v>7</v>
      </c>
      <c r="B17" s="92">
        <v>0</v>
      </c>
      <c r="C17" s="87">
        <v>0</v>
      </c>
      <c r="D17" s="87">
        <v>0</v>
      </c>
      <c r="E17" s="87">
        <v>0</v>
      </c>
      <c r="F17" s="87">
        <v>0</v>
      </c>
      <c r="G17" s="87">
        <v>0</v>
      </c>
      <c r="H17" s="87">
        <v>0</v>
      </c>
      <c r="I17" s="93">
        <v>0</v>
      </c>
      <c r="J17" s="16">
        <v>0</v>
      </c>
      <c r="K17" s="17">
        <v>0</v>
      </c>
      <c r="L17" s="17">
        <v>0</v>
      </c>
      <c r="M17" s="17">
        <v>0</v>
      </c>
      <c r="N17" s="17">
        <v>0</v>
      </c>
      <c r="O17" s="17">
        <v>0</v>
      </c>
      <c r="P17" s="17">
        <v>0</v>
      </c>
      <c r="Q17" s="12">
        <v>0</v>
      </c>
      <c r="R17" s="16">
        <v>0</v>
      </c>
      <c r="S17" s="17">
        <v>0</v>
      </c>
      <c r="T17" s="17">
        <v>0</v>
      </c>
      <c r="U17" s="17">
        <v>0</v>
      </c>
      <c r="V17" s="17">
        <v>0</v>
      </c>
      <c r="W17" s="17">
        <v>0</v>
      </c>
      <c r="X17" s="17">
        <v>0</v>
      </c>
      <c r="Y17" s="12">
        <v>0</v>
      </c>
    </row>
    <row r="18" spans="1:25" x14ac:dyDescent="0.3">
      <c r="A18" s="4" t="s">
        <v>8</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3">
      <c r="A19" s="4" t="s">
        <v>9</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3">
      <c r="A21" s="4" t="s">
        <v>11</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3">
      <c r="A22" s="4" t="s">
        <v>12</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3">
      <c r="A23" s="4" t="s">
        <v>13</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3">
      <c r="A24" s="4" t="s">
        <v>14</v>
      </c>
      <c r="B24" s="92">
        <v>0</v>
      </c>
      <c r="C24" s="87">
        <v>0</v>
      </c>
      <c r="D24" s="87">
        <v>0</v>
      </c>
      <c r="E24" s="87">
        <v>0</v>
      </c>
      <c r="F24" s="87">
        <v>0</v>
      </c>
      <c r="G24" s="87">
        <v>0</v>
      </c>
      <c r="H24" s="87">
        <v>0</v>
      </c>
      <c r="I24" s="93">
        <v>0</v>
      </c>
      <c r="J24" s="16">
        <v>0</v>
      </c>
      <c r="K24" s="17">
        <v>0</v>
      </c>
      <c r="L24" s="17">
        <v>0</v>
      </c>
      <c r="M24" s="17">
        <v>0</v>
      </c>
      <c r="N24" s="17">
        <v>0</v>
      </c>
      <c r="O24" s="17">
        <v>0</v>
      </c>
      <c r="P24" s="17">
        <v>0</v>
      </c>
      <c r="Q24" s="12">
        <v>0</v>
      </c>
      <c r="R24" s="16">
        <v>0</v>
      </c>
      <c r="S24" s="17">
        <v>0</v>
      </c>
      <c r="T24" s="17">
        <v>0</v>
      </c>
      <c r="U24" s="17">
        <v>0</v>
      </c>
      <c r="V24" s="17">
        <v>0</v>
      </c>
      <c r="W24" s="17">
        <v>0</v>
      </c>
      <c r="X24" s="17">
        <v>0</v>
      </c>
      <c r="Y24" s="12">
        <v>0</v>
      </c>
    </row>
    <row r="25" spans="1:25" x14ac:dyDescent="0.3">
      <c r="A25" s="4" t="s">
        <v>15</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3">
      <c r="A26" s="4" t="s">
        <v>16</v>
      </c>
      <c r="B26" s="92">
        <v>0</v>
      </c>
      <c r="C26" s="87">
        <v>0</v>
      </c>
      <c r="D26" s="87">
        <v>0</v>
      </c>
      <c r="E26" s="87">
        <v>0</v>
      </c>
      <c r="F26" s="87">
        <v>0</v>
      </c>
      <c r="G26" s="87">
        <v>0</v>
      </c>
      <c r="H26" s="87">
        <v>0</v>
      </c>
      <c r="I26" s="93">
        <v>0</v>
      </c>
      <c r="J26" s="16">
        <v>0</v>
      </c>
      <c r="K26" s="17">
        <v>0</v>
      </c>
      <c r="L26" s="17">
        <v>0</v>
      </c>
      <c r="M26" s="17">
        <v>0</v>
      </c>
      <c r="N26" s="17">
        <v>0</v>
      </c>
      <c r="O26" s="17">
        <v>0</v>
      </c>
      <c r="P26" s="17">
        <v>0</v>
      </c>
      <c r="Q26" s="12">
        <v>0</v>
      </c>
      <c r="R26" s="16">
        <v>0</v>
      </c>
      <c r="S26" s="17">
        <v>0</v>
      </c>
      <c r="T26" s="17">
        <v>0</v>
      </c>
      <c r="U26" s="17">
        <v>0</v>
      </c>
      <c r="V26" s="17">
        <v>0</v>
      </c>
      <c r="W26" s="17">
        <v>0</v>
      </c>
      <c r="X26" s="17">
        <v>0</v>
      </c>
      <c r="Y26" s="12">
        <v>0</v>
      </c>
    </row>
    <row r="27" spans="1:25" x14ac:dyDescent="0.3">
      <c r="A27" s="4" t="s">
        <v>17</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3">
      <c r="A29" s="4" t="s">
        <v>19</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3">
      <c r="A30" s="4" t="s">
        <v>20</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3">
      <c r="A32" s="4" t="s">
        <v>22</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3">
      <c r="A33" s="4" t="s">
        <v>23</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25" customHeight="1" x14ac:dyDescent="0.3">
      <c r="A34" s="4" t="s">
        <v>24</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830.76</v>
      </c>
      <c r="C36" s="87">
        <v>0</v>
      </c>
      <c r="D36" s="87">
        <v>59666.05</v>
      </c>
      <c r="E36" s="87">
        <v>2183504</v>
      </c>
      <c r="F36" s="87">
        <v>0</v>
      </c>
      <c r="G36" s="87">
        <v>0</v>
      </c>
      <c r="H36" s="87">
        <v>830.76</v>
      </c>
      <c r="I36" s="93">
        <v>2244831.5699999994</v>
      </c>
      <c r="J36" s="16">
        <v>0</v>
      </c>
      <c r="K36" s="17">
        <v>0</v>
      </c>
      <c r="L36" s="17">
        <v>59666.05</v>
      </c>
      <c r="M36" s="17">
        <v>0</v>
      </c>
      <c r="N36" s="17">
        <v>0</v>
      </c>
      <c r="O36" s="17">
        <v>0</v>
      </c>
      <c r="P36" s="17">
        <v>0</v>
      </c>
      <c r="Q36" s="12">
        <v>59666.05</v>
      </c>
      <c r="R36" s="16">
        <v>830.76</v>
      </c>
      <c r="S36" s="17">
        <v>0</v>
      </c>
      <c r="T36" s="17">
        <v>0</v>
      </c>
      <c r="U36" s="17">
        <v>2183504</v>
      </c>
      <c r="V36" s="17">
        <v>0</v>
      </c>
      <c r="W36" s="17">
        <v>0</v>
      </c>
      <c r="X36" s="17">
        <v>830.76</v>
      </c>
      <c r="Y36" s="12">
        <v>2185165.5199999996</v>
      </c>
    </row>
    <row r="37" spans="1:25" x14ac:dyDescent="0.3">
      <c r="A37" s="4" t="s">
        <v>27</v>
      </c>
      <c r="B37" s="92">
        <v>0</v>
      </c>
      <c r="C37" s="87">
        <v>0</v>
      </c>
      <c r="D37" s="87">
        <v>868068</v>
      </c>
      <c r="E37" s="87">
        <v>3586994</v>
      </c>
      <c r="F37" s="87">
        <v>5872756</v>
      </c>
      <c r="G37" s="87">
        <v>286413</v>
      </c>
      <c r="H37" s="87">
        <v>7020</v>
      </c>
      <c r="I37" s="93">
        <v>10621251</v>
      </c>
      <c r="J37" s="16">
        <v>0</v>
      </c>
      <c r="K37" s="17">
        <v>0</v>
      </c>
      <c r="L37" s="17">
        <v>868068</v>
      </c>
      <c r="M37" s="17">
        <v>3586994</v>
      </c>
      <c r="N37" s="17">
        <v>5872756</v>
      </c>
      <c r="O37" s="17">
        <v>271595</v>
      </c>
      <c r="P37" s="17">
        <v>7020</v>
      </c>
      <c r="Q37" s="12">
        <v>10606433</v>
      </c>
      <c r="R37" s="16">
        <v>0</v>
      </c>
      <c r="S37" s="17">
        <v>0</v>
      </c>
      <c r="T37" s="17">
        <v>0</v>
      </c>
      <c r="U37" s="17">
        <v>0</v>
      </c>
      <c r="V37" s="17">
        <v>0</v>
      </c>
      <c r="W37" s="17">
        <v>14818</v>
      </c>
      <c r="X37" s="17">
        <v>0</v>
      </c>
      <c r="Y37" s="12">
        <v>14818</v>
      </c>
    </row>
    <row r="38" spans="1:25"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3">
      <c r="A39" s="4" t="s">
        <v>29</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3">
      <c r="A40" s="4" t="s">
        <v>30</v>
      </c>
      <c r="B40" s="92">
        <v>0</v>
      </c>
      <c r="C40" s="87">
        <v>0</v>
      </c>
      <c r="D40" s="87">
        <v>0</v>
      </c>
      <c r="E40" s="87">
        <v>0</v>
      </c>
      <c r="F40" s="87">
        <v>0</v>
      </c>
      <c r="G40" s="87">
        <v>165030</v>
      </c>
      <c r="H40" s="87">
        <v>0</v>
      </c>
      <c r="I40" s="93">
        <v>165030</v>
      </c>
      <c r="J40" s="16">
        <v>0</v>
      </c>
      <c r="K40" s="17">
        <v>0</v>
      </c>
      <c r="L40" s="17">
        <v>0</v>
      </c>
      <c r="M40" s="17">
        <v>0</v>
      </c>
      <c r="N40" s="17">
        <v>0</v>
      </c>
      <c r="O40" s="17">
        <v>165030</v>
      </c>
      <c r="P40" s="17">
        <v>0</v>
      </c>
      <c r="Q40" s="12">
        <v>165030</v>
      </c>
      <c r="R40" s="16">
        <v>0</v>
      </c>
      <c r="S40" s="17">
        <v>0</v>
      </c>
      <c r="T40" s="17">
        <v>0</v>
      </c>
      <c r="U40" s="17">
        <v>0</v>
      </c>
      <c r="V40" s="17">
        <v>0</v>
      </c>
      <c r="W40" s="17">
        <v>0</v>
      </c>
      <c r="X40" s="17">
        <v>0</v>
      </c>
      <c r="Y40" s="12">
        <v>0</v>
      </c>
    </row>
    <row r="41" spans="1:25" x14ac:dyDescent="0.3">
      <c r="A41" s="4" t="s">
        <v>31</v>
      </c>
      <c r="B41" s="92">
        <v>0</v>
      </c>
      <c r="C41" s="87">
        <v>0</v>
      </c>
      <c r="D41" s="87">
        <v>0</v>
      </c>
      <c r="E41" s="87">
        <v>0</v>
      </c>
      <c r="F41" s="87">
        <v>0</v>
      </c>
      <c r="G41" s="87">
        <v>507021.84</v>
      </c>
      <c r="H41" s="87">
        <v>0</v>
      </c>
      <c r="I41" s="93">
        <v>507021.84</v>
      </c>
      <c r="J41" s="16">
        <v>0</v>
      </c>
      <c r="K41" s="17">
        <v>0</v>
      </c>
      <c r="L41" s="17">
        <v>0</v>
      </c>
      <c r="M41" s="17">
        <v>0</v>
      </c>
      <c r="N41" s="17">
        <v>0</v>
      </c>
      <c r="O41" s="17">
        <v>507021.84</v>
      </c>
      <c r="P41" s="17">
        <v>0</v>
      </c>
      <c r="Q41" s="12">
        <v>507021.84</v>
      </c>
      <c r="R41" s="16">
        <v>0</v>
      </c>
      <c r="S41" s="17">
        <v>0</v>
      </c>
      <c r="T41" s="17">
        <v>0</v>
      </c>
      <c r="U41" s="17">
        <v>0</v>
      </c>
      <c r="V41" s="17">
        <v>0</v>
      </c>
      <c r="W41" s="17">
        <v>0</v>
      </c>
      <c r="X41" s="17">
        <v>0</v>
      </c>
      <c r="Y41" s="12">
        <v>0</v>
      </c>
    </row>
    <row r="42" spans="1:25" x14ac:dyDescent="0.3">
      <c r="A42" s="4" t="s">
        <v>32</v>
      </c>
      <c r="B42" s="92">
        <v>0</v>
      </c>
      <c r="C42" s="87">
        <v>0</v>
      </c>
      <c r="D42" s="87">
        <v>0</v>
      </c>
      <c r="E42" s="87">
        <v>0</v>
      </c>
      <c r="F42" s="87">
        <v>0</v>
      </c>
      <c r="G42" s="87">
        <v>0</v>
      </c>
      <c r="H42" s="87">
        <v>0</v>
      </c>
      <c r="I42" s="93">
        <v>0</v>
      </c>
      <c r="J42" s="16">
        <v>0</v>
      </c>
      <c r="K42" s="17">
        <v>0</v>
      </c>
      <c r="L42" s="17">
        <v>0</v>
      </c>
      <c r="M42" s="17">
        <v>0</v>
      </c>
      <c r="N42" s="17">
        <v>0</v>
      </c>
      <c r="O42" s="17">
        <v>0</v>
      </c>
      <c r="P42" s="17">
        <v>0</v>
      </c>
      <c r="Q42" s="12">
        <v>0</v>
      </c>
      <c r="R42" s="16">
        <v>0</v>
      </c>
      <c r="S42" s="17">
        <v>0</v>
      </c>
      <c r="T42" s="17">
        <v>0</v>
      </c>
      <c r="U42" s="17">
        <v>0</v>
      </c>
      <c r="V42" s="17">
        <v>0</v>
      </c>
      <c r="W42" s="17">
        <v>0</v>
      </c>
      <c r="X42" s="17">
        <v>0</v>
      </c>
      <c r="Y42" s="12">
        <v>0</v>
      </c>
    </row>
    <row r="43" spans="1:25" x14ac:dyDescent="0.3">
      <c r="A43" s="4" t="s">
        <v>33</v>
      </c>
      <c r="B43" s="92">
        <v>0</v>
      </c>
      <c r="C43" s="87">
        <v>0</v>
      </c>
      <c r="D43" s="87">
        <v>0</v>
      </c>
      <c r="E43" s="87">
        <v>1907227</v>
      </c>
      <c r="F43" s="87">
        <v>698067</v>
      </c>
      <c r="G43" s="87">
        <v>0</v>
      </c>
      <c r="H43" s="87">
        <v>0</v>
      </c>
      <c r="I43" s="93">
        <v>2605294</v>
      </c>
      <c r="J43" s="16">
        <v>0</v>
      </c>
      <c r="K43" s="17">
        <v>0</v>
      </c>
      <c r="L43" s="17">
        <v>0</v>
      </c>
      <c r="M43" s="17">
        <v>1907227</v>
      </c>
      <c r="N43" s="17">
        <v>698067</v>
      </c>
      <c r="O43" s="17">
        <v>0</v>
      </c>
      <c r="P43" s="17">
        <v>0</v>
      </c>
      <c r="Q43" s="12">
        <v>2605294</v>
      </c>
      <c r="R43" s="16">
        <v>0</v>
      </c>
      <c r="S43" s="17">
        <v>0</v>
      </c>
      <c r="T43" s="17">
        <v>0</v>
      </c>
      <c r="U43" s="17">
        <v>0</v>
      </c>
      <c r="V43" s="17">
        <v>0</v>
      </c>
      <c r="W43" s="17">
        <v>0</v>
      </c>
      <c r="X43" s="17">
        <v>0</v>
      </c>
      <c r="Y43" s="12">
        <v>0</v>
      </c>
    </row>
    <row r="44" spans="1:25" x14ac:dyDescent="0.3">
      <c r="A44" s="4" t="s">
        <v>34</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3">
      <c r="A45" s="4" t="s">
        <v>35</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3">
      <c r="A46" s="4" t="s">
        <v>36</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3">
      <c r="A47" s="4" t="s">
        <v>37</v>
      </c>
      <c r="B47" s="92">
        <v>0</v>
      </c>
      <c r="C47" s="87">
        <v>0</v>
      </c>
      <c r="D47" s="87">
        <v>0</v>
      </c>
      <c r="E47" s="87">
        <v>0</v>
      </c>
      <c r="F47" s="87">
        <v>0</v>
      </c>
      <c r="G47" s="87">
        <v>357882.07</v>
      </c>
      <c r="H47" s="87">
        <v>0</v>
      </c>
      <c r="I47" s="93">
        <v>357882.07</v>
      </c>
      <c r="J47" s="16">
        <v>0</v>
      </c>
      <c r="K47" s="17">
        <v>0</v>
      </c>
      <c r="L47" s="17">
        <v>0</v>
      </c>
      <c r="M47" s="17">
        <v>0</v>
      </c>
      <c r="N47" s="17">
        <v>0</v>
      </c>
      <c r="O47" s="17">
        <v>357882.07</v>
      </c>
      <c r="P47" s="17">
        <v>0</v>
      </c>
      <c r="Q47" s="12">
        <v>357882.07</v>
      </c>
      <c r="R47" s="16">
        <v>0</v>
      </c>
      <c r="S47" s="17">
        <v>0</v>
      </c>
      <c r="T47" s="17">
        <v>0</v>
      </c>
      <c r="U47" s="17">
        <v>0</v>
      </c>
      <c r="V47" s="17">
        <v>0</v>
      </c>
      <c r="W47" s="17">
        <v>0</v>
      </c>
      <c r="X47" s="17">
        <v>0</v>
      </c>
      <c r="Y47" s="12">
        <v>0</v>
      </c>
    </row>
    <row r="48" spans="1:25" x14ac:dyDescent="0.3">
      <c r="A48" s="4" t="s">
        <v>38</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3">
      <c r="A49" s="4" t="s">
        <v>39</v>
      </c>
      <c r="B49" s="92">
        <v>0</v>
      </c>
      <c r="C49" s="87">
        <v>159006</v>
      </c>
      <c r="D49" s="87">
        <v>0</v>
      </c>
      <c r="E49" s="87">
        <v>0</v>
      </c>
      <c r="F49" s="87">
        <v>0</v>
      </c>
      <c r="G49" s="87">
        <v>0</v>
      </c>
      <c r="H49" s="87">
        <v>0</v>
      </c>
      <c r="I49" s="93">
        <v>159006</v>
      </c>
      <c r="J49" s="16">
        <v>0</v>
      </c>
      <c r="K49" s="17">
        <v>159006</v>
      </c>
      <c r="L49" s="17">
        <v>0</v>
      </c>
      <c r="M49" s="17">
        <v>0</v>
      </c>
      <c r="N49" s="17">
        <v>0</v>
      </c>
      <c r="O49" s="17">
        <v>0</v>
      </c>
      <c r="P49" s="17">
        <v>0</v>
      </c>
      <c r="Q49" s="12">
        <v>159006</v>
      </c>
      <c r="R49" s="16">
        <v>0</v>
      </c>
      <c r="S49" s="17">
        <v>0</v>
      </c>
      <c r="T49" s="17">
        <v>0</v>
      </c>
      <c r="U49" s="17">
        <v>0</v>
      </c>
      <c r="V49" s="17">
        <v>0</v>
      </c>
      <c r="W49" s="17">
        <v>0</v>
      </c>
      <c r="X49" s="17">
        <v>0</v>
      </c>
      <c r="Y49" s="12">
        <v>0</v>
      </c>
    </row>
    <row r="50" spans="1:25" x14ac:dyDescent="0.3">
      <c r="A50" s="4" t="s">
        <v>40</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3">
      <c r="A51" s="4" t="s">
        <v>41</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3">
      <c r="A52" s="4" t="s">
        <v>42</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3">
      <c r="A54" s="4" t="s">
        <v>262</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3">
      <c r="A55" s="4" t="s">
        <v>324</v>
      </c>
      <c r="B55" s="92">
        <v>0</v>
      </c>
      <c r="C55" s="87">
        <v>0</v>
      </c>
      <c r="D55" s="87">
        <v>0</v>
      </c>
      <c r="E55" s="87">
        <v>0</v>
      </c>
      <c r="F55" s="87">
        <v>0</v>
      </c>
      <c r="G55" s="87">
        <v>0</v>
      </c>
      <c r="H55" s="87">
        <v>0</v>
      </c>
      <c r="I55" s="93">
        <v>0</v>
      </c>
      <c r="J55" s="16">
        <v>0</v>
      </c>
      <c r="K55" s="17">
        <v>0</v>
      </c>
      <c r="L55" s="17">
        <v>0</v>
      </c>
      <c r="M55" s="17">
        <v>0</v>
      </c>
      <c r="N55" s="17">
        <v>0</v>
      </c>
      <c r="O55" s="17">
        <v>0</v>
      </c>
      <c r="P55" s="17">
        <v>0</v>
      </c>
      <c r="Q55" s="12">
        <v>0</v>
      </c>
      <c r="R55" s="16">
        <v>0</v>
      </c>
      <c r="S55" s="17">
        <v>0</v>
      </c>
      <c r="T55" s="17">
        <v>0</v>
      </c>
      <c r="U55" s="17">
        <v>0</v>
      </c>
      <c r="V55" s="17">
        <v>0</v>
      </c>
      <c r="W55" s="17">
        <v>0</v>
      </c>
      <c r="X55" s="17">
        <v>0</v>
      </c>
      <c r="Y55" s="12">
        <v>0</v>
      </c>
    </row>
    <row r="56" spans="1:25" x14ac:dyDescent="0.3">
      <c r="A56" s="4" t="s">
        <v>44</v>
      </c>
      <c r="B56" s="92">
        <v>0</v>
      </c>
      <c r="C56" s="87">
        <v>161000</v>
      </c>
      <c r="D56" s="87">
        <v>0</v>
      </c>
      <c r="E56" s="87">
        <v>0</v>
      </c>
      <c r="F56" s="87">
        <v>0</v>
      </c>
      <c r="G56" s="87">
        <v>0</v>
      </c>
      <c r="H56" s="87">
        <v>0</v>
      </c>
      <c r="I56" s="93">
        <v>161000</v>
      </c>
      <c r="J56" s="16">
        <v>0</v>
      </c>
      <c r="K56" s="17">
        <v>161000</v>
      </c>
      <c r="L56" s="17">
        <v>0</v>
      </c>
      <c r="M56" s="17">
        <v>0</v>
      </c>
      <c r="N56" s="17">
        <v>0</v>
      </c>
      <c r="O56" s="17">
        <v>0</v>
      </c>
      <c r="P56" s="17">
        <v>0</v>
      </c>
      <c r="Q56" s="12">
        <v>161000</v>
      </c>
      <c r="R56" s="16">
        <v>0</v>
      </c>
      <c r="S56" s="17">
        <v>0</v>
      </c>
      <c r="T56" s="17">
        <v>0</v>
      </c>
      <c r="U56" s="17">
        <v>0</v>
      </c>
      <c r="V56" s="17">
        <v>0</v>
      </c>
      <c r="W56" s="17">
        <v>0</v>
      </c>
      <c r="X56" s="17">
        <v>0</v>
      </c>
      <c r="Y56" s="12">
        <v>0</v>
      </c>
    </row>
    <row r="57" spans="1:25" x14ac:dyDescent="0.3">
      <c r="A57" s="4" t="s">
        <v>45</v>
      </c>
      <c r="B57" s="92">
        <v>0</v>
      </c>
      <c r="C57" s="87">
        <v>0</v>
      </c>
      <c r="D57" s="87">
        <v>0</v>
      </c>
      <c r="E57" s="87">
        <v>56671.82</v>
      </c>
      <c r="F57" s="87">
        <v>0</v>
      </c>
      <c r="G57" s="87">
        <v>0</v>
      </c>
      <c r="H57" s="87">
        <v>0</v>
      </c>
      <c r="I57" s="93">
        <v>56671.82</v>
      </c>
      <c r="J57" s="16">
        <v>0</v>
      </c>
      <c r="K57" s="17">
        <v>0</v>
      </c>
      <c r="L57" s="17">
        <v>0</v>
      </c>
      <c r="M57" s="17">
        <v>0</v>
      </c>
      <c r="N57" s="17">
        <v>0</v>
      </c>
      <c r="O57" s="17">
        <v>0</v>
      </c>
      <c r="P57" s="17">
        <v>0</v>
      </c>
      <c r="Q57" s="12">
        <v>0</v>
      </c>
      <c r="R57" s="16">
        <v>0</v>
      </c>
      <c r="S57" s="17">
        <v>0</v>
      </c>
      <c r="T57" s="17">
        <v>0</v>
      </c>
      <c r="U57" s="17">
        <v>56671.82</v>
      </c>
      <c r="V57" s="17">
        <v>0</v>
      </c>
      <c r="W57" s="17">
        <v>0</v>
      </c>
      <c r="X57" s="17">
        <v>0</v>
      </c>
      <c r="Y57" s="12">
        <v>56671.82</v>
      </c>
    </row>
    <row r="58" spans="1:25"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3">
      <c r="A59" s="4" t="s">
        <v>47</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3">
      <c r="A60" s="4" t="s">
        <v>48</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3">
      <c r="A61" s="4" t="s">
        <v>49</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3">
      <c r="A62" s="4" t="s">
        <v>50</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3">
      <c r="A63" s="4" t="s">
        <v>51</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3">
      <c r="A64" s="4" t="s">
        <v>52</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row>
    <row r="65" spans="1:25" x14ac:dyDescent="0.3">
      <c r="A65" s="4" t="s">
        <v>53</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3">
      <c r="A66" s="4" t="s">
        <v>54</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3">
      <c r="A67" s="4" t="s">
        <v>55</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3">
      <c r="A68" s="4" t="s">
        <v>56</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3">
      <c r="A69" s="4" t="s">
        <v>57</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3">
      <c r="A70" s="4" t="s">
        <v>58</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3">
      <c r="A71" s="4" t="s">
        <v>59</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3">
      <c r="A72" s="4" t="s">
        <v>60</v>
      </c>
      <c r="B72" s="92">
        <v>0</v>
      </c>
      <c r="C72" s="87">
        <v>0</v>
      </c>
      <c r="D72" s="87">
        <v>0</v>
      </c>
      <c r="E72" s="87">
        <v>0</v>
      </c>
      <c r="F72" s="87">
        <v>0</v>
      </c>
      <c r="G72" s="87">
        <v>0</v>
      </c>
      <c r="H72" s="87">
        <v>0</v>
      </c>
      <c r="I72" s="93">
        <v>0</v>
      </c>
      <c r="J72" s="16">
        <v>0</v>
      </c>
      <c r="K72" s="17">
        <v>0</v>
      </c>
      <c r="L72" s="17">
        <v>0</v>
      </c>
      <c r="M72" s="17">
        <v>0</v>
      </c>
      <c r="N72" s="17">
        <v>0</v>
      </c>
      <c r="O72" s="17">
        <v>0</v>
      </c>
      <c r="P72" s="17">
        <v>0</v>
      </c>
      <c r="Q72" s="12">
        <v>0</v>
      </c>
      <c r="R72" s="16">
        <v>0</v>
      </c>
      <c r="S72" s="17">
        <v>0</v>
      </c>
      <c r="T72" s="17">
        <v>0</v>
      </c>
      <c r="U72" s="17">
        <v>0</v>
      </c>
      <c r="V72" s="17">
        <v>0</v>
      </c>
      <c r="W72" s="17">
        <v>0</v>
      </c>
      <c r="X72" s="17">
        <v>0</v>
      </c>
      <c r="Y72" s="12">
        <v>0</v>
      </c>
    </row>
    <row r="73" spans="1:25" x14ac:dyDescent="0.3">
      <c r="A73" s="4" t="s">
        <v>61</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3">
      <c r="A74" s="4" t="s">
        <v>62</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3">
      <c r="A75" s="4" t="s">
        <v>63</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3">
      <c r="A76" s="4" t="s">
        <v>64</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3">
      <c r="A77" s="4" t="s">
        <v>65</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3">
      <c r="A78" s="4" t="s">
        <v>66</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3">
      <c r="A79" s="4" t="s">
        <v>67</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3">
      <c r="A80" s="4" t="s">
        <v>68</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row>
    <row r="81" spans="1:25" x14ac:dyDescent="0.3">
      <c r="A81" s="4" t="s">
        <v>69</v>
      </c>
      <c r="B81" s="92">
        <v>0</v>
      </c>
      <c r="C81" s="87">
        <v>0</v>
      </c>
      <c r="D81" s="87">
        <v>0</v>
      </c>
      <c r="E81" s="87">
        <v>0</v>
      </c>
      <c r="F81" s="87">
        <v>0</v>
      </c>
      <c r="G81" s="87">
        <v>0</v>
      </c>
      <c r="H81" s="87">
        <v>0</v>
      </c>
      <c r="I81" s="93">
        <v>0</v>
      </c>
      <c r="J81" s="16">
        <v>0</v>
      </c>
      <c r="K81" s="17">
        <v>0</v>
      </c>
      <c r="L81" s="17">
        <v>0</v>
      </c>
      <c r="M81" s="17">
        <v>0</v>
      </c>
      <c r="N81" s="17">
        <v>0</v>
      </c>
      <c r="O81" s="17">
        <v>0</v>
      </c>
      <c r="P81" s="17">
        <v>0</v>
      </c>
      <c r="Q81" s="12">
        <v>0</v>
      </c>
      <c r="R81" s="16">
        <v>0</v>
      </c>
      <c r="S81" s="17">
        <v>0</v>
      </c>
      <c r="T81" s="17">
        <v>0</v>
      </c>
      <c r="U81" s="17">
        <v>0</v>
      </c>
      <c r="V81" s="17">
        <v>0</v>
      </c>
      <c r="W81" s="17">
        <v>0</v>
      </c>
      <c r="X81" s="17">
        <v>0</v>
      </c>
      <c r="Y81" s="12">
        <v>0</v>
      </c>
    </row>
    <row r="82" spans="1:25" x14ac:dyDescent="0.3">
      <c r="A82" s="4" t="s">
        <v>70</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3">
      <c r="A83" s="4" t="s">
        <v>71</v>
      </c>
      <c r="B83" s="92">
        <v>0</v>
      </c>
      <c r="C83" s="87">
        <v>0</v>
      </c>
      <c r="D83" s="87">
        <v>0</v>
      </c>
      <c r="E83" s="87">
        <v>0</v>
      </c>
      <c r="F83" s="87">
        <v>0</v>
      </c>
      <c r="G83" s="87">
        <v>0</v>
      </c>
      <c r="H83" s="87">
        <v>0</v>
      </c>
      <c r="I83" s="93">
        <v>0</v>
      </c>
      <c r="J83" s="16">
        <v>0</v>
      </c>
      <c r="K83" s="17">
        <v>0</v>
      </c>
      <c r="L83" s="17">
        <v>0</v>
      </c>
      <c r="M83" s="17">
        <v>0</v>
      </c>
      <c r="N83" s="17">
        <v>0</v>
      </c>
      <c r="O83" s="17">
        <v>0</v>
      </c>
      <c r="P83" s="17">
        <v>0</v>
      </c>
      <c r="Q83" s="12">
        <v>0</v>
      </c>
      <c r="R83" s="16">
        <v>0</v>
      </c>
      <c r="S83" s="17">
        <v>0</v>
      </c>
      <c r="T83" s="17">
        <v>0</v>
      </c>
      <c r="U83" s="17">
        <v>0</v>
      </c>
      <c r="V83" s="17">
        <v>0</v>
      </c>
      <c r="W83" s="17">
        <v>0</v>
      </c>
      <c r="X83" s="17">
        <v>0</v>
      </c>
      <c r="Y83" s="12">
        <v>0</v>
      </c>
    </row>
    <row r="84" spans="1:25"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3">
      <c r="A85" s="4" t="s">
        <v>73</v>
      </c>
      <c r="B85" s="92">
        <v>0</v>
      </c>
      <c r="C85" s="87">
        <v>0</v>
      </c>
      <c r="D85" s="87">
        <v>0</v>
      </c>
      <c r="E85" s="87">
        <v>1501801</v>
      </c>
      <c r="F85" s="87">
        <v>0</v>
      </c>
      <c r="G85" s="87">
        <v>0</v>
      </c>
      <c r="H85" s="87">
        <v>0</v>
      </c>
      <c r="I85" s="93">
        <v>1501801</v>
      </c>
      <c r="J85" s="16">
        <v>0</v>
      </c>
      <c r="K85" s="17">
        <v>0</v>
      </c>
      <c r="L85" s="17">
        <v>0</v>
      </c>
      <c r="M85" s="17">
        <v>1501801</v>
      </c>
      <c r="N85" s="17">
        <v>0</v>
      </c>
      <c r="O85" s="17">
        <v>0</v>
      </c>
      <c r="P85" s="17">
        <v>0</v>
      </c>
      <c r="Q85" s="12">
        <v>1501801</v>
      </c>
      <c r="R85" s="16">
        <v>0</v>
      </c>
      <c r="S85" s="17">
        <v>0</v>
      </c>
      <c r="T85" s="17">
        <v>0</v>
      </c>
      <c r="U85" s="17">
        <v>0</v>
      </c>
      <c r="V85" s="17">
        <v>0</v>
      </c>
      <c r="W85" s="17">
        <v>0</v>
      </c>
      <c r="X85" s="17">
        <v>0</v>
      </c>
      <c r="Y85" s="12">
        <v>0</v>
      </c>
    </row>
    <row r="86" spans="1:25"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3">
      <c r="A87" s="4" t="s">
        <v>75</v>
      </c>
      <c r="B87" s="92">
        <v>0</v>
      </c>
      <c r="C87" s="87">
        <v>0</v>
      </c>
      <c r="D87" s="87">
        <v>0</v>
      </c>
      <c r="E87" s="87">
        <v>0</v>
      </c>
      <c r="F87" s="87">
        <v>7151506</v>
      </c>
      <c r="G87" s="87">
        <v>363575.08999999997</v>
      </c>
      <c r="H87" s="87">
        <v>0</v>
      </c>
      <c r="I87" s="93">
        <v>7515081.0899999999</v>
      </c>
      <c r="J87" s="16">
        <v>0</v>
      </c>
      <c r="K87" s="17">
        <v>0</v>
      </c>
      <c r="L87" s="17">
        <v>0</v>
      </c>
      <c r="M87" s="17">
        <v>0</v>
      </c>
      <c r="N87" s="17">
        <v>0</v>
      </c>
      <c r="O87" s="17">
        <v>363575.08999999997</v>
      </c>
      <c r="P87" s="17">
        <v>0</v>
      </c>
      <c r="Q87" s="12">
        <v>363575.08999999997</v>
      </c>
      <c r="R87" s="16">
        <v>0</v>
      </c>
      <c r="S87" s="17">
        <v>0</v>
      </c>
      <c r="T87" s="17">
        <v>0</v>
      </c>
      <c r="U87" s="17">
        <v>0</v>
      </c>
      <c r="V87" s="17">
        <v>7151506</v>
      </c>
      <c r="W87" s="17">
        <v>0</v>
      </c>
      <c r="X87" s="17">
        <v>0</v>
      </c>
      <c r="Y87" s="12">
        <v>7151506</v>
      </c>
    </row>
    <row r="88" spans="1:25" x14ac:dyDescent="0.3">
      <c r="A88" s="4" t="s">
        <v>76</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830.76</v>
      </c>
      <c r="C90" s="32">
        <f t="shared" si="0"/>
        <v>320006</v>
      </c>
      <c r="D90" s="32">
        <f t="shared" si="0"/>
        <v>927734.05</v>
      </c>
      <c r="E90" s="32">
        <f t="shared" si="0"/>
        <v>9236197.8200000003</v>
      </c>
      <c r="F90" s="32">
        <f t="shared" si="0"/>
        <v>13722329</v>
      </c>
      <c r="G90" s="32">
        <f t="shared" si="0"/>
        <v>1679922</v>
      </c>
      <c r="H90" s="32">
        <f t="shared" si="0"/>
        <v>7850.76</v>
      </c>
      <c r="I90" s="33">
        <f t="shared" si="0"/>
        <v>25894870.390000001</v>
      </c>
      <c r="J90" s="31">
        <f t="shared" si="0"/>
        <v>0</v>
      </c>
      <c r="K90" s="32">
        <f t="shared" si="0"/>
        <v>320006</v>
      </c>
      <c r="L90" s="32">
        <f t="shared" si="0"/>
        <v>927734.05</v>
      </c>
      <c r="M90" s="32">
        <f t="shared" si="0"/>
        <v>6996022</v>
      </c>
      <c r="N90" s="32">
        <f t="shared" si="0"/>
        <v>6570823</v>
      </c>
      <c r="O90" s="32">
        <f t="shared" si="0"/>
        <v>1665104</v>
      </c>
      <c r="P90" s="32">
        <f t="shared" si="0"/>
        <v>7020</v>
      </c>
      <c r="Q90" s="33">
        <f t="shared" si="0"/>
        <v>16486709.050000001</v>
      </c>
      <c r="R90" s="31">
        <f t="shared" si="0"/>
        <v>830.76</v>
      </c>
      <c r="S90" s="32">
        <f t="shared" si="0"/>
        <v>0</v>
      </c>
      <c r="T90" s="32">
        <f t="shared" ref="T90:U90" si="1">SUM(T9:T89)</f>
        <v>0</v>
      </c>
      <c r="U90" s="32">
        <f t="shared" si="1"/>
        <v>2240175.8199999998</v>
      </c>
      <c r="V90" s="32">
        <f>SUM(V9:V89)</f>
        <v>7151506</v>
      </c>
      <c r="W90" s="32">
        <f>SUM(W9:W89)</f>
        <v>14818</v>
      </c>
      <c r="X90" s="32">
        <f>SUM(X9:X89)</f>
        <v>830.76</v>
      </c>
      <c r="Y90" s="33">
        <f>SUM(Y9:Y89)</f>
        <v>9408161.3399999999</v>
      </c>
    </row>
    <row r="91" spans="1:2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5" width="12.81640625" style="9"/>
    <col min="46" max="16384" width="12.81640625" style="6"/>
  </cols>
  <sheetData>
    <row r="1" spans="1:4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3">
      <c r="A3" s="28" t="str">
        <f>'Total Exp'!A3</f>
        <v>2023-24</v>
      </c>
    </row>
    <row r="4" spans="1:45" ht="15.5" x14ac:dyDescent="0.35">
      <c r="A4" s="82" t="s">
        <v>124</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284</v>
      </c>
    </row>
    <row r="5" spans="1:45" s="60" customFormat="1" ht="13" x14ac:dyDescent="0.3">
      <c r="A5" s="49"/>
      <c r="B5" s="61" t="s">
        <v>245</v>
      </c>
      <c r="C5" s="62"/>
      <c r="D5" s="62"/>
      <c r="E5" s="62"/>
      <c r="F5" s="62"/>
      <c r="G5" s="62"/>
      <c r="H5" s="62"/>
      <c r="I5" s="63"/>
      <c r="J5" s="64" t="s">
        <v>241</v>
      </c>
      <c r="K5" s="65"/>
      <c r="L5" s="65"/>
      <c r="M5" s="65"/>
      <c r="N5" s="65"/>
      <c r="O5" s="65"/>
      <c r="P5" s="65"/>
      <c r="Q5" s="65"/>
      <c r="R5" s="66"/>
      <c r="S5" s="68" t="s">
        <v>242</v>
      </c>
      <c r="T5" s="65"/>
      <c r="U5" s="65"/>
      <c r="V5" s="65"/>
      <c r="W5" s="65"/>
      <c r="X5" s="65"/>
      <c r="Y5" s="65"/>
      <c r="Z5" s="65"/>
      <c r="AA5" s="66"/>
      <c r="AB5" s="64" t="s">
        <v>243</v>
      </c>
      <c r="AC5" s="65"/>
      <c r="AD5" s="65"/>
      <c r="AE5" s="65"/>
      <c r="AF5" s="65"/>
      <c r="AG5" s="65"/>
      <c r="AH5" s="65"/>
      <c r="AI5" s="65"/>
      <c r="AJ5" s="66"/>
      <c r="AK5" s="64" t="s">
        <v>244</v>
      </c>
      <c r="AL5" s="65"/>
      <c r="AM5" s="65"/>
      <c r="AN5" s="65"/>
      <c r="AO5" s="65"/>
      <c r="AP5" s="65"/>
      <c r="AQ5" s="65"/>
      <c r="AR5" s="65"/>
      <c r="AS5" s="66"/>
    </row>
    <row r="6" spans="1:45" s="60" customFormat="1" ht="13" x14ac:dyDescent="0.3">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1" x14ac:dyDescent="0.25">
      <c r="A7" s="57"/>
      <c r="B7" s="42" t="s">
        <v>104</v>
      </c>
      <c r="C7" s="43" t="s">
        <v>270</v>
      </c>
      <c r="D7" s="43" t="s">
        <v>271</v>
      </c>
      <c r="E7" s="43" t="s">
        <v>272</v>
      </c>
      <c r="F7" s="43" t="s">
        <v>273</v>
      </c>
      <c r="G7" s="43" t="s">
        <v>106</v>
      </c>
      <c r="H7" s="43" t="s">
        <v>107</v>
      </c>
      <c r="I7" s="58" t="s">
        <v>274</v>
      </c>
      <c r="J7" s="42" t="s">
        <v>246</v>
      </c>
      <c r="K7" s="43" t="s">
        <v>104</v>
      </c>
      <c r="L7" s="43" t="s">
        <v>270</v>
      </c>
      <c r="M7" s="43" t="s">
        <v>271</v>
      </c>
      <c r="N7" s="43" t="s">
        <v>272</v>
      </c>
      <c r="O7" s="43" t="s">
        <v>273</v>
      </c>
      <c r="P7" s="43" t="s">
        <v>106</v>
      </c>
      <c r="Q7" s="43" t="s">
        <v>107</v>
      </c>
      <c r="R7" s="58" t="s">
        <v>274</v>
      </c>
      <c r="S7" s="42" t="s">
        <v>246</v>
      </c>
      <c r="T7" s="43" t="s">
        <v>104</v>
      </c>
      <c r="U7" s="43" t="s">
        <v>270</v>
      </c>
      <c r="V7" s="43" t="s">
        <v>271</v>
      </c>
      <c r="W7" s="43" t="s">
        <v>272</v>
      </c>
      <c r="X7" s="43" t="s">
        <v>273</v>
      </c>
      <c r="Y7" s="43" t="s">
        <v>106</v>
      </c>
      <c r="Z7" s="43" t="s">
        <v>107</v>
      </c>
      <c r="AA7" s="58" t="s">
        <v>274</v>
      </c>
      <c r="AB7" s="42" t="s">
        <v>246</v>
      </c>
      <c r="AC7" s="43" t="s">
        <v>104</v>
      </c>
      <c r="AD7" s="43" t="s">
        <v>270</v>
      </c>
      <c r="AE7" s="43" t="s">
        <v>271</v>
      </c>
      <c r="AF7" s="43" t="s">
        <v>272</v>
      </c>
      <c r="AG7" s="43" t="s">
        <v>273</v>
      </c>
      <c r="AH7" s="43" t="s">
        <v>106</v>
      </c>
      <c r="AI7" s="43" t="s">
        <v>107</v>
      </c>
      <c r="AJ7" s="58" t="s">
        <v>274</v>
      </c>
      <c r="AK7" s="42" t="s">
        <v>246</v>
      </c>
      <c r="AL7" s="43" t="s">
        <v>104</v>
      </c>
      <c r="AM7" s="43" t="s">
        <v>270</v>
      </c>
      <c r="AN7" s="43" t="s">
        <v>271</v>
      </c>
      <c r="AO7" s="43" t="s">
        <v>272</v>
      </c>
      <c r="AP7" s="43" t="s">
        <v>273</v>
      </c>
      <c r="AQ7" s="43" t="s">
        <v>106</v>
      </c>
      <c r="AR7" s="43" t="s">
        <v>107</v>
      </c>
      <c r="AS7" s="58" t="s">
        <v>274</v>
      </c>
    </row>
    <row r="8" spans="1:45" s="59" customFormat="1" ht="10.5" x14ac:dyDescent="0.25">
      <c r="A8" s="67"/>
      <c r="B8" s="46" t="s">
        <v>108</v>
      </c>
      <c r="C8" s="47" t="s">
        <v>109</v>
      </c>
      <c r="D8" s="47" t="s">
        <v>110</v>
      </c>
      <c r="E8" s="47" t="s">
        <v>111</v>
      </c>
      <c r="F8" s="47" t="s">
        <v>112</v>
      </c>
      <c r="G8" s="47" t="s">
        <v>113</v>
      </c>
      <c r="H8" s="47" t="s">
        <v>114</v>
      </c>
      <c r="I8" s="48" t="s">
        <v>115</v>
      </c>
      <c r="J8" s="46"/>
      <c r="K8" s="47" t="s">
        <v>108</v>
      </c>
      <c r="L8" s="47" t="s">
        <v>109</v>
      </c>
      <c r="M8" s="47" t="s">
        <v>110</v>
      </c>
      <c r="N8" s="47" t="s">
        <v>111</v>
      </c>
      <c r="O8" s="47" t="s">
        <v>112</v>
      </c>
      <c r="P8" s="47" t="s">
        <v>113</v>
      </c>
      <c r="Q8" s="47" t="s">
        <v>114</v>
      </c>
      <c r="R8" s="48" t="s">
        <v>115</v>
      </c>
      <c r="S8" s="46"/>
      <c r="T8" s="47" t="s">
        <v>108</v>
      </c>
      <c r="U8" s="47" t="s">
        <v>109</v>
      </c>
      <c r="V8" s="47" t="s">
        <v>110</v>
      </c>
      <c r="W8" s="47" t="s">
        <v>111</v>
      </c>
      <c r="X8" s="47" t="s">
        <v>112</v>
      </c>
      <c r="Y8" s="47" t="s">
        <v>113</v>
      </c>
      <c r="Z8" s="47" t="s">
        <v>114</v>
      </c>
      <c r="AA8" s="48" t="s">
        <v>115</v>
      </c>
      <c r="AB8" s="46"/>
      <c r="AC8" s="47" t="s">
        <v>108</v>
      </c>
      <c r="AD8" s="47" t="s">
        <v>109</v>
      </c>
      <c r="AE8" s="47" t="s">
        <v>110</v>
      </c>
      <c r="AF8" s="47" t="s">
        <v>111</v>
      </c>
      <c r="AG8" s="47" t="s">
        <v>112</v>
      </c>
      <c r="AH8" s="47" t="s">
        <v>113</v>
      </c>
      <c r="AI8" s="47" t="s">
        <v>114</v>
      </c>
      <c r="AJ8" s="48" t="s">
        <v>115</v>
      </c>
      <c r="AK8" s="46"/>
      <c r="AL8" s="47" t="s">
        <v>108</v>
      </c>
      <c r="AM8" s="47" t="s">
        <v>109</v>
      </c>
      <c r="AN8" s="47" t="s">
        <v>110</v>
      </c>
      <c r="AO8" s="47" t="s">
        <v>111</v>
      </c>
      <c r="AP8" s="47" t="s">
        <v>112</v>
      </c>
      <c r="AQ8" s="47" t="s">
        <v>113</v>
      </c>
      <c r="AR8" s="47" t="s">
        <v>114</v>
      </c>
      <c r="AS8" s="48" t="s">
        <v>115</v>
      </c>
    </row>
    <row r="9" spans="1:45" x14ac:dyDescent="0.3">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3">
      <c r="A10" s="4" t="s">
        <v>0</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3">
      <c r="A11" s="4" t="s">
        <v>1</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3">
      <c r="A12" s="4" t="s">
        <v>2</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3">
      <c r="A13" s="4" t="s">
        <v>3</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3">
      <c r="A14" s="4" t="s">
        <v>4</v>
      </c>
      <c r="B14" s="92">
        <v>0</v>
      </c>
      <c r="C14" s="87">
        <v>0</v>
      </c>
      <c r="D14" s="87">
        <v>0</v>
      </c>
      <c r="E14" s="87">
        <v>0</v>
      </c>
      <c r="F14" s="87">
        <v>0</v>
      </c>
      <c r="G14" s="87">
        <v>0</v>
      </c>
      <c r="H14" s="87">
        <v>1308291.1000000001</v>
      </c>
      <c r="I14" s="93">
        <v>1308291.1000000001</v>
      </c>
      <c r="J14" s="70" t="s">
        <v>328</v>
      </c>
      <c r="K14" s="17">
        <v>0</v>
      </c>
      <c r="L14" s="17">
        <v>0</v>
      </c>
      <c r="M14" s="17">
        <v>0</v>
      </c>
      <c r="N14" s="17">
        <v>0</v>
      </c>
      <c r="O14" s="17">
        <v>0</v>
      </c>
      <c r="P14" s="17">
        <v>0</v>
      </c>
      <c r="Q14" s="17">
        <v>0</v>
      </c>
      <c r="R14" s="12">
        <v>0</v>
      </c>
      <c r="S14" s="70" t="s">
        <v>329</v>
      </c>
      <c r="T14" s="17">
        <v>0</v>
      </c>
      <c r="U14" s="17">
        <v>0</v>
      </c>
      <c r="V14" s="17">
        <v>0</v>
      </c>
      <c r="W14" s="17">
        <v>0</v>
      </c>
      <c r="X14" s="17">
        <v>0</v>
      </c>
      <c r="Y14" s="17">
        <v>0</v>
      </c>
      <c r="Z14" s="17">
        <v>0</v>
      </c>
      <c r="AA14" s="12">
        <v>0</v>
      </c>
      <c r="AB14" s="70" t="s">
        <v>330</v>
      </c>
      <c r="AC14" s="17">
        <v>0</v>
      </c>
      <c r="AD14" s="17">
        <v>0</v>
      </c>
      <c r="AE14" s="17">
        <v>0</v>
      </c>
      <c r="AF14" s="17">
        <v>0</v>
      </c>
      <c r="AG14" s="17">
        <v>0</v>
      </c>
      <c r="AH14" s="17">
        <v>0</v>
      </c>
      <c r="AI14" s="17">
        <v>1308291.1000000001</v>
      </c>
      <c r="AJ14" s="12">
        <v>1308291.1000000001</v>
      </c>
      <c r="AK14" s="70" t="s">
        <v>327</v>
      </c>
      <c r="AL14" s="17" t="s">
        <v>327</v>
      </c>
      <c r="AM14" s="17" t="s">
        <v>327</v>
      </c>
      <c r="AN14" s="17" t="s">
        <v>327</v>
      </c>
      <c r="AO14" s="17" t="s">
        <v>327</v>
      </c>
      <c r="AP14" s="17" t="s">
        <v>327</v>
      </c>
      <c r="AQ14" s="17" t="s">
        <v>327</v>
      </c>
      <c r="AR14" s="17" t="s">
        <v>327</v>
      </c>
      <c r="AS14" s="12">
        <v>0</v>
      </c>
    </row>
    <row r="15" spans="1:45" x14ac:dyDescent="0.3">
      <c r="A15" s="4" t="s">
        <v>5</v>
      </c>
      <c r="B15" s="92">
        <v>0</v>
      </c>
      <c r="C15" s="87">
        <v>0</v>
      </c>
      <c r="D15" s="87">
        <v>0</v>
      </c>
      <c r="E15" s="87">
        <v>0</v>
      </c>
      <c r="F15" s="87">
        <v>0</v>
      </c>
      <c r="G15" s="87">
        <v>0</v>
      </c>
      <c r="H15" s="87">
        <v>0</v>
      </c>
      <c r="I15" s="93">
        <v>0</v>
      </c>
      <c r="J15" s="70" t="s">
        <v>254</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3">
      <c r="A16" s="4" t="s">
        <v>6</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3">
      <c r="A17" s="4" t="s">
        <v>7</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3">
      <c r="A18" s="4" t="s">
        <v>8</v>
      </c>
      <c r="B18" s="92">
        <v>0</v>
      </c>
      <c r="C18" s="87">
        <v>0</v>
      </c>
      <c r="D18" s="87">
        <v>0</v>
      </c>
      <c r="E18" s="87">
        <v>0</v>
      </c>
      <c r="F18" s="87">
        <v>0</v>
      </c>
      <c r="G18" s="87">
        <v>0</v>
      </c>
      <c r="H18" s="87">
        <v>268136</v>
      </c>
      <c r="I18" s="93">
        <v>268136</v>
      </c>
      <c r="J18" s="70" t="s">
        <v>331</v>
      </c>
      <c r="K18" s="17">
        <v>0</v>
      </c>
      <c r="L18" s="17">
        <v>0</v>
      </c>
      <c r="M18" s="17">
        <v>0</v>
      </c>
      <c r="N18" s="17">
        <v>0</v>
      </c>
      <c r="O18" s="17">
        <v>0</v>
      </c>
      <c r="P18" s="17">
        <v>0</v>
      </c>
      <c r="Q18" s="17">
        <v>0</v>
      </c>
      <c r="R18" s="12">
        <v>0</v>
      </c>
      <c r="S18" s="70" t="s">
        <v>332</v>
      </c>
      <c r="T18" s="17">
        <v>0</v>
      </c>
      <c r="U18" s="17">
        <v>0</v>
      </c>
      <c r="V18" s="17">
        <v>0</v>
      </c>
      <c r="W18" s="17">
        <v>0</v>
      </c>
      <c r="X18" s="17">
        <v>0</v>
      </c>
      <c r="Y18" s="17">
        <v>0</v>
      </c>
      <c r="Z18" s="17">
        <v>0</v>
      </c>
      <c r="AA18" s="12">
        <v>0</v>
      </c>
      <c r="AB18" s="70" t="s">
        <v>333</v>
      </c>
      <c r="AC18" s="17">
        <v>0</v>
      </c>
      <c r="AD18" s="17">
        <v>0</v>
      </c>
      <c r="AE18" s="17">
        <v>0</v>
      </c>
      <c r="AF18" s="17">
        <v>0</v>
      </c>
      <c r="AG18" s="17">
        <v>0</v>
      </c>
      <c r="AH18" s="17">
        <v>0</v>
      </c>
      <c r="AI18" s="17">
        <v>268136</v>
      </c>
      <c r="AJ18" s="12">
        <v>268136</v>
      </c>
      <c r="AK18" s="70">
        <v>0</v>
      </c>
      <c r="AL18" s="17">
        <v>0</v>
      </c>
      <c r="AM18" s="17">
        <v>0</v>
      </c>
      <c r="AN18" s="17">
        <v>0</v>
      </c>
      <c r="AO18" s="17">
        <v>0</v>
      </c>
      <c r="AP18" s="17">
        <v>0</v>
      </c>
      <c r="AQ18" s="17">
        <v>0</v>
      </c>
      <c r="AR18" s="17">
        <v>0</v>
      </c>
      <c r="AS18" s="12">
        <v>0</v>
      </c>
    </row>
    <row r="19" spans="1:45" x14ac:dyDescent="0.3">
      <c r="A19" s="4" t="s">
        <v>9</v>
      </c>
      <c r="B19" s="92">
        <v>0</v>
      </c>
      <c r="C19" s="87">
        <v>0</v>
      </c>
      <c r="D19" s="87">
        <v>0</v>
      </c>
      <c r="E19" s="87">
        <v>0</v>
      </c>
      <c r="F19" s="87">
        <v>0</v>
      </c>
      <c r="G19" s="87">
        <v>0</v>
      </c>
      <c r="H19" s="87">
        <v>263828</v>
      </c>
      <c r="I19" s="93">
        <v>263828</v>
      </c>
      <c r="J19" s="70" t="s">
        <v>334</v>
      </c>
      <c r="K19" s="17">
        <v>0</v>
      </c>
      <c r="L19" s="17">
        <v>0</v>
      </c>
      <c r="M19" s="17">
        <v>0</v>
      </c>
      <c r="N19" s="17">
        <v>0</v>
      </c>
      <c r="O19" s="17">
        <v>0</v>
      </c>
      <c r="P19" s="17">
        <v>0</v>
      </c>
      <c r="Q19" s="17">
        <v>263828</v>
      </c>
      <c r="R19" s="12">
        <v>263828</v>
      </c>
      <c r="S19" s="70" t="s">
        <v>335</v>
      </c>
      <c r="T19" s="17">
        <v>0</v>
      </c>
      <c r="U19" s="17">
        <v>0</v>
      </c>
      <c r="V19" s="17">
        <v>0</v>
      </c>
      <c r="W19" s="17">
        <v>0</v>
      </c>
      <c r="X19" s="17">
        <v>0</v>
      </c>
      <c r="Y19" s="17">
        <v>0</v>
      </c>
      <c r="Z19" s="17">
        <v>0</v>
      </c>
      <c r="AA19" s="12">
        <v>0</v>
      </c>
      <c r="AB19" s="70">
        <v>0</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3">
      <c r="A20" s="4" t="s">
        <v>10</v>
      </c>
      <c r="B20" s="92">
        <v>0</v>
      </c>
      <c r="C20" s="87">
        <v>0</v>
      </c>
      <c r="D20" s="87">
        <v>0</v>
      </c>
      <c r="E20" s="87">
        <v>0</v>
      </c>
      <c r="F20" s="87">
        <v>0</v>
      </c>
      <c r="G20" s="87">
        <v>0</v>
      </c>
      <c r="H20" s="87">
        <v>0</v>
      </c>
      <c r="I20" s="93">
        <v>0</v>
      </c>
      <c r="J20" s="70">
        <v>0</v>
      </c>
      <c r="K20" s="17">
        <v>0</v>
      </c>
      <c r="L20" s="17">
        <v>0</v>
      </c>
      <c r="M20" s="17">
        <v>0</v>
      </c>
      <c r="N20" s="17">
        <v>0</v>
      </c>
      <c r="O20" s="17">
        <v>0</v>
      </c>
      <c r="P20" s="17">
        <v>0</v>
      </c>
      <c r="Q20" s="17">
        <v>0</v>
      </c>
      <c r="R20" s="12">
        <v>0</v>
      </c>
      <c r="S20" s="70">
        <v>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3">
      <c r="A21" s="4" t="s">
        <v>11</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3">
      <c r="A22" s="4" t="s">
        <v>12</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3">
      <c r="A23" s="4" t="s">
        <v>13</v>
      </c>
      <c r="B23" s="92">
        <v>0</v>
      </c>
      <c r="C23" s="87">
        <v>0</v>
      </c>
      <c r="D23" s="87">
        <v>0</v>
      </c>
      <c r="E23" s="87">
        <v>0</v>
      </c>
      <c r="F23" s="87">
        <v>0</v>
      </c>
      <c r="G23" s="87">
        <v>194275197.24000007</v>
      </c>
      <c r="H23" s="87">
        <v>0</v>
      </c>
      <c r="I23" s="93">
        <v>194275197.24000007</v>
      </c>
      <c r="J23" s="70">
        <v>0</v>
      </c>
      <c r="K23" s="17">
        <v>0</v>
      </c>
      <c r="L23" s="17">
        <v>0</v>
      </c>
      <c r="M23" s="17">
        <v>0</v>
      </c>
      <c r="N23" s="17">
        <v>0</v>
      </c>
      <c r="O23" s="17">
        <v>0</v>
      </c>
      <c r="P23" s="17">
        <v>194275197.24000007</v>
      </c>
      <c r="Q23" s="17">
        <v>0</v>
      </c>
      <c r="R23" s="12">
        <v>194275197.24000007</v>
      </c>
      <c r="S23" s="70">
        <v>0</v>
      </c>
      <c r="T23" s="17">
        <v>0</v>
      </c>
      <c r="U23" s="17">
        <v>0</v>
      </c>
      <c r="V23" s="17">
        <v>0</v>
      </c>
      <c r="W23" s="17">
        <v>0</v>
      </c>
      <c r="X23" s="17">
        <v>0</v>
      </c>
      <c r="Y23" s="17">
        <v>0</v>
      </c>
      <c r="Z23" s="17">
        <v>0</v>
      </c>
      <c r="AA23" s="12">
        <v>0</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3">
      <c r="A24" s="4" t="s">
        <v>14</v>
      </c>
      <c r="B24" s="92">
        <v>0</v>
      </c>
      <c r="C24" s="87">
        <v>0</v>
      </c>
      <c r="D24" s="87">
        <v>0</v>
      </c>
      <c r="E24" s="87">
        <v>0</v>
      </c>
      <c r="F24" s="87">
        <v>0</v>
      </c>
      <c r="G24" s="87">
        <v>0</v>
      </c>
      <c r="H24" s="87">
        <v>0</v>
      </c>
      <c r="I24" s="93">
        <v>0</v>
      </c>
      <c r="J24" s="70">
        <v>0</v>
      </c>
      <c r="K24" s="17">
        <v>0</v>
      </c>
      <c r="L24" s="17">
        <v>0</v>
      </c>
      <c r="M24" s="17">
        <v>0</v>
      </c>
      <c r="N24" s="17">
        <v>0</v>
      </c>
      <c r="O24" s="17">
        <v>0</v>
      </c>
      <c r="P24" s="17">
        <v>0</v>
      </c>
      <c r="Q24" s="17">
        <v>0</v>
      </c>
      <c r="R24" s="12">
        <v>0</v>
      </c>
      <c r="S24" s="70">
        <v>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3">
      <c r="A25" s="4" t="s">
        <v>15</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3">
      <c r="A26" s="4" t="s">
        <v>16</v>
      </c>
      <c r="B26" s="92">
        <v>54233.460000000006</v>
      </c>
      <c r="C26" s="87">
        <v>0</v>
      </c>
      <c r="D26" s="87">
        <v>0</v>
      </c>
      <c r="E26" s="87">
        <v>0</v>
      </c>
      <c r="F26" s="87">
        <v>0</v>
      </c>
      <c r="G26" s="87">
        <v>0</v>
      </c>
      <c r="H26" s="87">
        <v>0</v>
      </c>
      <c r="I26" s="93">
        <v>54233.460000000006</v>
      </c>
      <c r="J26" s="70" t="s">
        <v>336</v>
      </c>
      <c r="K26" s="17">
        <v>11070.880000000001</v>
      </c>
      <c r="L26" s="17">
        <v>0</v>
      </c>
      <c r="M26" s="17">
        <v>0</v>
      </c>
      <c r="N26" s="17">
        <v>0</v>
      </c>
      <c r="O26" s="17">
        <v>0</v>
      </c>
      <c r="P26" s="17">
        <v>0</v>
      </c>
      <c r="Q26" s="17">
        <v>0</v>
      </c>
      <c r="R26" s="12">
        <v>11070.880000000001</v>
      </c>
      <c r="S26" s="70" t="s">
        <v>337</v>
      </c>
      <c r="T26" s="17">
        <v>0</v>
      </c>
      <c r="U26" s="17">
        <v>0</v>
      </c>
      <c r="V26" s="17">
        <v>0</v>
      </c>
      <c r="W26" s="17">
        <v>0</v>
      </c>
      <c r="X26" s="17">
        <v>0</v>
      </c>
      <c r="Y26" s="17">
        <v>0</v>
      </c>
      <c r="Z26" s="17">
        <v>0</v>
      </c>
      <c r="AA26" s="12">
        <v>0</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3">
      <c r="A27" s="4" t="s">
        <v>17</v>
      </c>
      <c r="B27" s="92">
        <v>0</v>
      </c>
      <c r="C27" s="87">
        <v>0</v>
      </c>
      <c r="D27" s="87">
        <v>0</v>
      </c>
      <c r="E27" s="87">
        <v>0</v>
      </c>
      <c r="F27" s="87">
        <v>0</v>
      </c>
      <c r="G27" s="87">
        <v>4504743</v>
      </c>
      <c r="H27" s="87">
        <v>0</v>
      </c>
      <c r="I27" s="93">
        <v>4504743</v>
      </c>
      <c r="J27" s="70" t="s">
        <v>338</v>
      </c>
      <c r="K27" s="17">
        <v>0</v>
      </c>
      <c r="L27" s="17">
        <v>0</v>
      </c>
      <c r="M27" s="17">
        <v>0</v>
      </c>
      <c r="N27" s="17">
        <v>0</v>
      </c>
      <c r="O27" s="17">
        <v>0</v>
      </c>
      <c r="P27" s="17">
        <v>0</v>
      </c>
      <c r="Q27" s="17">
        <v>0</v>
      </c>
      <c r="R27" s="12">
        <v>0</v>
      </c>
      <c r="S27" s="70" t="s">
        <v>339</v>
      </c>
      <c r="T27" s="17">
        <v>0</v>
      </c>
      <c r="U27" s="17">
        <v>0</v>
      </c>
      <c r="V27" s="17">
        <v>0</v>
      </c>
      <c r="W27" s="17">
        <v>0</v>
      </c>
      <c r="X27" s="17">
        <v>0</v>
      </c>
      <c r="Y27" s="17">
        <v>0</v>
      </c>
      <c r="Z27" s="17">
        <v>0</v>
      </c>
      <c r="AA27" s="12">
        <v>0</v>
      </c>
      <c r="AB27" s="70">
        <v>0</v>
      </c>
      <c r="AC27" s="17">
        <v>0</v>
      </c>
      <c r="AD27" s="17">
        <v>0</v>
      </c>
      <c r="AE27" s="17">
        <v>0</v>
      </c>
      <c r="AF27" s="17">
        <v>0</v>
      </c>
      <c r="AG27" s="17">
        <v>0</v>
      </c>
      <c r="AH27" s="17">
        <v>0</v>
      </c>
      <c r="AI27" s="17">
        <v>0</v>
      </c>
      <c r="AJ27" s="12">
        <v>0</v>
      </c>
      <c r="AK27" s="70">
        <v>0</v>
      </c>
      <c r="AL27" s="17">
        <v>0</v>
      </c>
      <c r="AM27" s="17">
        <v>0</v>
      </c>
      <c r="AN27" s="17">
        <v>0</v>
      </c>
      <c r="AO27" s="17">
        <v>0</v>
      </c>
      <c r="AP27" s="17">
        <v>0</v>
      </c>
      <c r="AQ27" s="17">
        <v>0</v>
      </c>
      <c r="AR27" s="17">
        <v>0</v>
      </c>
      <c r="AS27" s="12">
        <v>0</v>
      </c>
    </row>
    <row r="28" spans="1:45" x14ac:dyDescent="0.3">
      <c r="A28" s="4" t="s">
        <v>18</v>
      </c>
      <c r="B28" s="92">
        <v>0</v>
      </c>
      <c r="C28" s="87">
        <v>0</v>
      </c>
      <c r="D28" s="87">
        <v>0</v>
      </c>
      <c r="E28" s="87">
        <v>0</v>
      </c>
      <c r="F28" s="87">
        <v>0</v>
      </c>
      <c r="G28" s="87">
        <v>0</v>
      </c>
      <c r="H28" s="87">
        <v>0</v>
      </c>
      <c r="I28" s="93">
        <v>0</v>
      </c>
      <c r="J28" s="70" t="s">
        <v>340</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3">
      <c r="A29" s="4" t="s">
        <v>19</v>
      </c>
      <c r="B29" s="92">
        <v>10499.99</v>
      </c>
      <c r="C29" s="87">
        <v>0</v>
      </c>
      <c r="D29" s="87">
        <v>0</v>
      </c>
      <c r="E29" s="87">
        <v>0</v>
      </c>
      <c r="F29" s="87">
        <v>0</v>
      </c>
      <c r="G29" s="87">
        <v>0</v>
      </c>
      <c r="H29" s="87">
        <v>10360.43</v>
      </c>
      <c r="I29" s="93">
        <v>20860.419999999998</v>
      </c>
      <c r="J29" s="70" t="s">
        <v>341</v>
      </c>
      <c r="K29" s="17">
        <v>500</v>
      </c>
      <c r="L29" s="17">
        <v>0</v>
      </c>
      <c r="M29" s="17">
        <v>0</v>
      </c>
      <c r="N29" s="17">
        <v>0</v>
      </c>
      <c r="O29" s="17">
        <v>0</v>
      </c>
      <c r="P29" s="17">
        <v>0</v>
      </c>
      <c r="Q29" s="17">
        <v>0</v>
      </c>
      <c r="R29" s="12">
        <v>500</v>
      </c>
      <c r="S29" s="70" t="s">
        <v>342</v>
      </c>
      <c r="T29" s="17">
        <v>0</v>
      </c>
      <c r="U29" s="17">
        <v>0</v>
      </c>
      <c r="V29" s="17">
        <v>0</v>
      </c>
      <c r="W29" s="17">
        <v>0</v>
      </c>
      <c r="X29" s="17">
        <v>0</v>
      </c>
      <c r="Y29" s="17">
        <v>0</v>
      </c>
      <c r="Z29" s="17">
        <v>0</v>
      </c>
      <c r="AA29" s="12">
        <v>0</v>
      </c>
      <c r="AB29" s="70" t="s">
        <v>343</v>
      </c>
      <c r="AC29" s="17">
        <v>0</v>
      </c>
      <c r="AD29" s="17">
        <v>0</v>
      </c>
      <c r="AE29" s="17">
        <v>0</v>
      </c>
      <c r="AF29" s="17">
        <v>0</v>
      </c>
      <c r="AG29" s="17">
        <v>0</v>
      </c>
      <c r="AH29" s="17">
        <v>0</v>
      </c>
      <c r="AI29" s="17">
        <v>0</v>
      </c>
      <c r="AJ29" s="12">
        <v>0</v>
      </c>
      <c r="AK29" s="70">
        <v>0</v>
      </c>
      <c r="AL29" s="17">
        <v>9999.99</v>
      </c>
      <c r="AM29" s="17">
        <v>0</v>
      </c>
      <c r="AN29" s="17">
        <v>0</v>
      </c>
      <c r="AO29" s="17">
        <v>0</v>
      </c>
      <c r="AP29" s="17">
        <v>0</v>
      </c>
      <c r="AQ29" s="17">
        <v>0</v>
      </c>
      <c r="AR29" s="17">
        <v>0</v>
      </c>
      <c r="AS29" s="12">
        <v>9999.99</v>
      </c>
    </row>
    <row r="30" spans="1:45" x14ac:dyDescent="0.3">
      <c r="A30" s="4" t="s">
        <v>20</v>
      </c>
      <c r="B30" s="92">
        <v>0</v>
      </c>
      <c r="C30" s="87">
        <v>0</v>
      </c>
      <c r="D30" s="87">
        <v>222000</v>
      </c>
      <c r="E30" s="87">
        <v>0</v>
      </c>
      <c r="F30" s="87">
        <v>250000</v>
      </c>
      <c r="G30" s="87">
        <v>2609</v>
      </c>
      <c r="H30" s="87">
        <v>0</v>
      </c>
      <c r="I30" s="93">
        <v>474609</v>
      </c>
      <c r="J30" s="70" t="s">
        <v>344</v>
      </c>
      <c r="K30" s="17">
        <v>0</v>
      </c>
      <c r="L30" s="17">
        <v>0</v>
      </c>
      <c r="M30" s="17">
        <v>0</v>
      </c>
      <c r="N30" s="17">
        <v>0</v>
      </c>
      <c r="O30" s="17">
        <v>0</v>
      </c>
      <c r="P30" s="17">
        <v>0</v>
      </c>
      <c r="Q30" s="17">
        <v>0</v>
      </c>
      <c r="R30" s="12">
        <v>0</v>
      </c>
      <c r="S30" s="70" t="s">
        <v>345</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3">
      <c r="A31" s="4" t="s">
        <v>21</v>
      </c>
      <c r="B31" s="92">
        <v>0</v>
      </c>
      <c r="C31" s="87">
        <v>0</v>
      </c>
      <c r="D31" s="87">
        <v>0</v>
      </c>
      <c r="E31" s="87">
        <v>0</v>
      </c>
      <c r="F31" s="87">
        <v>0</v>
      </c>
      <c r="G31" s="87">
        <v>0</v>
      </c>
      <c r="H31" s="87">
        <v>0</v>
      </c>
      <c r="I31" s="93">
        <v>0</v>
      </c>
      <c r="J31" s="70">
        <v>0</v>
      </c>
      <c r="K31" s="17">
        <v>0</v>
      </c>
      <c r="L31" s="17">
        <v>0</v>
      </c>
      <c r="M31" s="17">
        <v>0</v>
      </c>
      <c r="N31" s="17">
        <v>0</v>
      </c>
      <c r="O31" s="17">
        <v>0</v>
      </c>
      <c r="P31" s="17">
        <v>0</v>
      </c>
      <c r="Q31" s="17">
        <v>0</v>
      </c>
      <c r="R31" s="12">
        <v>0</v>
      </c>
      <c r="S31" s="70">
        <v>0</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3">
      <c r="A32" s="4" t="s">
        <v>22</v>
      </c>
      <c r="B32" s="92">
        <v>0</v>
      </c>
      <c r="C32" s="87">
        <v>0</v>
      </c>
      <c r="D32" s="87">
        <v>0</v>
      </c>
      <c r="E32" s="87">
        <v>0</v>
      </c>
      <c r="F32" s="87">
        <v>221244.32</v>
      </c>
      <c r="G32" s="87">
        <v>0</v>
      </c>
      <c r="H32" s="87">
        <v>800593.35</v>
      </c>
      <c r="I32" s="93">
        <v>1021837.67</v>
      </c>
      <c r="J32" s="70" t="s">
        <v>346</v>
      </c>
      <c r="K32" s="17">
        <v>0</v>
      </c>
      <c r="L32" s="17">
        <v>0</v>
      </c>
      <c r="M32" s="17">
        <v>0</v>
      </c>
      <c r="N32" s="17">
        <v>0</v>
      </c>
      <c r="O32" s="17">
        <v>0</v>
      </c>
      <c r="P32" s="17">
        <v>0</v>
      </c>
      <c r="Q32" s="17">
        <v>622791.71</v>
      </c>
      <c r="R32" s="12">
        <v>622791.71</v>
      </c>
      <c r="S32" s="70" t="s">
        <v>347</v>
      </c>
      <c r="T32" s="17">
        <v>0</v>
      </c>
      <c r="U32" s="17">
        <v>0</v>
      </c>
      <c r="V32" s="17">
        <v>0</v>
      </c>
      <c r="W32" s="17">
        <v>0</v>
      </c>
      <c r="X32" s="17">
        <v>0</v>
      </c>
      <c r="Y32" s="17">
        <v>0</v>
      </c>
      <c r="Z32" s="17">
        <v>0</v>
      </c>
      <c r="AA32" s="12">
        <v>0</v>
      </c>
      <c r="AB32" s="70" t="s">
        <v>348</v>
      </c>
      <c r="AC32" s="17">
        <v>0</v>
      </c>
      <c r="AD32" s="17">
        <v>0</v>
      </c>
      <c r="AE32" s="17">
        <v>0</v>
      </c>
      <c r="AF32" s="17">
        <v>0</v>
      </c>
      <c r="AG32" s="17">
        <v>0</v>
      </c>
      <c r="AH32" s="17">
        <v>0</v>
      </c>
      <c r="AI32" s="17">
        <v>177801.63999999998</v>
      </c>
      <c r="AJ32" s="12">
        <v>177801.63999999998</v>
      </c>
      <c r="AK32" s="70" t="s">
        <v>349</v>
      </c>
      <c r="AL32" s="17">
        <v>0</v>
      </c>
      <c r="AM32" s="17">
        <v>0</v>
      </c>
      <c r="AN32" s="17">
        <v>0</v>
      </c>
      <c r="AO32" s="17">
        <v>0</v>
      </c>
      <c r="AP32" s="17">
        <v>0</v>
      </c>
      <c r="AQ32" s="17">
        <v>0</v>
      </c>
      <c r="AR32" s="17">
        <v>0</v>
      </c>
      <c r="AS32" s="12">
        <v>0</v>
      </c>
    </row>
    <row r="33" spans="1:45" x14ac:dyDescent="0.3">
      <c r="A33" s="4" t="s">
        <v>23</v>
      </c>
      <c r="B33" s="92">
        <v>0</v>
      </c>
      <c r="C33" s="87">
        <v>0</v>
      </c>
      <c r="D33" s="87">
        <v>0</v>
      </c>
      <c r="E33" s="87">
        <v>0</v>
      </c>
      <c r="F33" s="87">
        <v>0</v>
      </c>
      <c r="G33" s="87">
        <v>0</v>
      </c>
      <c r="H33" s="87">
        <v>0</v>
      </c>
      <c r="I33" s="93">
        <v>0</v>
      </c>
      <c r="J33" s="70" t="s">
        <v>350</v>
      </c>
      <c r="K33" s="17">
        <v>0</v>
      </c>
      <c r="L33" s="17">
        <v>0</v>
      </c>
      <c r="M33" s="17">
        <v>0</v>
      </c>
      <c r="N33" s="17">
        <v>0</v>
      </c>
      <c r="O33" s="17">
        <v>0</v>
      </c>
      <c r="P33" s="17">
        <v>0</v>
      </c>
      <c r="Q33" s="17">
        <v>0</v>
      </c>
      <c r="R33" s="12">
        <v>0</v>
      </c>
      <c r="S33" s="70" t="s">
        <v>351</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25" customHeight="1" x14ac:dyDescent="0.3">
      <c r="A34" s="4" t="s">
        <v>24</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3">
      <c r="A35" s="4" t="s">
        <v>25</v>
      </c>
      <c r="B35" s="92">
        <v>0</v>
      </c>
      <c r="C35" s="87">
        <v>0</v>
      </c>
      <c r="D35" s="87">
        <v>4825297</v>
      </c>
      <c r="E35" s="87">
        <v>968668</v>
      </c>
      <c r="F35" s="87">
        <v>2487716</v>
      </c>
      <c r="G35" s="87">
        <v>13114856</v>
      </c>
      <c r="H35" s="87">
        <v>0</v>
      </c>
      <c r="I35" s="93">
        <v>21396537</v>
      </c>
      <c r="J35" s="70" t="s">
        <v>352</v>
      </c>
      <c r="K35" s="17">
        <v>0</v>
      </c>
      <c r="L35" s="17">
        <v>0</v>
      </c>
      <c r="M35" s="17">
        <v>4825297</v>
      </c>
      <c r="N35" s="17">
        <v>968668</v>
      </c>
      <c r="O35" s="17">
        <v>2487716</v>
      </c>
      <c r="P35" s="17">
        <v>1016631</v>
      </c>
      <c r="Q35" s="17">
        <v>0</v>
      </c>
      <c r="R35" s="12">
        <v>9298312</v>
      </c>
      <c r="S35" s="70" t="s">
        <v>353</v>
      </c>
      <c r="T35" s="17">
        <v>0</v>
      </c>
      <c r="U35" s="17">
        <v>0</v>
      </c>
      <c r="V35" s="17">
        <v>0</v>
      </c>
      <c r="W35" s="17">
        <v>0</v>
      </c>
      <c r="X35" s="17">
        <v>0</v>
      </c>
      <c r="Y35" s="17">
        <v>0</v>
      </c>
      <c r="Z35" s="17">
        <v>0</v>
      </c>
      <c r="AA35" s="12">
        <v>0</v>
      </c>
      <c r="AB35" s="70" t="s">
        <v>354</v>
      </c>
      <c r="AC35" s="17">
        <v>0</v>
      </c>
      <c r="AD35" s="17">
        <v>0</v>
      </c>
      <c r="AE35" s="17">
        <v>0</v>
      </c>
      <c r="AF35" s="17">
        <v>0</v>
      </c>
      <c r="AG35" s="17">
        <v>0</v>
      </c>
      <c r="AH35" s="17">
        <v>0</v>
      </c>
      <c r="AI35" s="17">
        <v>0</v>
      </c>
      <c r="AJ35" s="12">
        <v>0</v>
      </c>
      <c r="AK35" s="70" t="s">
        <v>355</v>
      </c>
      <c r="AL35" s="17">
        <v>0</v>
      </c>
      <c r="AM35" s="17">
        <v>0</v>
      </c>
      <c r="AN35" s="17">
        <v>0</v>
      </c>
      <c r="AO35" s="17">
        <v>0</v>
      </c>
      <c r="AP35" s="17">
        <v>0</v>
      </c>
      <c r="AQ35" s="17">
        <v>0</v>
      </c>
      <c r="AR35" s="17">
        <v>0</v>
      </c>
      <c r="AS35" s="12">
        <v>0</v>
      </c>
    </row>
    <row r="36" spans="1:45" x14ac:dyDescent="0.3">
      <c r="A36" s="4" t="s">
        <v>26</v>
      </c>
      <c r="B36" s="92">
        <v>0</v>
      </c>
      <c r="C36" s="87">
        <v>0</v>
      </c>
      <c r="D36" s="87">
        <v>0</v>
      </c>
      <c r="E36" s="87">
        <v>0</v>
      </c>
      <c r="F36" s="87">
        <v>0</v>
      </c>
      <c r="G36" s="87">
        <v>0</v>
      </c>
      <c r="H36" s="87">
        <v>0</v>
      </c>
      <c r="I36" s="93">
        <v>0</v>
      </c>
      <c r="J36" s="70">
        <v>0</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3">
      <c r="A37" s="4" t="s">
        <v>27</v>
      </c>
      <c r="B37" s="92">
        <v>0</v>
      </c>
      <c r="C37" s="87">
        <v>0</v>
      </c>
      <c r="D37" s="87">
        <v>0</v>
      </c>
      <c r="E37" s="87">
        <v>0</v>
      </c>
      <c r="F37" s="87">
        <v>0</v>
      </c>
      <c r="G37" s="87">
        <v>0</v>
      </c>
      <c r="H37" s="87">
        <v>0</v>
      </c>
      <c r="I37" s="93">
        <v>0</v>
      </c>
      <c r="J37" s="70" t="s">
        <v>356</v>
      </c>
      <c r="K37" s="17">
        <v>0</v>
      </c>
      <c r="L37" s="17">
        <v>0</v>
      </c>
      <c r="M37" s="17">
        <v>0</v>
      </c>
      <c r="N37" s="17">
        <v>0</v>
      </c>
      <c r="O37" s="17">
        <v>0</v>
      </c>
      <c r="P37" s="17">
        <v>0</v>
      </c>
      <c r="Q37" s="17">
        <v>0</v>
      </c>
      <c r="R37" s="12">
        <v>0</v>
      </c>
      <c r="S37" s="70" t="s">
        <v>357</v>
      </c>
      <c r="T37" s="17">
        <v>0</v>
      </c>
      <c r="U37" s="17">
        <v>0</v>
      </c>
      <c r="V37" s="17">
        <v>0</v>
      </c>
      <c r="W37" s="17">
        <v>0</v>
      </c>
      <c r="X37" s="17">
        <v>0</v>
      </c>
      <c r="Y37" s="17">
        <v>0</v>
      </c>
      <c r="Z37" s="17">
        <v>0</v>
      </c>
      <c r="AA37" s="12">
        <v>0</v>
      </c>
      <c r="AB37" s="70" t="s">
        <v>358</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3">
      <c r="A38" s="4" t="s">
        <v>28</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3">
      <c r="A39" s="4" t="s">
        <v>29</v>
      </c>
      <c r="B39" s="92">
        <v>3957.16</v>
      </c>
      <c r="C39" s="87">
        <v>0</v>
      </c>
      <c r="D39" s="87">
        <v>0</v>
      </c>
      <c r="E39" s="87">
        <v>0</v>
      </c>
      <c r="F39" s="87">
        <v>0</v>
      </c>
      <c r="G39" s="87">
        <v>0</v>
      </c>
      <c r="H39" s="87">
        <v>37778.75</v>
      </c>
      <c r="I39" s="93">
        <v>41735.910000000003</v>
      </c>
      <c r="J39" s="70" t="s">
        <v>359</v>
      </c>
      <c r="K39" s="17">
        <v>3957.16</v>
      </c>
      <c r="L39" s="17">
        <v>0</v>
      </c>
      <c r="M39" s="17">
        <v>0</v>
      </c>
      <c r="N39" s="17">
        <v>0</v>
      </c>
      <c r="O39" s="17">
        <v>0</v>
      </c>
      <c r="P39" s="17">
        <v>0</v>
      </c>
      <c r="Q39" s="17">
        <v>0</v>
      </c>
      <c r="R39" s="12">
        <v>3957.16</v>
      </c>
      <c r="S39" s="70" t="s">
        <v>360</v>
      </c>
      <c r="T39" s="17">
        <v>0</v>
      </c>
      <c r="U39" s="17">
        <v>0</v>
      </c>
      <c r="V39" s="17">
        <v>0</v>
      </c>
      <c r="W39" s="17">
        <v>0</v>
      </c>
      <c r="X39" s="17">
        <v>0</v>
      </c>
      <c r="Y39" s="17">
        <v>0</v>
      </c>
      <c r="Z39" s="17">
        <v>0</v>
      </c>
      <c r="AA39" s="12">
        <v>0</v>
      </c>
      <c r="AB39" s="70" t="s">
        <v>361</v>
      </c>
      <c r="AC39" s="17">
        <v>0</v>
      </c>
      <c r="AD39" s="17">
        <v>0</v>
      </c>
      <c r="AE39" s="17">
        <v>0</v>
      </c>
      <c r="AF39" s="17">
        <v>0</v>
      </c>
      <c r="AG39" s="17">
        <v>0</v>
      </c>
      <c r="AH39" s="17">
        <v>0</v>
      </c>
      <c r="AI39" s="17">
        <v>0</v>
      </c>
      <c r="AJ39" s="12">
        <v>0</v>
      </c>
      <c r="AK39" s="70">
        <v>0</v>
      </c>
      <c r="AL39" s="17">
        <v>0</v>
      </c>
      <c r="AM39" s="17">
        <v>0</v>
      </c>
      <c r="AN39" s="17">
        <v>0</v>
      </c>
      <c r="AO39" s="17">
        <v>0</v>
      </c>
      <c r="AP39" s="17">
        <v>0</v>
      </c>
      <c r="AQ39" s="17">
        <v>0</v>
      </c>
      <c r="AR39" s="17">
        <v>0</v>
      </c>
      <c r="AS39" s="12">
        <v>0</v>
      </c>
    </row>
    <row r="40" spans="1:45" x14ac:dyDescent="0.3">
      <c r="A40" s="4" t="s">
        <v>30</v>
      </c>
      <c r="B40" s="92">
        <v>0</v>
      </c>
      <c r="C40" s="87">
        <v>0</v>
      </c>
      <c r="D40" s="87">
        <v>0</v>
      </c>
      <c r="E40" s="87">
        <v>0</v>
      </c>
      <c r="F40" s="87">
        <v>0</v>
      </c>
      <c r="G40" s="87">
        <v>0</v>
      </c>
      <c r="H40" s="87">
        <v>0</v>
      </c>
      <c r="I40" s="93">
        <v>0</v>
      </c>
      <c r="J40" s="70" t="s">
        <v>362</v>
      </c>
      <c r="K40" s="17">
        <v>0</v>
      </c>
      <c r="L40" s="17">
        <v>0</v>
      </c>
      <c r="M40" s="17">
        <v>0</v>
      </c>
      <c r="N40" s="17">
        <v>0</v>
      </c>
      <c r="O40" s="17">
        <v>0</v>
      </c>
      <c r="P40" s="17">
        <v>0</v>
      </c>
      <c r="Q40" s="17">
        <v>0</v>
      </c>
      <c r="R40" s="12">
        <v>0</v>
      </c>
      <c r="S40" s="70" t="s">
        <v>363</v>
      </c>
      <c r="T40" s="17">
        <v>0</v>
      </c>
      <c r="U40" s="17">
        <v>0</v>
      </c>
      <c r="V40" s="17">
        <v>0</v>
      </c>
      <c r="W40" s="17">
        <v>0</v>
      </c>
      <c r="X40" s="17">
        <v>0</v>
      </c>
      <c r="Y40" s="17">
        <v>0</v>
      </c>
      <c r="Z40" s="17">
        <v>0</v>
      </c>
      <c r="AA40" s="12">
        <v>0</v>
      </c>
      <c r="AB40" s="70" t="s">
        <v>364</v>
      </c>
      <c r="AC40" s="17">
        <v>0</v>
      </c>
      <c r="AD40" s="17">
        <v>0</v>
      </c>
      <c r="AE40" s="17">
        <v>0</v>
      </c>
      <c r="AF40" s="17">
        <v>0</v>
      </c>
      <c r="AG40" s="17">
        <v>0</v>
      </c>
      <c r="AH40" s="17">
        <v>0</v>
      </c>
      <c r="AI40" s="17">
        <v>0</v>
      </c>
      <c r="AJ40" s="12">
        <v>0</v>
      </c>
      <c r="AK40" s="70" t="s">
        <v>365</v>
      </c>
      <c r="AL40" s="17">
        <v>0</v>
      </c>
      <c r="AM40" s="17">
        <v>0</v>
      </c>
      <c r="AN40" s="17">
        <v>0</v>
      </c>
      <c r="AO40" s="17">
        <v>0</v>
      </c>
      <c r="AP40" s="17">
        <v>0</v>
      </c>
      <c r="AQ40" s="17">
        <v>0</v>
      </c>
      <c r="AR40" s="17">
        <v>0</v>
      </c>
      <c r="AS40" s="12">
        <v>0</v>
      </c>
    </row>
    <row r="41" spans="1:45" x14ac:dyDescent="0.3">
      <c r="A41" s="4" t="s">
        <v>31</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3">
      <c r="A42" s="4" t="s">
        <v>32</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3">
      <c r="A43" s="4" t="s">
        <v>33</v>
      </c>
      <c r="B43" s="92">
        <v>0</v>
      </c>
      <c r="C43" s="87">
        <v>0</v>
      </c>
      <c r="D43" s="87">
        <v>28153</v>
      </c>
      <c r="E43" s="87">
        <v>0</v>
      </c>
      <c r="F43" s="87">
        <v>0</v>
      </c>
      <c r="G43" s="87">
        <v>18118</v>
      </c>
      <c r="H43" s="87">
        <v>123906</v>
      </c>
      <c r="I43" s="93">
        <v>170177</v>
      </c>
      <c r="J43" s="70">
        <v>0</v>
      </c>
      <c r="K43" s="17">
        <v>0</v>
      </c>
      <c r="L43" s="17">
        <v>0</v>
      </c>
      <c r="M43" s="17">
        <v>28153</v>
      </c>
      <c r="N43" s="17">
        <v>0</v>
      </c>
      <c r="O43" s="17">
        <v>0</v>
      </c>
      <c r="P43" s="17">
        <v>18118</v>
      </c>
      <c r="Q43" s="17">
        <v>123906</v>
      </c>
      <c r="R43" s="12">
        <v>170177</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3">
      <c r="A44" s="4" t="s">
        <v>34</v>
      </c>
      <c r="B44" s="92">
        <v>0</v>
      </c>
      <c r="C44" s="87">
        <v>0</v>
      </c>
      <c r="D44" s="87">
        <v>0</v>
      </c>
      <c r="E44" s="87">
        <v>0</v>
      </c>
      <c r="F44" s="87">
        <v>0</v>
      </c>
      <c r="G44" s="87">
        <v>0</v>
      </c>
      <c r="H44" s="87">
        <v>0</v>
      </c>
      <c r="I44" s="93">
        <v>0</v>
      </c>
      <c r="J44" s="70">
        <v>0</v>
      </c>
      <c r="K44" s="17">
        <v>0</v>
      </c>
      <c r="L44" s="17">
        <v>0</v>
      </c>
      <c r="M44" s="17">
        <v>0</v>
      </c>
      <c r="N44" s="17">
        <v>0</v>
      </c>
      <c r="O44" s="17">
        <v>0</v>
      </c>
      <c r="P44" s="17">
        <v>0</v>
      </c>
      <c r="Q44" s="17">
        <v>0</v>
      </c>
      <c r="R44" s="12">
        <v>0</v>
      </c>
      <c r="S44" s="70">
        <v>0</v>
      </c>
      <c r="T44" s="17">
        <v>0</v>
      </c>
      <c r="U44" s="17">
        <v>0</v>
      </c>
      <c r="V44" s="17">
        <v>0</v>
      </c>
      <c r="W44" s="17">
        <v>0</v>
      </c>
      <c r="X44" s="17">
        <v>0</v>
      </c>
      <c r="Y44" s="17">
        <v>0</v>
      </c>
      <c r="Z44" s="17">
        <v>0</v>
      </c>
      <c r="AA44" s="12">
        <v>0</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3">
      <c r="A45" s="4" t="s">
        <v>35</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3">
      <c r="A46" s="4" t="s">
        <v>36</v>
      </c>
      <c r="B46" s="92">
        <v>0</v>
      </c>
      <c r="C46" s="87">
        <v>0</v>
      </c>
      <c r="D46" s="87">
        <v>0</v>
      </c>
      <c r="E46" s="87">
        <v>-13728902</v>
      </c>
      <c r="F46" s="87">
        <v>0</v>
      </c>
      <c r="G46" s="87">
        <v>0</v>
      </c>
      <c r="H46" s="87">
        <v>0</v>
      </c>
      <c r="I46" s="93">
        <v>-13728902</v>
      </c>
      <c r="J46" s="70" t="s">
        <v>366</v>
      </c>
      <c r="K46" s="17">
        <v>0</v>
      </c>
      <c r="L46" s="17">
        <v>0</v>
      </c>
      <c r="M46" s="17">
        <v>0</v>
      </c>
      <c r="N46" s="17">
        <v>-10896899</v>
      </c>
      <c r="O46" s="17">
        <v>0</v>
      </c>
      <c r="P46" s="17">
        <v>0</v>
      </c>
      <c r="Q46" s="17">
        <v>0</v>
      </c>
      <c r="R46" s="12">
        <v>-10896899</v>
      </c>
      <c r="S46" s="70" t="s">
        <v>367</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3">
      <c r="A47" s="4" t="s">
        <v>37</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3">
      <c r="A48" s="4" t="s">
        <v>38</v>
      </c>
      <c r="B48" s="92">
        <v>0</v>
      </c>
      <c r="C48" s="87">
        <v>0</v>
      </c>
      <c r="D48" s="87">
        <v>0</v>
      </c>
      <c r="E48" s="87">
        <v>0</v>
      </c>
      <c r="F48" s="87">
        <v>0</v>
      </c>
      <c r="G48" s="87">
        <v>0</v>
      </c>
      <c r="H48" s="87">
        <v>0</v>
      </c>
      <c r="I48" s="93">
        <v>0</v>
      </c>
      <c r="J48" s="70" t="s">
        <v>368</v>
      </c>
      <c r="K48" s="17">
        <v>0</v>
      </c>
      <c r="L48" s="17">
        <v>0</v>
      </c>
      <c r="M48" s="17">
        <v>0</v>
      </c>
      <c r="N48" s="17">
        <v>0</v>
      </c>
      <c r="O48" s="17">
        <v>0</v>
      </c>
      <c r="P48" s="17">
        <v>0</v>
      </c>
      <c r="Q48" s="17">
        <v>0</v>
      </c>
      <c r="R48" s="12">
        <v>0</v>
      </c>
      <c r="S48" s="70">
        <v>0</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3">
      <c r="A49" s="4" t="s">
        <v>39</v>
      </c>
      <c r="B49" s="92">
        <v>0</v>
      </c>
      <c r="C49" s="87">
        <v>0</v>
      </c>
      <c r="D49" s="87">
        <v>0</v>
      </c>
      <c r="E49" s="87">
        <v>0</v>
      </c>
      <c r="F49" s="87">
        <v>0</v>
      </c>
      <c r="G49" s="87">
        <v>0</v>
      </c>
      <c r="H49" s="87">
        <v>0</v>
      </c>
      <c r="I49" s="93">
        <v>0</v>
      </c>
      <c r="J49" s="70" t="s">
        <v>369</v>
      </c>
      <c r="K49" s="17">
        <v>0</v>
      </c>
      <c r="L49" s="17">
        <v>0</v>
      </c>
      <c r="M49" s="17">
        <v>0</v>
      </c>
      <c r="N49" s="17">
        <v>0</v>
      </c>
      <c r="O49" s="17">
        <v>0</v>
      </c>
      <c r="P49" s="17">
        <v>0</v>
      </c>
      <c r="Q49" s="17">
        <v>0</v>
      </c>
      <c r="R49" s="12">
        <v>0</v>
      </c>
      <c r="S49" s="70" t="s">
        <v>339</v>
      </c>
      <c r="T49" s="17">
        <v>0</v>
      </c>
      <c r="U49" s="17">
        <v>0</v>
      </c>
      <c r="V49" s="17">
        <v>0</v>
      </c>
      <c r="W49" s="17">
        <v>0</v>
      </c>
      <c r="X49" s="17">
        <v>0</v>
      </c>
      <c r="Y49" s="17">
        <v>0</v>
      </c>
      <c r="Z49" s="17">
        <v>0</v>
      </c>
      <c r="AA49" s="12">
        <v>0</v>
      </c>
      <c r="AB49" s="70" t="s">
        <v>370</v>
      </c>
      <c r="AC49" s="17">
        <v>0</v>
      </c>
      <c r="AD49" s="17">
        <v>0</v>
      </c>
      <c r="AE49" s="17">
        <v>0</v>
      </c>
      <c r="AF49" s="17">
        <v>0</v>
      </c>
      <c r="AG49" s="17">
        <v>0</v>
      </c>
      <c r="AH49" s="17">
        <v>0</v>
      </c>
      <c r="AI49" s="17">
        <v>0</v>
      </c>
      <c r="AJ49" s="12">
        <v>0</v>
      </c>
      <c r="AK49" s="70" t="s">
        <v>371</v>
      </c>
      <c r="AL49" s="17">
        <v>0</v>
      </c>
      <c r="AM49" s="17">
        <v>0</v>
      </c>
      <c r="AN49" s="17">
        <v>0</v>
      </c>
      <c r="AO49" s="17">
        <v>0</v>
      </c>
      <c r="AP49" s="17">
        <v>0</v>
      </c>
      <c r="AQ49" s="17">
        <v>0</v>
      </c>
      <c r="AR49" s="17">
        <v>0</v>
      </c>
      <c r="AS49" s="12">
        <v>0</v>
      </c>
    </row>
    <row r="50" spans="1:45" x14ac:dyDescent="0.3">
      <c r="A50" s="4" t="s">
        <v>40</v>
      </c>
      <c r="B50" s="92">
        <v>0</v>
      </c>
      <c r="C50" s="87">
        <v>0</v>
      </c>
      <c r="D50" s="87">
        <v>0</v>
      </c>
      <c r="E50" s="87">
        <v>0</v>
      </c>
      <c r="F50" s="87">
        <v>0</v>
      </c>
      <c r="G50" s="87">
        <v>3617843.02</v>
      </c>
      <c r="H50" s="87">
        <v>0</v>
      </c>
      <c r="I50" s="93">
        <v>3617843.02</v>
      </c>
      <c r="J50" s="70">
        <v>0</v>
      </c>
      <c r="K50" s="17">
        <v>0</v>
      </c>
      <c r="L50" s="17">
        <v>0</v>
      </c>
      <c r="M50" s="17">
        <v>0</v>
      </c>
      <c r="N50" s="17">
        <v>0</v>
      </c>
      <c r="O50" s="17">
        <v>0</v>
      </c>
      <c r="P50" s="17">
        <v>0</v>
      </c>
      <c r="Q50" s="17">
        <v>0</v>
      </c>
      <c r="R50" s="12">
        <v>0</v>
      </c>
      <c r="S50" s="70" t="s">
        <v>372</v>
      </c>
      <c r="T50" s="17">
        <v>0</v>
      </c>
      <c r="U50" s="17">
        <v>0</v>
      </c>
      <c r="V50" s="17">
        <v>0</v>
      </c>
      <c r="W50" s="17">
        <v>0</v>
      </c>
      <c r="X50" s="17">
        <v>0</v>
      </c>
      <c r="Y50" s="17">
        <v>0</v>
      </c>
      <c r="Z50" s="17">
        <v>0</v>
      </c>
      <c r="AA50" s="12">
        <v>0</v>
      </c>
      <c r="AB50" s="70" t="s">
        <v>373</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3">
      <c r="A51" s="4" t="s">
        <v>41</v>
      </c>
      <c r="B51" s="92">
        <v>0</v>
      </c>
      <c r="C51" s="87">
        <v>0</v>
      </c>
      <c r="D51" s="87">
        <v>0</v>
      </c>
      <c r="E51" s="87">
        <v>0</v>
      </c>
      <c r="F51" s="87">
        <v>0</v>
      </c>
      <c r="G51" s="87">
        <v>0</v>
      </c>
      <c r="H51" s="87">
        <v>0</v>
      </c>
      <c r="I51" s="93">
        <v>0</v>
      </c>
      <c r="J51" s="70">
        <v>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3">
      <c r="A52" s="4" t="s">
        <v>42</v>
      </c>
      <c r="B52" s="92">
        <v>0</v>
      </c>
      <c r="C52" s="87">
        <v>0</v>
      </c>
      <c r="D52" s="87">
        <v>0</v>
      </c>
      <c r="E52" s="87">
        <v>0</v>
      </c>
      <c r="F52" s="87">
        <v>0</v>
      </c>
      <c r="G52" s="87">
        <v>0</v>
      </c>
      <c r="H52" s="87">
        <v>0</v>
      </c>
      <c r="I52" s="93">
        <v>0</v>
      </c>
      <c r="J52" s="70" t="s">
        <v>374</v>
      </c>
      <c r="K52" s="17">
        <v>0</v>
      </c>
      <c r="L52" s="17">
        <v>0</v>
      </c>
      <c r="M52" s="17">
        <v>0</v>
      </c>
      <c r="N52" s="17">
        <v>0</v>
      </c>
      <c r="O52" s="17">
        <v>0</v>
      </c>
      <c r="P52" s="17">
        <v>0</v>
      </c>
      <c r="Q52" s="17">
        <v>0</v>
      </c>
      <c r="R52" s="12">
        <v>0</v>
      </c>
      <c r="S52" s="70" t="s">
        <v>375</v>
      </c>
      <c r="T52" s="17">
        <v>0</v>
      </c>
      <c r="U52" s="17">
        <v>0</v>
      </c>
      <c r="V52" s="17">
        <v>0</v>
      </c>
      <c r="W52" s="17">
        <v>0</v>
      </c>
      <c r="X52" s="17">
        <v>0</v>
      </c>
      <c r="Y52" s="17">
        <v>0</v>
      </c>
      <c r="Z52" s="17">
        <v>0</v>
      </c>
      <c r="AA52" s="12">
        <v>0</v>
      </c>
      <c r="AB52" s="70" t="s">
        <v>376</v>
      </c>
      <c r="AC52" s="17">
        <v>0</v>
      </c>
      <c r="AD52" s="17">
        <v>0</v>
      </c>
      <c r="AE52" s="17">
        <v>0</v>
      </c>
      <c r="AF52" s="17">
        <v>0</v>
      </c>
      <c r="AG52" s="17">
        <v>0</v>
      </c>
      <c r="AH52" s="17">
        <v>0</v>
      </c>
      <c r="AI52" s="17">
        <v>0</v>
      </c>
      <c r="AJ52" s="12">
        <v>0</v>
      </c>
      <c r="AK52" s="70" t="s">
        <v>377</v>
      </c>
      <c r="AL52" s="17">
        <v>0</v>
      </c>
      <c r="AM52" s="17">
        <v>0</v>
      </c>
      <c r="AN52" s="17">
        <v>0</v>
      </c>
      <c r="AO52" s="17">
        <v>0</v>
      </c>
      <c r="AP52" s="17">
        <v>0</v>
      </c>
      <c r="AQ52" s="17">
        <v>0</v>
      </c>
      <c r="AR52" s="17">
        <v>0</v>
      </c>
      <c r="AS52" s="12">
        <v>0</v>
      </c>
    </row>
    <row r="53" spans="1:45" x14ac:dyDescent="0.3">
      <c r="A53" s="4" t="s">
        <v>43</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3">
      <c r="A54" s="4" t="s">
        <v>262</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3">
      <c r="A55" s="4" t="s">
        <v>324</v>
      </c>
      <c r="B55" s="92">
        <v>0</v>
      </c>
      <c r="C55" s="87">
        <v>0</v>
      </c>
      <c r="D55" s="87">
        <v>0</v>
      </c>
      <c r="E55" s="87">
        <v>0</v>
      </c>
      <c r="F55" s="87">
        <v>0</v>
      </c>
      <c r="G55" s="87">
        <v>0</v>
      </c>
      <c r="H55" s="87">
        <v>0</v>
      </c>
      <c r="I55" s="93">
        <v>0</v>
      </c>
      <c r="J55" s="70" t="s">
        <v>378</v>
      </c>
      <c r="K55" s="17">
        <v>0</v>
      </c>
      <c r="L55" s="17">
        <v>0</v>
      </c>
      <c r="M55" s="17">
        <v>0</v>
      </c>
      <c r="N55" s="17">
        <v>0</v>
      </c>
      <c r="O55" s="17">
        <v>0</v>
      </c>
      <c r="P55" s="17">
        <v>0</v>
      </c>
      <c r="Q55" s="17">
        <v>0</v>
      </c>
      <c r="R55" s="12">
        <v>0</v>
      </c>
      <c r="S55" s="70" t="s">
        <v>379</v>
      </c>
      <c r="T55" s="17">
        <v>0</v>
      </c>
      <c r="U55" s="17">
        <v>0</v>
      </c>
      <c r="V55" s="17">
        <v>0</v>
      </c>
      <c r="W55" s="17">
        <v>0</v>
      </c>
      <c r="X55" s="17">
        <v>0</v>
      </c>
      <c r="Y55" s="17">
        <v>0</v>
      </c>
      <c r="Z55" s="17">
        <v>0</v>
      </c>
      <c r="AA55" s="12">
        <v>0</v>
      </c>
      <c r="AB55" s="70">
        <v>0</v>
      </c>
      <c r="AC55" s="17">
        <v>0</v>
      </c>
      <c r="AD55" s="17">
        <v>0</v>
      </c>
      <c r="AE55" s="17">
        <v>0</v>
      </c>
      <c r="AF55" s="17">
        <v>0</v>
      </c>
      <c r="AG55" s="17">
        <v>0</v>
      </c>
      <c r="AH55" s="17">
        <v>0</v>
      </c>
      <c r="AI55" s="17">
        <v>0</v>
      </c>
      <c r="AJ55" s="12">
        <v>0</v>
      </c>
      <c r="AK55" s="70">
        <v>0</v>
      </c>
      <c r="AL55" s="17">
        <v>0</v>
      </c>
      <c r="AM55" s="17">
        <v>0</v>
      </c>
      <c r="AN55" s="17">
        <v>0</v>
      </c>
      <c r="AO55" s="17">
        <v>0</v>
      </c>
      <c r="AP55" s="17">
        <v>0</v>
      </c>
      <c r="AQ55" s="17">
        <v>0</v>
      </c>
      <c r="AR55" s="17">
        <v>0</v>
      </c>
      <c r="AS55" s="12">
        <v>0</v>
      </c>
    </row>
    <row r="56" spans="1:45" x14ac:dyDescent="0.3">
      <c r="A56" s="4" t="s">
        <v>44</v>
      </c>
      <c r="B56" s="92">
        <v>0</v>
      </c>
      <c r="C56" s="87">
        <v>0</v>
      </c>
      <c r="D56" s="87">
        <v>0</v>
      </c>
      <c r="E56" s="87">
        <v>0</v>
      </c>
      <c r="F56" s="87">
        <v>0</v>
      </c>
      <c r="G56" s="87">
        <v>234000</v>
      </c>
      <c r="H56" s="87">
        <v>0</v>
      </c>
      <c r="I56" s="93">
        <v>234000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t="s">
        <v>380</v>
      </c>
      <c r="AC56" s="17">
        <v>0</v>
      </c>
      <c r="AD56" s="17">
        <v>0</v>
      </c>
      <c r="AE56" s="17">
        <v>0</v>
      </c>
      <c r="AF56" s="17">
        <v>0</v>
      </c>
      <c r="AG56" s="17">
        <v>0</v>
      </c>
      <c r="AH56" s="17">
        <v>234000</v>
      </c>
      <c r="AI56" s="17">
        <v>0</v>
      </c>
      <c r="AJ56" s="12">
        <v>234000</v>
      </c>
      <c r="AK56" s="70">
        <v>0</v>
      </c>
      <c r="AL56" s="17">
        <v>0</v>
      </c>
      <c r="AM56" s="17">
        <v>0</v>
      </c>
      <c r="AN56" s="17">
        <v>0</v>
      </c>
      <c r="AO56" s="17">
        <v>0</v>
      </c>
      <c r="AP56" s="17">
        <v>0</v>
      </c>
      <c r="AQ56" s="17">
        <v>0</v>
      </c>
      <c r="AR56" s="17">
        <v>0</v>
      </c>
      <c r="AS56" s="12">
        <v>0</v>
      </c>
    </row>
    <row r="57" spans="1:45" x14ac:dyDescent="0.3">
      <c r="A57" s="4" t="s">
        <v>45</v>
      </c>
      <c r="B57" s="92">
        <v>0</v>
      </c>
      <c r="C57" s="87">
        <v>0</v>
      </c>
      <c r="D57" s="87">
        <v>0</v>
      </c>
      <c r="E57" s="87">
        <v>0</v>
      </c>
      <c r="F57" s="87">
        <v>0</v>
      </c>
      <c r="G57" s="87">
        <v>0</v>
      </c>
      <c r="H57" s="87">
        <v>0</v>
      </c>
      <c r="I57" s="93">
        <v>0</v>
      </c>
      <c r="J57" s="70">
        <v>0</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3">
      <c r="A58" s="4" t="s">
        <v>46</v>
      </c>
      <c r="B58" s="92">
        <v>0</v>
      </c>
      <c r="C58" s="87">
        <v>0</v>
      </c>
      <c r="D58" s="87">
        <v>0</v>
      </c>
      <c r="E58" s="87">
        <v>0</v>
      </c>
      <c r="F58" s="87">
        <v>0</v>
      </c>
      <c r="G58" s="87">
        <v>38650</v>
      </c>
      <c r="H58" s="87">
        <v>0</v>
      </c>
      <c r="I58" s="93">
        <v>38650</v>
      </c>
      <c r="J58" s="70" t="s">
        <v>381</v>
      </c>
      <c r="K58" s="17">
        <v>0</v>
      </c>
      <c r="L58" s="17">
        <v>0</v>
      </c>
      <c r="M58" s="17">
        <v>0</v>
      </c>
      <c r="N58" s="17">
        <v>0</v>
      </c>
      <c r="O58" s="17">
        <v>0</v>
      </c>
      <c r="P58" s="17">
        <v>38650</v>
      </c>
      <c r="Q58" s="17">
        <v>0</v>
      </c>
      <c r="R58" s="12">
        <v>38650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3">
      <c r="A59" s="4" t="s">
        <v>47</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3">
      <c r="A60" s="4" t="s">
        <v>48</v>
      </c>
      <c r="B60" s="92">
        <v>0</v>
      </c>
      <c r="C60" s="87">
        <v>0</v>
      </c>
      <c r="D60" s="87">
        <v>0</v>
      </c>
      <c r="E60" s="87">
        <v>0</v>
      </c>
      <c r="F60" s="87">
        <v>0</v>
      </c>
      <c r="G60" s="87">
        <v>0</v>
      </c>
      <c r="H60" s="87">
        <v>0</v>
      </c>
      <c r="I60" s="93">
        <v>0</v>
      </c>
      <c r="J60" s="70">
        <v>0</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3">
      <c r="A61" s="4" t="s">
        <v>49</v>
      </c>
      <c r="B61" s="92">
        <v>0</v>
      </c>
      <c r="C61" s="87">
        <v>0</v>
      </c>
      <c r="D61" s="87">
        <v>0</v>
      </c>
      <c r="E61" s="87">
        <v>0</v>
      </c>
      <c r="F61" s="87">
        <v>0</v>
      </c>
      <c r="G61" s="87">
        <v>0</v>
      </c>
      <c r="H61" s="87">
        <v>0</v>
      </c>
      <c r="I61" s="93">
        <v>0</v>
      </c>
      <c r="J61" s="70">
        <v>0</v>
      </c>
      <c r="K61" s="17">
        <v>0</v>
      </c>
      <c r="L61" s="17">
        <v>0</v>
      </c>
      <c r="M61" s="17">
        <v>0</v>
      </c>
      <c r="N61" s="17">
        <v>0</v>
      </c>
      <c r="O61" s="17">
        <v>0</v>
      </c>
      <c r="P61" s="17">
        <v>0</v>
      </c>
      <c r="Q61" s="17">
        <v>0</v>
      </c>
      <c r="R61" s="12">
        <v>0</v>
      </c>
      <c r="S61" s="70">
        <v>0</v>
      </c>
      <c r="T61" s="17">
        <v>0</v>
      </c>
      <c r="U61" s="17">
        <v>0</v>
      </c>
      <c r="V61" s="17">
        <v>0</v>
      </c>
      <c r="W61" s="17">
        <v>0</v>
      </c>
      <c r="X61" s="17">
        <v>0</v>
      </c>
      <c r="Y61" s="17">
        <v>0</v>
      </c>
      <c r="Z61" s="17">
        <v>0</v>
      </c>
      <c r="AA61" s="12">
        <v>0</v>
      </c>
      <c r="AB61" s="70">
        <v>0</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3">
      <c r="A62" s="4" t="s">
        <v>50</v>
      </c>
      <c r="B62" s="92">
        <v>0</v>
      </c>
      <c r="C62" s="87">
        <v>0</v>
      </c>
      <c r="D62" s="87">
        <v>0</v>
      </c>
      <c r="E62" s="87">
        <v>0</v>
      </c>
      <c r="F62" s="87">
        <v>0</v>
      </c>
      <c r="G62" s="87">
        <v>0</v>
      </c>
      <c r="H62" s="87">
        <v>0</v>
      </c>
      <c r="I62" s="93">
        <v>0</v>
      </c>
      <c r="J62" s="70" t="s">
        <v>382</v>
      </c>
      <c r="K62" s="17">
        <v>0</v>
      </c>
      <c r="L62" s="17">
        <v>0</v>
      </c>
      <c r="M62" s="17">
        <v>0</v>
      </c>
      <c r="N62" s="17">
        <v>0</v>
      </c>
      <c r="O62" s="17">
        <v>0</v>
      </c>
      <c r="P62" s="17">
        <v>0</v>
      </c>
      <c r="Q62" s="17">
        <v>0</v>
      </c>
      <c r="R62" s="12">
        <v>0</v>
      </c>
      <c r="S62" s="70" t="s">
        <v>383</v>
      </c>
      <c r="T62" s="17">
        <v>0</v>
      </c>
      <c r="U62" s="17">
        <v>0</v>
      </c>
      <c r="V62" s="17">
        <v>0</v>
      </c>
      <c r="W62" s="17">
        <v>0</v>
      </c>
      <c r="X62" s="17">
        <v>0</v>
      </c>
      <c r="Y62" s="17">
        <v>0</v>
      </c>
      <c r="Z62" s="17">
        <v>0</v>
      </c>
      <c r="AA62" s="12">
        <v>0</v>
      </c>
      <c r="AB62" s="70">
        <v>0</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3">
      <c r="A63" s="4" t="s">
        <v>51</v>
      </c>
      <c r="B63" s="92">
        <v>0</v>
      </c>
      <c r="C63" s="87">
        <v>0</v>
      </c>
      <c r="D63" s="87">
        <v>0</v>
      </c>
      <c r="E63" s="87">
        <v>0</v>
      </c>
      <c r="F63" s="87">
        <v>0</v>
      </c>
      <c r="G63" s="87">
        <v>0</v>
      </c>
      <c r="H63" s="87">
        <v>0</v>
      </c>
      <c r="I63" s="93">
        <v>0</v>
      </c>
      <c r="J63" s="70" t="s">
        <v>384</v>
      </c>
      <c r="K63" s="17">
        <v>0</v>
      </c>
      <c r="L63" s="17">
        <v>0</v>
      </c>
      <c r="M63" s="17">
        <v>0</v>
      </c>
      <c r="N63" s="17">
        <v>0</v>
      </c>
      <c r="O63" s="17">
        <v>0</v>
      </c>
      <c r="P63" s="17">
        <v>0</v>
      </c>
      <c r="Q63" s="17">
        <v>0</v>
      </c>
      <c r="R63" s="12">
        <v>0</v>
      </c>
      <c r="S63" s="70" t="s">
        <v>385</v>
      </c>
      <c r="T63" s="17">
        <v>0</v>
      </c>
      <c r="U63" s="17">
        <v>0</v>
      </c>
      <c r="V63" s="17">
        <v>0</v>
      </c>
      <c r="W63" s="17">
        <v>0</v>
      </c>
      <c r="X63" s="17">
        <v>0</v>
      </c>
      <c r="Y63" s="17">
        <v>0</v>
      </c>
      <c r="Z63" s="17">
        <v>0</v>
      </c>
      <c r="AA63" s="12">
        <v>0</v>
      </c>
      <c r="AB63" s="70" t="s">
        <v>386</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3">
      <c r="A64" s="4" t="s">
        <v>52</v>
      </c>
      <c r="B64" s="92">
        <v>0</v>
      </c>
      <c r="C64" s="87">
        <v>0</v>
      </c>
      <c r="D64" s="87">
        <v>0</v>
      </c>
      <c r="E64" s="87">
        <v>0</v>
      </c>
      <c r="F64" s="87">
        <v>0</v>
      </c>
      <c r="G64" s="87">
        <v>0</v>
      </c>
      <c r="H64" s="87">
        <v>0</v>
      </c>
      <c r="I64" s="93">
        <v>0</v>
      </c>
      <c r="J64" s="70" t="s">
        <v>387</v>
      </c>
      <c r="K64" s="17">
        <v>0</v>
      </c>
      <c r="L64" s="17">
        <v>0</v>
      </c>
      <c r="M64" s="17">
        <v>0</v>
      </c>
      <c r="N64" s="17">
        <v>0</v>
      </c>
      <c r="O64" s="17">
        <v>0</v>
      </c>
      <c r="P64" s="17">
        <v>0</v>
      </c>
      <c r="Q64" s="17">
        <v>0</v>
      </c>
      <c r="R64" s="12">
        <v>0</v>
      </c>
      <c r="S64" s="70" t="s">
        <v>388</v>
      </c>
      <c r="T64" s="17">
        <v>0</v>
      </c>
      <c r="U64" s="17">
        <v>0</v>
      </c>
      <c r="V64" s="17">
        <v>0</v>
      </c>
      <c r="W64" s="17">
        <v>0</v>
      </c>
      <c r="X64" s="17">
        <v>0</v>
      </c>
      <c r="Y64" s="17">
        <v>0</v>
      </c>
      <c r="Z64" s="17">
        <v>0</v>
      </c>
      <c r="AA64" s="12">
        <v>0</v>
      </c>
      <c r="AB64" s="70" t="s">
        <v>389</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3">
      <c r="A65" s="4" t="s">
        <v>53</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3">
      <c r="A66" s="4" t="s">
        <v>54</v>
      </c>
      <c r="B66" s="92">
        <v>0</v>
      </c>
      <c r="C66" s="87">
        <v>0</v>
      </c>
      <c r="D66" s="87">
        <v>0</v>
      </c>
      <c r="E66" s="87">
        <v>0</v>
      </c>
      <c r="F66" s="87">
        <v>0</v>
      </c>
      <c r="G66" s="87">
        <v>0</v>
      </c>
      <c r="H66" s="87">
        <v>0</v>
      </c>
      <c r="I66" s="93">
        <v>0</v>
      </c>
      <c r="J66" s="70" t="s">
        <v>371</v>
      </c>
      <c r="K66" s="17">
        <v>0</v>
      </c>
      <c r="L66" s="17">
        <v>0</v>
      </c>
      <c r="M66" s="17">
        <v>0</v>
      </c>
      <c r="N66" s="17">
        <v>0</v>
      </c>
      <c r="O66" s="17">
        <v>0</v>
      </c>
      <c r="P66" s="17">
        <v>0</v>
      </c>
      <c r="Q66" s="17">
        <v>0</v>
      </c>
      <c r="R66" s="12">
        <v>0</v>
      </c>
      <c r="S66" s="70" t="s">
        <v>390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3">
      <c r="A67" s="4" t="s">
        <v>55</v>
      </c>
      <c r="B67" s="92">
        <v>0</v>
      </c>
      <c r="C67" s="87">
        <v>0</v>
      </c>
      <c r="D67" s="87">
        <v>0</v>
      </c>
      <c r="E67" s="87">
        <v>0</v>
      </c>
      <c r="F67" s="87">
        <v>0</v>
      </c>
      <c r="G67" s="87">
        <v>0</v>
      </c>
      <c r="H67" s="87">
        <v>0</v>
      </c>
      <c r="I67" s="93">
        <v>0</v>
      </c>
      <c r="J67" s="70">
        <v>0</v>
      </c>
      <c r="K67" s="17">
        <v>0</v>
      </c>
      <c r="L67" s="17">
        <v>0</v>
      </c>
      <c r="M67" s="17">
        <v>0</v>
      </c>
      <c r="N67" s="17">
        <v>0</v>
      </c>
      <c r="O67" s="17">
        <v>0</v>
      </c>
      <c r="P67" s="17">
        <v>0</v>
      </c>
      <c r="Q67" s="17">
        <v>0</v>
      </c>
      <c r="R67" s="12">
        <v>0</v>
      </c>
      <c r="S67" s="70">
        <v>0</v>
      </c>
      <c r="T67" s="17">
        <v>0</v>
      </c>
      <c r="U67" s="17">
        <v>0</v>
      </c>
      <c r="V67" s="17">
        <v>0</v>
      </c>
      <c r="W67" s="17">
        <v>0</v>
      </c>
      <c r="X67" s="17">
        <v>0</v>
      </c>
      <c r="Y67" s="17">
        <v>0</v>
      </c>
      <c r="Z67" s="17">
        <v>0</v>
      </c>
      <c r="AA67" s="12">
        <v>0</v>
      </c>
      <c r="AB67" s="70">
        <v>0</v>
      </c>
      <c r="AC67" s="17">
        <v>0</v>
      </c>
      <c r="AD67" s="17">
        <v>0</v>
      </c>
      <c r="AE67" s="17">
        <v>0</v>
      </c>
      <c r="AF67" s="17">
        <v>0</v>
      </c>
      <c r="AG67" s="17">
        <v>0</v>
      </c>
      <c r="AH67" s="17">
        <v>0</v>
      </c>
      <c r="AI67" s="17">
        <v>0</v>
      </c>
      <c r="AJ67" s="12">
        <v>0</v>
      </c>
      <c r="AK67" s="70">
        <v>0</v>
      </c>
      <c r="AL67" s="17">
        <v>0</v>
      </c>
      <c r="AM67" s="17">
        <v>0</v>
      </c>
      <c r="AN67" s="17">
        <v>0</v>
      </c>
      <c r="AO67" s="17">
        <v>0</v>
      </c>
      <c r="AP67" s="17">
        <v>0</v>
      </c>
      <c r="AQ67" s="17">
        <v>0</v>
      </c>
      <c r="AR67" s="17">
        <v>0</v>
      </c>
      <c r="AS67" s="12">
        <v>0</v>
      </c>
    </row>
    <row r="68" spans="1:45" x14ac:dyDescent="0.3">
      <c r="A68" s="4" t="s">
        <v>56</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3">
      <c r="A69" s="4" t="s">
        <v>57</v>
      </c>
      <c r="B69" s="92">
        <v>0</v>
      </c>
      <c r="C69" s="87">
        <v>0</v>
      </c>
      <c r="D69" s="87">
        <v>0</v>
      </c>
      <c r="E69" s="87">
        <v>0</v>
      </c>
      <c r="F69" s="87">
        <v>0</v>
      </c>
      <c r="G69" s="87">
        <v>0</v>
      </c>
      <c r="H69" s="87">
        <v>0</v>
      </c>
      <c r="I69" s="93">
        <v>0</v>
      </c>
      <c r="J69" s="70" t="s">
        <v>391</v>
      </c>
      <c r="K69" s="17">
        <v>0</v>
      </c>
      <c r="L69" s="17">
        <v>0</v>
      </c>
      <c r="M69" s="17">
        <v>0</v>
      </c>
      <c r="N69" s="17">
        <v>0</v>
      </c>
      <c r="O69" s="17">
        <v>0</v>
      </c>
      <c r="P69" s="17">
        <v>0</v>
      </c>
      <c r="Q69" s="17">
        <v>0</v>
      </c>
      <c r="R69" s="12">
        <v>0</v>
      </c>
      <c r="S69" s="70">
        <v>0</v>
      </c>
      <c r="T69" s="17">
        <v>0</v>
      </c>
      <c r="U69" s="17">
        <v>0</v>
      </c>
      <c r="V69" s="17">
        <v>0</v>
      </c>
      <c r="W69" s="17">
        <v>0</v>
      </c>
      <c r="X69" s="17">
        <v>0</v>
      </c>
      <c r="Y69" s="17">
        <v>0</v>
      </c>
      <c r="Z69" s="17">
        <v>0</v>
      </c>
      <c r="AA69" s="12">
        <v>0</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3">
      <c r="A70" s="4" t="s">
        <v>58</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3">
      <c r="A71" s="4" t="s">
        <v>59</v>
      </c>
      <c r="B71" s="92">
        <v>0</v>
      </c>
      <c r="C71" s="87">
        <v>0</v>
      </c>
      <c r="D71" s="87">
        <v>0</v>
      </c>
      <c r="E71" s="87">
        <v>0</v>
      </c>
      <c r="F71" s="87">
        <v>0</v>
      </c>
      <c r="G71" s="87">
        <v>0</v>
      </c>
      <c r="H71" s="87">
        <v>0</v>
      </c>
      <c r="I71" s="93">
        <v>0</v>
      </c>
      <c r="J71" s="70" t="s">
        <v>392</v>
      </c>
      <c r="K71" s="17">
        <v>0</v>
      </c>
      <c r="L71" s="17">
        <v>0</v>
      </c>
      <c r="M71" s="17">
        <v>0</v>
      </c>
      <c r="N71" s="17">
        <v>0</v>
      </c>
      <c r="O71" s="17">
        <v>0</v>
      </c>
      <c r="P71" s="17">
        <v>0</v>
      </c>
      <c r="Q71" s="17">
        <v>0</v>
      </c>
      <c r="R71" s="12">
        <v>0</v>
      </c>
      <c r="S71" s="70" t="s">
        <v>393</v>
      </c>
      <c r="T71" s="17">
        <v>0</v>
      </c>
      <c r="U71" s="17">
        <v>0</v>
      </c>
      <c r="V71" s="17">
        <v>0</v>
      </c>
      <c r="W71" s="17">
        <v>0</v>
      </c>
      <c r="X71" s="17">
        <v>0</v>
      </c>
      <c r="Y71" s="17">
        <v>0</v>
      </c>
      <c r="Z71" s="17">
        <v>0</v>
      </c>
      <c r="AA71" s="12">
        <v>0</v>
      </c>
      <c r="AB71" s="70" t="s">
        <v>394</v>
      </c>
      <c r="AC71" s="17">
        <v>0</v>
      </c>
      <c r="AD71" s="17">
        <v>0</v>
      </c>
      <c r="AE71" s="17">
        <v>0</v>
      </c>
      <c r="AF71" s="17">
        <v>0</v>
      </c>
      <c r="AG71" s="17">
        <v>0</v>
      </c>
      <c r="AH71" s="17">
        <v>0</v>
      </c>
      <c r="AI71" s="17">
        <v>0</v>
      </c>
      <c r="AJ71" s="12">
        <v>0</v>
      </c>
      <c r="AK71" s="70">
        <v>0</v>
      </c>
      <c r="AL71" s="17">
        <v>0</v>
      </c>
      <c r="AM71" s="17">
        <v>0</v>
      </c>
      <c r="AN71" s="17">
        <v>0</v>
      </c>
      <c r="AO71" s="17">
        <v>0</v>
      </c>
      <c r="AP71" s="17">
        <v>0</v>
      </c>
      <c r="AQ71" s="17">
        <v>0</v>
      </c>
      <c r="AR71" s="17">
        <v>0</v>
      </c>
      <c r="AS71" s="12">
        <v>0</v>
      </c>
    </row>
    <row r="72" spans="1:45" x14ac:dyDescent="0.3">
      <c r="A72" s="4" t="s">
        <v>60</v>
      </c>
      <c r="B72" s="92">
        <v>0</v>
      </c>
      <c r="C72" s="87">
        <v>0</v>
      </c>
      <c r="D72" s="87">
        <v>0</v>
      </c>
      <c r="E72" s="87">
        <v>0</v>
      </c>
      <c r="F72" s="87">
        <v>0</v>
      </c>
      <c r="G72" s="87">
        <v>0</v>
      </c>
      <c r="H72" s="87">
        <v>0</v>
      </c>
      <c r="I72" s="93">
        <v>0</v>
      </c>
      <c r="J72" s="70">
        <v>0</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3">
      <c r="A73" s="4" t="s">
        <v>61</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3">
      <c r="A74" s="4" t="s">
        <v>62</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3">
      <c r="A75" s="4" t="s">
        <v>63</v>
      </c>
      <c r="B75" s="92">
        <v>0</v>
      </c>
      <c r="C75" s="87">
        <v>0</v>
      </c>
      <c r="D75" s="87">
        <v>0</v>
      </c>
      <c r="E75" s="87">
        <v>0</v>
      </c>
      <c r="F75" s="87">
        <v>0</v>
      </c>
      <c r="G75" s="87">
        <v>0</v>
      </c>
      <c r="H75" s="87">
        <v>0</v>
      </c>
      <c r="I75" s="93">
        <v>0</v>
      </c>
      <c r="J75" s="70" t="s">
        <v>395</v>
      </c>
      <c r="K75" s="17">
        <v>0</v>
      </c>
      <c r="L75" s="17">
        <v>0</v>
      </c>
      <c r="M75" s="17">
        <v>0</v>
      </c>
      <c r="N75" s="17">
        <v>0</v>
      </c>
      <c r="O75" s="17">
        <v>0</v>
      </c>
      <c r="P75" s="17">
        <v>0</v>
      </c>
      <c r="Q75" s="17">
        <v>0</v>
      </c>
      <c r="R75" s="12">
        <v>0</v>
      </c>
      <c r="S75" s="70" t="s">
        <v>396</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3">
      <c r="A76" s="4" t="s">
        <v>64</v>
      </c>
      <c r="B76" s="92">
        <v>0</v>
      </c>
      <c r="C76" s="87">
        <v>0</v>
      </c>
      <c r="D76" s="87">
        <v>0</v>
      </c>
      <c r="E76" s="87">
        <v>0</v>
      </c>
      <c r="F76" s="87">
        <v>8736800</v>
      </c>
      <c r="G76" s="87">
        <v>0</v>
      </c>
      <c r="H76" s="87">
        <v>0</v>
      </c>
      <c r="I76" s="93">
        <v>8736800</v>
      </c>
      <c r="J76" s="70" t="s">
        <v>397</v>
      </c>
      <c r="K76" s="17">
        <v>0</v>
      </c>
      <c r="L76" s="17">
        <v>0</v>
      </c>
      <c r="M76" s="17">
        <v>0</v>
      </c>
      <c r="N76" s="17">
        <v>0</v>
      </c>
      <c r="O76" s="17">
        <v>7179920</v>
      </c>
      <c r="P76" s="17">
        <v>0</v>
      </c>
      <c r="Q76" s="17">
        <v>0</v>
      </c>
      <c r="R76" s="12">
        <v>7179920</v>
      </c>
      <c r="S76" s="70" t="s">
        <v>398</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3">
      <c r="A77" s="4" t="s">
        <v>65</v>
      </c>
      <c r="B77" s="92">
        <v>0</v>
      </c>
      <c r="C77" s="87">
        <v>0</v>
      </c>
      <c r="D77" s="87">
        <v>0</v>
      </c>
      <c r="E77" s="87">
        <v>0</v>
      </c>
      <c r="F77" s="87">
        <v>0</v>
      </c>
      <c r="G77" s="87">
        <v>0</v>
      </c>
      <c r="H77" s="87">
        <v>0</v>
      </c>
      <c r="I77" s="93">
        <v>0</v>
      </c>
      <c r="J77" s="70">
        <v>0</v>
      </c>
      <c r="K77" s="17">
        <v>0</v>
      </c>
      <c r="L77" s="17">
        <v>0</v>
      </c>
      <c r="M77" s="17">
        <v>0</v>
      </c>
      <c r="N77" s="17">
        <v>0</v>
      </c>
      <c r="O77" s="17">
        <v>0</v>
      </c>
      <c r="P77" s="17">
        <v>0</v>
      </c>
      <c r="Q77" s="17">
        <v>0</v>
      </c>
      <c r="R77" s="12">
        <v>0</v>
      </c>
      <c r="S77" s="70">
        <v>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3">
      <c r="A78" s="4" t="s">
        <v>66</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3">
      <c r="A79" s="4" t="s">
        <v>67</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3">
      <c r="A80" s="4" t="s">
        <v>68</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3">
      <c r="A81" s="4" t="s">
        <v>69</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3">
      <c r="A82" s="4" t="s">
        <v>70</v>
      </c>
      <c r="B82" s="92">
        <v>0</v>
      </c>
      <c r="C82" s="87">
        <v>0</v>
      </c>
      <c r="D82" s="87">
        <v>0</v>
      </c>
      <c r="E82" s="87">
        <v>0</v>
      </c>
      <c r="F82" s="87">
        <v>0</v>
      </c>
      <c r="G82" s="87">
        <v>0</v>
      </c>
      <c r="H82" s="87">
        <v>0</v>
      </c>
      <c r="I82" s="93">
        <v>0</v>
      </c>
      <c r="J82" s="70">
        <v>0</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3">
      <c r="A83" s="4" t="s">
        <v>71</v>
      </c>
      <c r="B83" s="92">
        <v>0</v>
      </c>
      <c r="C83" s="87">
        <v>0</v>
      </c>
      <c r="D83" s="87">
        <v>0</v>
      </c>
      <c r="E83" s="87">
        <v>0</v>
      </c>
      <c r="F83" s="87">
        <v>0</v>
      </c>
      <c r="G83" s="87">
        <v>0</v>
      </c>
      <c r="H83" s="87">
        <v>0</v>
      </c>
      <c r="I83" s="93">
        <v>0</v>
      </c>
      <c r="J83" s="70">
        <v>0</v>
      </c>
      <c r="K83" s="17">
        <v>0</v>
      </c>
      <c r="L83" s="17">
        <v>0</v>
      </c>
      <c r="M83" s="17">
        <v>0</v>
      </c>
      <c r="N83" s="17">
        <v>0</v>
      </c>
      <c r="O83" s="17">
        <v>0</v>
      </c>
      <c r="P83" s="17">
        <v>0</v>
      </c>
      <c r="Q83" s="17">
        <v>0</v>
      </c>
      <c r="R83" s="12">
        <v>0</v>
      </c>
      <c r="S83" s="70">
        <v>0</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3">
      <c r="A84" s="4" t="s">
        <v>72</v>
      </c>
      <c r="B84" s="92">
        <v>0</v>
      </c>
      <c r="C84" s="87">
        <v>0</v>
      </c>
      <c r="D84" s="87">
        <v>0</v>
      </c>
      <c r="E84" s="87">
        <v>0</v>
      </c>
      <c r="F84" s="87">
        <v>0</v>
      </c>
      <c r="G84" s="87">
        <v>4581761</v>
      </c>
      <c r="H84" s="87">
        <v>0</v>
      </c>
      <c r="I84" s="93">
        <v>4581761</v>
      </c>
      <c r="J84" s="70">
        <v>0</v>
      </c>
      <c r="K84" s="17">
        <v>0</v>
      </c>
      <c r="L84" s="17">
        <v>0</v>
      </c>
      <c r="M84" s="17">
        <v>0</v>
      </c>
      <c r="N84" s="17">
        <v>0</v>
      </c>
      <c r="O84" s="17">
        <v>0</v>
      </c>
      <c r="P84" s="17">
        <v>0</v>
      </c>
      <c r="Q84" s="17">
        <v>0</v>
      </c>
      <c r="R84" s="12">
        <v>0</v>
      </c>
      <c r="S84" s="70">
        <v>0</v>
      </c>
      <c r="T84" s="17">
        <v>0</v>
      </c>
      <c r="U84" s="17">
        <v>0</v>
      </c>
      <c r="V84" s="17">
        <v>0</v>
      </c>
      <c r="W84" s="17">
        <v>0</v>
      </c>
      <c r="X84" s="17">
        <v>0</v>
      </c>
      <c r="Y84" s="17">
        <v>0</v>
      </c>
      <c r="Z84" s="17">
        <v>0</v>
      </c>
      <c r="AA84" s="12">
        <v>0</v>
      </c>
      <c r="AB84" s="70">
        <v>0</v>
      </c>
      <c r="AC84" s="17">
        <v>0</v>
      </c>
      <c r="AD84" s="17">
        <v>0</v>
      </c>
      <c r="AE84" s="17">
        <v>0</v>
      </c>
      <c r="AF84" s="17">
        <v>0</v>
      </c>
      <c r="AG84" s="17">
        <v>0</v>
      </c>
      <c r="AH84" s="17">
        <v>3613402</v>
      </c>
      <c r="AI84" s="17">
        <v>0</v>
      </c>
      <c r="AJ84" s="12">
        <v>3613402</v>
      </c>
      <c r="AK84" s="70">
        <v>0</v>
      </c>
      <c r="AL84" s="17">
        <v>0</v>
      </c>
      <c r="AM84" s="17">
        <v>0</v>
      </c>
      <c r="AN84" s="17">
        <v>0</v>
      </c>
      <c r="AO84" s="17">
        <v>0</v>
      </c>
      <c r="AP84" s="17">
        <v>0</v>
      </c>
      <c r="AQ84" s="17">
        <v>0</v>
      </c>
      <c r="AR84" s="17">
        <v>0</v>
      </c>
      <c r="AS84" s="12">
        <v>0</v>
      </c>
    </row>
    <row r="85" spans="1:45" x14ac:dyDescent="0.3">
      <c r="A85" s="4" t="s">
        <v>73</v>
      </c>
      <c r="B85" s="92">
        <v>0</v>
      </c>
      <c r="C85" s="87">
        <v>0</v>
      </c>
      <c r="D85" s="87">
        <v>0</v>
      </c>
      <c r="E85" s="87">
        <v>0</v>
      </c>
      <c r="F85" s="87">
        <v>0</v>
      </c>
      <c r="G85" s="87">
        <v>0</v>
      </c>
      <c r="H85" s="87">
        <v>35887526.259999998</v>
      </c>
      <c r="I85" s="93">
        <v>35887526.259999998</v>
      </c>
      <c r="J85" s="70" t="s">
        <v>399</v>
      </c>
      <c r="K85" s="17">
        <v>0</v>
      </c>
      <c r="L85" s="17">
        <v>0</v>
      </c>
      <c r="M85" s="17">
        <v>0</v>
      </c>
      <c r="N85" s="17">
        <v>0</v>
      </c>
      <c r="O85" s="17">
        <v>0</v>
      </c>
      <c r="P85" s="17">
        <v>0</v>
      </c>
      <c r="Q85" s="17">
        <v>35887526.259999998</v>
      </c>
      <c r="R85" s="12">
        <v>35887526.259999998</v>
      </c>
      <c r="S85" s="70" t="s">
        <v>400</v>
      </c>
      <c r="T85" s="17">
        <v>0</v>
      </c>
      <c r="U85" s="17">
        <v>0</v>
      </c>
      <c r="V85" s="17">
        <v>0</v>
      </c>
      <c r="W85" s="17">
        <v>0</v>
      </c>
      <c r="X85" s="17">
        <v>0</v>
      </c>
      <c r="Y85" s="17">
        <v>0</v>
      </c>
      <c r="Z85" s="17">
        <v>0</v>
      </c>
      <c r="AA85" s="12">
        <v>0</v>
      </c>
      <c r="AB85" s="70" t="s">
        <v>401</v>
      </c>
      <c r="AC85" s="17">
        <v>0</v>
      </c>
      <c r="AD85" s="17">
        <v>0</v>
      </c>
      <c r="AE85" s="17">
        <v>0</v>
      </c>
      <c r="AF85" s="17">
        <v>0</v>
      </c>
      <c r="AG85" s="17">
        <v>0</v>
      </c>
      <c r="AH85" s="17">
        <v>0</v>
      </c>
      <c r="AI85" s="17">
        <v>0</v>
      </c>
      <c r="AJ85" s="12">
        <v>0</v>
      </c>
      <c r="AK85" s="70" t="s">
        <v>402</v>
      </c>
      <c r="AL85" s="17">
        <v>0</v>
      </c>
      <c r="AM85" s="17">
        <v>0</v>
      </c>
      <c r="AN85" s="17">
        <v>0</v>
      </c>
      <c r="AO85" s="17">
        <v>0</v>
      </c>
      <c r="AP85" s="17">
        <v>0</v>
      </c>
      <c r="AQ85" s="17">
        <v>0</v>
      </c>
      <c r="AR85" s="17">
        <v>0</v>
      </c>
      <c r="AS85" s="12">
        <v>0</v>
      </c>
    </row>
    <row r="86" spans="1:45" x14ac:dyDescent="0.3">
      <c r="A86" s="4" t="s">
        <v>74</v>
      </c>
      <c r="B86" s="92">
        <v>1414311.7800000093</v>
      </c>
      <c r="C86" s="87">
        <v>0</v>
      </c>
      <c r="D86" s="87">
        <v>1751508.79</v>
      </c>
      <c r="E86" s="87">
        <v>1286843.1100000001</v>
      </c>
      <c r="F86" s="87">
        <v>245032</v>
      </c>
      <c r="G86" s="87">
        <v>248749.21000000002</v>
      </c>
      <c r="H86" s="87">
        <v>7311816.9000000004</v>
      </c>
      <c r="I86" s="93">
        <v>12258261.79000001</v>
      </c>
      <c r="J86" s="70" t="s">
        <v>403</v>
      </c>
      <c r="K86" s="17">
        <v>0</v>
      </c>
      <c r="L86" s="17">
        <v>0</v>
      </c>
      <c r="M86" s="17">
        <v>0</v>
      </c>
      <c r="N86" s="17">
        <v>0</v>
      </c>
      <c r="O86" s="17">
        <v>0</v>
      </c>
      <c r="P86" s="17">
        <v>0</v>
      </c>
      <c r="Q86" s="17">
        <v>0</v>
      </c>
      <c r="R86" s="12">
        <v>0</v>
      </c>
      <c r="S86" s="70" t="s">
        <v>140</v>
      </c>
      <c r="T86" s="17">
        <v>0</v>
      </c>
      <c r="U86" s="17">
        <v>0</v>
      </c>
      <c r="V86" s="17">
        <v>0</v>
      </c>
      <c r="W86" s="17">
        <v>0</v>
      </c>
      <c r="X86" s="17">
        <v>0</v>
      </c>
      <c r="Y86" s="17">
        <v>0</v>
      </c>
      <c r="Z86" s="17">
        <v>0</v>
      </c>
      <c r="AA86" s="12">
        <v>0</v>
      </c>
      <c r="AB86" s="70">
        <v>0</v>
      </c>
      <c r="AC86" s="17">
        <v>0</v>
      </c>
      <c r="AD86" s="17">
        <v>0</v>
      </c>
      <c r="AE86" s="17">
        <v>0</v>
      </c>
      <c r="AF86" s="17">
        <v>0</v>
      </c>
      <c r="AG86" s="17">
        <v>0</v>
      </c>
      <c r="AH86" s="17">
        <v>0</v>
      </c>
      <c r="AI86" s="17">
        <v>0</v>
      </c>
      <c r="AJ86" s="12">
        <v>0</v>
      </c>
      <c r="AK86" s="70">
        <v>0</v>
      </c>
      <c r="AL86" s="17">
        <v>0</v>
      </c>
      <c r="AM86" s="17">
        <v>0</v>
      </c>
      <c r="AN86" s="17">
        <v>0</v>
      </c>
      <c r="AO86" s="17">
        <v>0</v>
      </c>
      <c r="AP86" s="17">
        <v>0</v>
      </c>
      <c r="AQ86" s="17">
        <v>0</v>
      </c>
      <c r="AR86" s="17">
        <v>0</v>
      </c>
      <c r="AS86" s="12">
        <v>0</v>
      </c>
    </row>
    <row r="87" spans="1:45" x14ac:dyDescent="0.3">
      <c r="A87" s="4" t="s">
        <v>75</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3">
      <c r="A88" s="4" t="s">
        <v>76</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3">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3">
      <c r="A90" s="30"/>
      <c r="B90" s="31">
        <f t="shared" ref="B90:I90" si="0">SUM(B9:B89)</f>
        <v>1483002.3900000094</v>
      </c>
      <c r="C90" s="32">
        <f t="shared" si="0"/>
        <v>0</v>
      </c>
      <c r="D90" s="32">
        <f t="shared" si="0"/>
        <v>6826958.79</v>
      </c>
      <c r="E90" s="32">
        <f t="shared" si="0"/>
        <v>-11473390.890000001</v>
      </c>
      <c r="F90" s="32">
        <f t="shared" si="0"/>
        <v>11940792.32</v>
      </c>
      <c r="G90" s="32">
        <f t="shared" si="0"/>
        <v>220636526.47000009</v>
      </c>
      <c r="H90" s="32">
        <f t="shared" si="0"/>
        <v>46012236.789999999</v>
      </c>
      <c r="I90" s="33">
        <f t="shared" si="0"/>
        <v>275426125.87000006</v>
      </c>
      <c r="J90" s="31">
        <f>COUNTIF(J9:J89,"*")</f>
        <v>31</v>
      </c>
      <c r="K90" s="32">
        <f t="shared" ref="K90:R90" si="1">SUM(K9:K89)</f>
        <v>15528.04</v>
      </c>
      <c r="L90" s="32">
        <f t="shared" si="1"/>
        <v>0</v>
      </c>
      <c r="M90" s="32">
        <f t="shared" si="1"/>
        <v>4853450</v>
      </c>
      <c r="N90" s="32">
        <f t="shared" si="1"/>
        <v>-9928231</v>
      </c>
      <c r="O90" s="32">
        <f t="shared" si="1"/>
        <v>9667636</v>
      </c>
      <c r="P90" s="32">
        <f t="shared" si="1"/>
        <v>195348596.24000007</v>
      </c>
      <c r="Q90" s="32">
        <f t="shared" si="1"/>
        <v>36898051.969999999</v>
      </c>
      <c r="R90" s="33">
        <f t="shared" si="1"/>
        <v>236855031.25000006</v>
      </c>
      <c r="S90" s="31">
        <f>COUNTIF(S9:S89,"*")</f>
        <v>27</v>
      </c>
      <c r="T90" s="32">
        <f t="shared" ref="T90:AA90" si="2">SUM(T9:T89)</f>
        <v>0</v>
      </c>
      <c r="U90" s="32">
        <f t="shared" si="2"/>
        <v>0</v>
      </c>
      <c r="V90" s="32">
        <f t="shared" si="2"/>
        <v>0</v>
      </c>
      <c r="W90" s="32">
        <f t="shared" si="2"/>
        <v>0</v>
      </c>
      <c r="X90" s="32">
        <f t="shared" si="2"/>
        <v>0</v>
      </c>
      <c r="Y90" s="32">
        <f t="shared" si="2"/>
        <v>0</v>
      </c>
      <c r="Z90" s="32">
        <f t="shared" si="2"/>
        <v>0</v>
      </c>
      <c r="AA90" s="33">
        <f t="shared" si="2"/>
        <v>0</v>
      </c>
      <c r="AB90" s="31">
        <f>COUNTIF(AB9:AB89,"*")</f>
        <v>16</v>
      </c>
      <c r="AC90" s="32">
        <f t="shared" ref="AC90:AJ90" si="3">SUM(AC9:AC89)</f>
        <v>0</v>
      </c>
      <c r="AD90" s="32">
        <f t="shared" si="3"/>
        <v>0</v>
      </c>
      <c r="AE90" s="32">
        <f t="shared" si="3"/>
        <v>0</v>
      </c>
      <c r="AF90" s="32">
        <f t="shared" si="3"/>
        <v>0</v>
      </c>
      <c r="AG90" s="32">
        <f t="shared" si="3"/>
        <v>0</v>
      </c>
      <c r="AH90" s="32">
        <f t="shared" si="3"/>
        <v>3847402</v>
      </c>
      <c r="AI90" s="32">
        <f t="shared" si="3"/>
        <v>1754228.74</v>
      </c>
      <c r="AJ90" s="33">
        <f t="shared" si="3"/>
        <v>5601630.7400000002</v>
      </c>
      <c r="AK90" s="31">
        <f>COUNTIF(AK9:AK89,"*")</f>
        <v>7</v>
      </c>
      <c r="AL90" s="32">
        <f>SUM(AL9:AL89)</f>
        <v>9999.99</v>
      </c>
      <c r="AM90" s="32">
        <f>SUM(AM9:AM89)</f>
        <v>0</v>
      </c>
      <c r="AN90" s="32">
        <f>SUM(AN9:AN89)</f>
        <v>0</v>
      </c>
      <c r="AO90" s="32">
        <f>SUM(AO9:AO89)</f>
        <v>0</v>
      </c>
      <c r="AP90" s="32">
        <f t="shared" ref="AP90:AQ90" si="4">SUM(AP9:AP89)</f>
        <v>0</v>
      </c>
      <c r="AQ90" s="32">
        <f t="shared" si="4"/>
        <v>0</v>
      </c>
      <c r="AR90" s="32">
        <f>SUM(AR9:AR89)</f>
        <v>0</v>
      </c>
      <c r="AS90" s="33">
        <f>SUM(AS9:AS89)</f>
        <v>9999.99</v>
      </c>
    </row>
    <row r="91" spans="1:4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5" x14ac:dyDescent="0.35"/>
  <cols>
    <col min="1" max="1" width="24.81640625" style="6" customWidth="1"/>
    <col min="2" max="11" width="12.81640625" style="9"/>
    <col min="12" max="12" width="6.453125" style="6" customWidth="1"/>
    <col min="17" max="16384" width="12.81640625" style="6"/>
  </cols>
  <sheetData>
    <row r="1" spans="1:11" x14ac:dyDescent="0.35">
      <c r="A1" s="1" t="s">
        <v>315</v>
      </c>
      <c r="B1" s="7"/>
      <c r="C1" s="7"/>
      <c r="D1" s="7"/>
      <c r="E1" s="7"/>
      <c r="F1" s="7"/>
      <c r="G1" s="7"/>
      <c r="H1" s="7"/>
      <c r="I1" s="7"/>
      <c r="J1" s="7"/>
      <c r="K1" s="7"/>
    </row>
    <row r="2" spans="1:11" ht="15.5" x14ac:dyDescent="0.35">
      <c r="A2" s="2" t="s">
        <v>103</v>
      </c>
      <c r="B2" s="8"/>
      <c r="C2" s="8"/>
      <c r="D2" s="8"/>
      <c r="E2" s="8"/>
      <c r="F2" s="8"/>
      <c r="G2" s="8"/>
      <c r="H2" s="8"/>
      <c r="I2" s="8"/>
      <c r="J2" s="8"/>
      <c r="K2" s="8"/>
    </row>
    <row r="3" spans="1:11" x14ac:dyDescent="0.35">
      <c r="A3" s="28" t="str">
        <f>'Total Exp'!A3</f>
        <v>2023-24</v>
      </c>
    </row>
    <row r="4" spans="1:11" ht="15.5" x14ac:dyDescent="0.35">
      <c r="A4" s="82" t="s">
        <v>247</v>
      </c>
      <c r="B4" s="83"/>
      <c r="C4" s="83"/>
      <c r="D4" s="83"/>
      <c r="E4" s="84"/>
      <c r="F4" s="85"/>
      <c r="G4" s="83"/>
      <c r="H4" s="84"/>
      <c r="I4" s="85"/>
      <c r="J4" s="83"/>
      <c r="K4" s="84" t="s">
        <v>284</v>
      </c>
    </row>
    <row r="5" spans="1:11" s="60" customFormat="1" ht="13" x14ac:dyDescent="0.3">
      <c r="A5" s="49"/>
      <c r="B5" s="72" t="s">
        <v>251</v>
      </c>
      <c r="C5" s="62"/>
      <c r="D5" s="62"/>
      <c r="E5" s="63"/>
      <c r="F5" s="68" t="s">
        <v>256</v>
      </c>
      <c r="G5" s="65"/>
      <c r="H5" s="66"/>
      <c r="I5" s="68" t="s">
        <v>257</v>
      </c>
      <c r="J5" s="78" t="s">
        <v>258</v>
      </c>
      <c r="K5" s="66"/>
    </row>
    <row r="6" spans="1:11" s="60" customFormat="1" ht="13" x14ac:dyDescent="0.3">
      <c r="A6" s="49"/>
      <c r="B6" s="50" t="str">
        <f>$A$4&amp;" Total"</f>
        <v>Other Revenue Total</v>
      </c>
      <c r="C6" s="51"/>
      <c r="D6" s="51"/>
      <c r="E6" s="52"/>
      <c r="F6" s="50" t="s">
        <v>254</v>
      </c>
      <c r="G6" s="51"/>
      <c r="H6" s="52"/>
      <c r="I6" s="50" t="s">
        <v>280</v>
      </c>
      <c r="J6" s="51" t="s">
        <v>275</v>
      </c>
      <c r="K6" s="52"/>
    </row>
    <row r="7" spans="1:11" s="59" customFormat="1" ht="21" x14ac:dyDescent="0.25">
      <c r="A7" s="57"/>
      <c r="B7" s="42" t="s">
        <v>254</v>
      </c>
      <c r="C7" s="43" t="s">
        <v>272</v>
      </c>
      <c r="D7" s="43" t="s">
        <v>107</v>
      </c>
      <c r="E7" s="58" t="s">
        <v>274</v>
      </c>
      <c r="F7" s="42" t="s">
        <v>254</v>
      </c>
      <c r="G7" s="43" t="s">
        <v>107</v>
      </c>
      <c r="H7" s="58" t="s">
        <v>274</v>
      </c>
      <c r="I7" s="42" t="s">
        <v>282</v>
      </c>
      <c r="J7" s="43" t="s">
        <v>282</v>
      </c>
      <c r="K7" s="58" t="s">
        <v>281</v>
      </c>
    </row>
    <row r="8" spans="1:11" s="59" customFormat="1" ht="10.5" x14ac:dyDescent="0.25">
      <c r="A8" s="67"/>
      <c r="B8" s="73" t="s">
        <v>255</v>
      </c>
      <c r="C8" s="47" t="s">
        <v>109</v>
      </c>
      <c r="D8" s="47" t="s">
        <v>114</v>
      </c>
      <c r="E8" s="48" t="s">
        <v>115</v>
      </c>
      <c r="F8" s="73" t="s">
        <v>255</v>
      </c>
      <c r="G8" s="47" t="s">
        <v>114</v>
      </c>
      <c r="H8" s="48" t="s">
        <v>115</v>
      </c>
      <c r="I8" s="73" t="s">
        <v>109</v>
      </c>
      <c r="J8" s="77" t="s">
        <v>109</v>
      </c>
      <c r="K8" s="48" t="s">
        <v>115</v>
      </c>
    </row>
    <row r="9" spans="1:11" x14ac:dyDescent="0.35">
      <c r="A9" s="3"/>
      <c r="B9" s="89"/>
      <c r="C9" s="90"/>
      <c r="D9" s="90"/>
      <c r="E9" s="91"/>
      <c r="F9" s="14"/>
      <c r="G9" s="15"/>
      <c r="H9" s="11"/>
      <c r="I9" s="14"/>
      <c r="J9" s="15"/>
      <c r="K9" s="74"/>
    </row>
    <row r="10" spans="1:11" x14ac:dyDescent="0.35">
      <c r="A10" s="4" t="s">
        <v>0</v>
      </c>
      <c r="B10" s="92">
        <v>21915667.067000002</v>
      </c>
      <c r="C10" s="87">
        <v>4292512</v>
      </c>
      <c r="D10" s="87">
        <v>0</v>
      </c>
      <c r="E10" s="93">
        <v>26208179.067000002</v>
      </c>
      <c r="F10" s="16">
        <v>21915667.067000002</v>
      </c>
      <c r="G10" s="17">
        <v>0</v>
      </c>
      <c r="H10" s="12">
        <v>21915667.067000002</v>
      </c>
      <c r="I10" s="16">
        <v>3054699</v>
      </c>
      <c r="J10" s="17">
        <v>1237813</v>
      </c>
      <c r="K10" s="75">
        <v>4292512</v>
      </c>
    </row>
    <row r="11" spans="1:11" x14ac:dyDescent="0.35">
      <c r="A11" s="4" t="s">
        <v>1</v>
      </c>
      <c r="B11" s="92">
        <v>17719632</v>
      </c>
      <c r="C11" s="87">
        <v>327938</v>
      </c>
      <c r="D11" s="87">
        <v>163637</v>
      </c>
      <c r="E11" s="93">
        <v>18211207</v>
      </c>
      <c r="F11" s="16">
        <v>17719632</v>
      </c>
      <c r="G11" s="17">
        <v>163637</v>
      </c>
      <c r="H11" s="12">
        <v>17883269</v>
      </c>
      <c r="I11" s="16">
        <v>200470</v>
      </c>
      <c r="J11" s="17">
        <v>127468</v>
      </c>
      <c r="K11" s="75">
        <v>327938</v>
      </c>
    </row>
    <row r="12" spans="1:11" x14ac:dyDescent="0.35">
      <c r="A12" s="4" t="s">
        <v>2</v>
      </c>
      <c r="B12" s="92">
        <v>151500226.98999998</v>
      </c>
      <c r="C12" s="87">
        <v>764532</v>
      </c>
      <c r="D12" s="87">
        <v>586231.18000000005</v>
      </c>
      <c r="E12" s="93">
        <v>152850990.16999999</v>
      </c>
      <c r="F12" s="16">
        <v>151500226.98999998</v>
      </c>
      <c r="G12" s="17">
        <v>586231.18000000005</v>
      </c>
      <c r="H12" s="12">
        <v>152086458.16999999</v>
      </c>
      <c r="I12" s="16">
        <v>624256</v>
      </c>
      <c r="J12" s="17">
        <v>140276</v>
      </c>
      <c r="K12" s="75">
        <v>764532</v>
      </c>
    </row>
    <row r="13" spans="1:11" x14ac:dyDescent="0.35">
      <c r="A13" s="4" t="s">
        <v>3</v>
      </c>
      <c r="B13" s="92">
        <v>116199118</v>
      </c>
      <c r="C13" s="87">
        <v>193388</v>
      </c>
      <c r="D13" s="87">
        <v>719281</v>
      </c>
      <c r="E13" s="93">
        <v>117111787</v>
      </c>
      <c r="F13" s="16">
        <v>116199118</v>
      </c>
      <c r="G13" s="17">
        <v>719281</v>
      </c>
      <c r="H13" s="12">
        <v>116918399</v>
      </c>
      <c r="I13" s="16">
        <v>140572</v>
      </c>
      <c r="J13" s="17">
        <v>52816</v>
      </c>
      <c r="K13" s="75">
        <v>193388</v>
      </c>
    </row>
    <row r="14" spans="1:11" x14ac:dyDescent="0.35">
      <c r="A14" s="4" t="s">
        <v>4</v>
      </c>
      <c r="B14" s="92">
        <v>74152858.689999998</v>
      </c>
      <c r="C14" s="87">
        <v>360508</v>
      </c>
      <c r="D14" s="87">
        <v>543314.84</v>
      </c>
      <c r="E14" s="93">
        <v>75056681.530000001</v>
      </c>
      <c r="F14" s="16">
        <v>74152858.689999998</v>
      </c>
      <c r="G14" s="17">
        <v>543314.84</v>
      </c>
      <c r="H14" s="12">
        <v>74696173.530000001</v>
      </c>
      <c r="I14" s="16">
        <v>278260</v>
      </c>
      <c r="J14" s="17">
        <v>82248</v>
      </c>
      <c r="K14" s="75">
        <v>360508</v>
      </c>
    </row>
    <row r="15" spans="1:11" x14ac:dyDescent="0.35">
      <c r="A15" s="4" t="s">
        <v>5</v>
      </c>
      <c r="B15" s="92">
        <v>73420745.25999999</v>
      </c>
      <c r="C15" s="87">
        <v>529102</v>
      </c>
      <c r="D15" s="87">
        <v>283418.15000000002</v>
      </c>
      <c r="E15" s="93">
        <v>74233265.409999996</v>
      </c>
      <c r="F15" s="16">
        <v>73420745.25999999</v>
      </c>
      <c r="G15" s="17">
        <v>283418.15000000002</v>
      </c>
      <c r="H15" s="12">
        <v>73704163.409999996</v>
      </c>
      <c r="I15" s="16">
        <v>368710</v>
      </c>
      <c r="J15" s="17">
        <v>160392</v>
      </c>
      <c r="K15" s="75">
        <v>529102</v>
      </c>
    </row>
    <row r="16" spans="1:11" x14ac:dyDescent="0.35">
      <c r="A16" s="4" t="s">
        <v>6</v>
      </c>
      <c r="B16" s="92">
        <v>113117972.48000002</v>
      </c>
      <c r="C16" s="87">
        <v>143240</v>
      </c>
      <c r="D16" s="87">
        <v>0</v>
      </c>
      <c r="E16" s="93">
        <v>113261212.48000002</v>
      </c>
      <c r="F16" s="16">
        <v>113117972.48000002</v>
      </c>
      <c r="G16" s="17">
        <v>0</v>
      </c>
      <c r="H16" s="12">
        <v>113117972.48000002</v>
      </c>
      <c r="I16" s="16">
        <v>114624</v>
      </c>
      <c r="J16" s="17">
        <v>28616</v>
      </c>
      <c r="K16" s="75">
        <v>143240</v>
      </c>
    </row>
    <row r="17" spans="1:11" x14ac:dyDescent="0.35">
      <c r="A17" s="4" t="s">
        <v>7</v>
      </c>
      <c r="B17" s="92">
        <v>22263000</v>
      </c>
      <c r="C17" s="87">
        <v>228881</v>
      </c>
      <c r="D17" s="87">
        <v>0</v>
      </c>
      <c r="E17" s="93">
        <v>22491881</v>
      </c>
      <c r="F17" s="16">
        <v>22263000</v>
      </c>
      <c r="G17" s="17">
        <v>0</v>
      </c>
      <c r="H17" s="12">
        <v>22263000</v>
      </c>
      <c r="I17" s="16">
        <v>147077</v>
      </c>
      <c r="J17" s="17">
        <v>81804</v>
      </c>
      <c r="K17" s="75">
        <v>228881</v>
      </c>
    </row>
    <row r="18" spans="1:11" x14ac:dyDescent="0.35">
      <c r="A18" s="4" t="s">
        <v>8</v>
      </c>
      <c r="B18" s="92">
        <v>213337680</v>
      </c>
      <c r="C18" s="87">
        <v>243154</v>
      </c>
      <c r="D18" s="87">
        <v>0</v>
      </c>
      <c r="E18" s="93">
        <v>213580834</v>
      </c>
      <c r="F18" s="16">
        <v>213337680</v>
      </c>
      <c r="G18" s="17">
        <v>0</v>
      </c>
      <c r="H18" s="12">
        <v>213337680</v>
      </c>
      <c r="I18" s="16">
        <v>191695</v>
      </c>
      <c r="J18" s="17">
        <v>51459</v>
      </c>
      <c r="K18" s="75">
        <v>243154</v>
      </c>
    </row>
    <row r="19" spans="1:11" x14ac:dyDescent="0.35">
      <c r="A19" s="4" t="s">
        <v>9</v>
      </c>
      <c r="B19" s="92">
        <v>181040925</v>
      </c>
      <c r="C19" s="87">
        <v>682715</v>
      </c>
      <c r="D19" s="87">
        <v>0</v>
      </c>
      <c r="E19" s="93">
        <v>181723640</v>
      </c>
      <c r="F19" s="16">
        <v>181040925</v>
      </c>
      <c r="G19" s="17">
        <v>0</v>
      </c>
      <c r="H19" s="12">
        <v>181040925</v>
      </c>
      <c r="I19" s="16">
        <v>585855</v>
      </c>
      <c r="J19" s="17">
        <v>96860</v>
      </c>
      <c r="K19" s="75">
        <v>682715</v>
      </c>
    </row>
    <row r="20" spans="1:11" x14ac:dyDescent="0.35">
      <c r="A20" s="4" t="s">
        <v>10</v>
      </c>
      <c r="B20" s="92">
        <v>14918021</v>
      </c>
      <c r="C20" s="87">
        <v>354950</v>
      </c>
      <c r="D20" s="87">
        <v>0</v>
      </c>
      <c r="E20" s="93">
        <v>15272971</v>
      </c>
      <c r="F20" s="16">
        <v>14918021</v>
      </c>
      <c r="G20" s="17">
        <v>0</v>
      </c>
      <c r="H20" s="12">
        <v>14918021</v>
      </c>
      <c r="I20" s="16">
        <v>215514</v>
      </c>
      <c r="J20" s="17">
        <v>139436</v>
      </c>
      <c r="K20" s="75">
        <v>354950</v>
      </c>
    </row>
    <row r="21" spans="1:11" x14ac:dyDescent="0.35">
      <c r="A21" s="4" t="s">
        <v>11</v>
      </c>
      <c r="B21" s="92">
        <v>49324908</v>
      </c>
      <c r="C21" s="87">
        <v>652630</v>
      </c>
      <c r="D21" s="87">
        <v>0</v>
      </c>
      <c r="E21" s="93">
        <v>49977538</v>
      </c>
      <c r="F21" s="16">
        <v>49324908</v>
      </c>
      <c r="G21" s="17">
        <v>0</v>
      </c>
      <c r="H21" s="12">
        <v>49324908</v>
      </c>
      <c r="I21" s="16">
        <v>425918</v>
      </c>
      <c r="J21" s="17">
        <v>226712</v>
      </c>
      <c r="K21" s="75">
        <v>652630</v>
      </c>
    </row>
    <row r="22" spans="1:11" x14ac:dyDescent="0.35">
      <c r="A22" s="4" t="s">
        <v>12</v>
      </c>
      <c r="B22" s="92">
        <v>117245540.73999999</v>
      </c>
      <c r="C22" s="87">
        <v>648187</v>
      </c>
      <c r="D22" s="87">
        <v>0</v>
      </c>
      <c r="E22" s="93">
        <v>117893727.73999999</v>
      </c>
      <c r="F22" s="16">
        <v>117245540.73999999</v>
      </c>
      <c r="G22" s="17">
        <v>0</v>
      </c>
      <c r="H22" s="12">
        <v>117245540.73999999</v>
      </c>
      <c r="I22" s="16">
        <v>500587</v>
      </c>
      <c r="J22" s="17">
        <v>147600</v>
      </c>
      <c r="K22" s="75">
        <v>648187</v>
      </c>
    </row>
    <row r="23" spans="1:11" x14ac:dyDescent="0.35">
      <c r="A23" s="4" t="s">
        <v>13</v>
      </c>
      <c r="B23" s="92">
        <v>300583734.46000004</v>
      </c>
      <c r="C23" s="87">
        <v>1138676</v>
      </c>
      <c r="D23" s="87">
        <v>0</v>
      </c>
      <c r="E23" s="93">
        <v>301722410.46000004</v>
      </c>
      <c r="F23" s="16">
        <v>300583734.46000004</v>
      </c>
      <c r="G23" s="17">
        <v>0</v>
      </c>
      <c r="H23" s="12">
        <v>300583734.46000004</v>
      </c>
      <c r="I23" s="16">
        <v>981260</v>
      </c>
      <c r="J23" s="17">
        <v>157416</v>
      </c>
      <c r="K23" s="75">
        <v>1138676</v>
      </c>
    </row>
    <row r="24" spans="1:11" x14ac:dyDescent="0.35">
      <c r="A24" s="4" t="s">
        <v>14</v>
      </c>
      <c r="B24" s="92">
        <v>17522551</v>
      </c>
      <c r="C24" s="87">
        <v>219907</v>
      </c>
      <c r="D24" s="87">
        <v>0</v>
      </c>
      <c r="E24" s="93">
        <v>17742458</v>
      </c>
      <c r="F24" s="16">
        <v>17522551</v>
      </c>
      <c r="G24" s="17">
        <v>0</v>
      </c>
      <c r="H24" s="12">
        <v>17522551</v>
      </c>
      <c r="I24" s="16">
        <v>151555</v>
      </c>
      <c r="J24" s="17">
        <v>68352</v>
      </c>
      <c r="K24" s="75">
        <v>219907</v>
      </c>
    </row>
    <row r="25" spans="1:11" x14ac:dyDescent="0.35">
      <c r="A25" s="4" t="s">
        <v>15</v>
      </c>
      <c r="B25" s="92">
        <v>35719779</v>
      </c>
      <c r="C25" s="87">
        <v>374075</v>
      </c>
      <c r="D25" s="87">
        <v>0</v>
      </c>
      <c r="E25" s="93">
        <v>36093854</v>
      </c>
      <c r="F25" s="16">
        <v>35719779</v>
      </c>
      <c r="G25" s="17">
        <v>0</v>
      </c>
      <c r="H25" s="12">
        <v>35719779</v>
      </c>
      <c r="I25" s="16">
        <v>227055</v>
      </c>
      <c r="J25" s="17">
        <v>147020</v>
      </c>
      <c r="K25" s="75">
        <v>374075</v>
      </c>
    </row>
    <row r="26" spans="1:11" x14ac:dyDescent="0.35">
      <c r="A26" s="4" t="s">
        <v>16</v>
      </c>
      <c r="B26" s="92">
        <v>25215499</v>
      </c>
      <c r="C26" s="87">
        <v>436022</v>
      </c>
      <c r="D26" s="87">
        <v>105201</v>
      </c>
      <c r="E26" s="93">
        <v>25756722</v>
      </c>
      <c r="F26" s="16">
        <v>25215499</v>
      </c>
      <c r="G26" s="17">
        <v>105201</v>
      </c>
      <c r="H26" s="12">
        <v>25320700</v>
      </c>
      <c r="I26" s="16">
        <v>240282</v>
      </c>
      <c r="J26" s="17">
        <v>195740</v>
      </c>
      <c r="K26" s="75">
        <v>436022</v>
      </c>
    </row>
    <row r="27" spans="1:11" x14ac:dyDescent="0.35">
      <c r="A27" s="4" t="s">
        <v>17</v>
      </c>
      <c r="B27" s="92">
        <v>152046964</v>
      </c>
      <c r="C27" s="87">
        <v>225778</v>
      </c>
      <c r="D27" s="87">
        <v>582288</v>
      </c>
      <c r="E27" s="93">
        <v>152855030</v>
      </c>
      <c r="F27" s="16">
        <v>152046964</v>
      </c>
      <c r="G27" s="17">
        <v>582288</v>
      </c>
      <c r="H27" s="12">
        <v>152629252</v>
      </c>
      <c r="I27" s="16">
        <v>176094</v>
      </c>
      <c r="J27" s="17">
        <v>49684</v>
      </c>
      <c r="K27" s="75">
        <v>225778</v>
      </c>
    </row>
    <row r="28" spans="1:11" x14ac:dyDescent="0.35">
      <c r="A28" s="4" t="s">
        <v>18</v>
      </c>
      <c r="B28" s="92">
        <v>69456462</v>
      </c>
      <c r="C28" s="87">
        <v>877731</v>
      </c>
      <c r="D28" s="87">
        <v>428868</v>
      </c>
      <c r="E28" s="93">
        <v>70763061</v>
      </c>
      <c r="F28" s="16">
        <v>69456462</v>
      </c>
      <c r="G28" s="17">
        <v>428868</v>
      </c>
      <c r="H28" s="12">
        <v>69885330</v>
      </c>
      <c r="I28" s="16">
        <v>615099</v>
      </c>
      <c r="J28" s="17">
        <v>262632</v>
      </c>
      <c r="K28" s="75">
        <v>877731</v>
      </c>
    </row>
    <row r="29" spans="1:11" x14ac:dyDescent="0.35">
      <c r="A29" s="4" t="s">
        <v>19</v>
      </c>
      <c r="B29" s="92">
        <v>145838288.90000001</v>
      </c>
      <c r="C29" s="87">
        <v>441348</v>
      </c>
      <c r="D29" s="87">
        <v>1110083.099999994</v>
      </c>
      <c r="E29" s="93">
        <v>147389720</v>
      </c>
      <c r="F29" s="16">
        <v>145838288.90000001</v>
      </c>
      <c r="G29" s="17">
        <v>1110083.099999994</v>
      </c>
      <c r="H29" s="12">
        <v>146948372</v>
      </c>
      <c r="I29" s="16">
        <v>379856</v>
      </c>
      <c r="J29" s="17">
        <v>61492</v>
      </c>
      <c r="K29" s="75">
        <v>441348</v>
      </c>
    </row>
    <row r="30" spans="1:11" x14ac:dyDescent="0.35">
      <c r="A30" s="4" t="s">
        <v>20</v>
      </c>
      <c r="B30" s="92">
        <v>15473910.84</v>
      </c>
      <c r="C30" s="87">
        <v>306636</v>
      </c>
      <c r="D30" s="87">
        <v>153058.9</v>
      </c>
      <c r="E30" s="93">
        <v>15933605.74</v>
      </c>
      <c r="F30" s="16">
        <v>15473910.84</v>
      </c>
      <c r="G30" s="17">
        <v>153058.9</v>
      </c>
      <c r="H30" s="12">
        <v>15626969.74</v>
      </c>
      <c r="I30" s="16">
        <v>194360</v>
      </c>
      <c r="J30" s="17">
        <v>112276</v>
      </c>
      <c r="K30" s="75">
        <v>306636</v>
      </c>
    </row>
    <row r="31" spans="1:11" x14ac:dyDescent="0.35">
      <c r="A31" s="4" t="s">
        <v>21</v>
      </c>
      <c r="B31" s="92">
        <v>135929567.47</v>
      </c>
      <c r="C31" s="87">
        <v>204631</v>
      </c>
      <c r="D31" s="87">
        <v>44929.07</v>
      </c>
      <c r="E31" s="93">
        <v>136179127.53999999</v>
      </c>
      <c r="F31" s="16">
        <v>135929567.47</v>
      </c>
      <c r="G31" s="17">
        <v>44929.07</v>
      </c>
      <c r="H31" s="12">
        <v>135974496.53999999</v>
      </c>
      <c r="I31" s="16">
        <v>168483</v>
      </c>
      <c r="J31" s="17">
        <v>36148</v>
      </c>
      <c r="K31" s="75">
        <v>204631</v>
      </c>
    </row>
    <row r="32" spans="1:11" x14ac:dyDescent="0.35">
      <c r="A32" s="4" t="s">
        <v>22</v>
      </c>
      <c r="B32" s="92">
        <v>32594291.640000001</v>
      </c>
      <c r="C32" s="87">
        <v>473919</v>
      </c>
      <c r="D32" s="87">
        <v>0</v>
      </c>
      <c r="E32" s="93">
        <v>33068210.640000001</v>
      </c>
      <c r="F32" s="16">
        <v>32594291.640000001</v>
      </c>
      <c r="G32" s="17">
        <v>0</v>
      </c>
      <c r="H32" s="12">
        <v>32594291.640000001</v>
      </c>
      <c r="I32" s="16">
        <v>280419</v>
      </c>
      <c r="J32" s="17">
        <v>193500</v>
      </c>
      <c r="K32" s="75">
        <v>473919</v>
      </c>
    </row>
    <row r="33" spans="1:11" x14ac:dyDescent="0.35">
      <c r="A33" s="4" t="s">
        <v>23</v>
      </c>
      <c r="B33" s="92">
        <v>29190706.960000001</v>
      </c>
      <c r="C33" s="87">
        <v>6874810</v>
      </c>
      <c r="D33" s="87">
        <v>0</v>
      </c>
      <c r="E33" s="93">
        <v>36065516.960000001</v>
      </c>
      <c r="F33" s="16">
        <v>29190706.960000001</v>
      </c>
      <c r="G33" s="17">
        <v>0</v>
      </c>
      <c r="H33" s="12">
        <v>29190706.960000001</v>
      </c>
      <c r="I33" s="16">
        <v>4395464</v>
      </c>
      <c r="J33" s="17">
        <v>2479346</v>
      </c>
      <c r="K33" s="75">
        <v>6874810</v>
      </c>
    </row>
    <row r="34" spans="1:11" ht="13.25" customHeight="1" x14ac:dyDescent="0.35">
      <c r="A34" s="4" t="s">
        <v>24</v>
      </c>
      <c r="B34" s="92">
        <v>146248554.02000001</v>
      </c>
      <c r="C34" s="87">
        <v>946989</v>
      </c>
      <c r="D34" s="87">
        <v>0</v>
      </c>
      <c r="E34" s="93">
        <v>147195543.02000001</v>
      </c>
      <c r="F34" s="16">
        <v>146248554.02000001</v>
      </c>
      <c r="G34" s="17">
        <v>0</v>
      </c>
      <c r="H34" s="12">
        <v>146248554.02000001</v>
      </c>
      <c r="I34" s="16">
        <v>751513</v>
      </c>
      <c r="J34" s="17">
        <v>195476</v>
      </c>
      <c r="K34" s="75">
        <v>946989</v>
      </c>
    </row>
    <row r="35" spans="1:11" x14ac:dyDescent="0.35">
      <c r="A35" s="4" t="s">
        <v>25</v>
      </c>
      <c r="B35" s="92">
        <v>171211081</v>
      </c>
      <c r="C35" s="87">
        <v>567720</v>
      </c>
      <c r="D35" s="87">
        <v>0</v>
      </c>
      <c r="E35" s="93">
        <v>171778801</v>
      </c>
      <c r="F35" s="16">
        <v>171211081</v>
      </c>
      <c r="G35" s="17">
        <v>0</v>
      </c>
      <c r="H35" s="12">
        <v>171211081</v>
      </c>
      <c r="I35" s="16">
        <v>480648</v>
      </c>
      <c r="J35" s="17">
        <v>87072</v>
      </c>
      <c r="K35" s="75">
        <v>567720</v>
      </c>
    </row>
    <row r="36" spans="1:11" x14ac:dyDescent="0.35">
      <c r="A36" s="4" t="s">
        <v>26</v>
      </c>
      <c r="B36" s="92">
        <v>304305666</v>
      </c>
      <c r="C36" s="87">
        <v>25320031</v>
      </c>
      <c r="D36" s="87">
        <v>1273027</v>
      </c>
      <c r="E36" s="93">
        <v>330898724</v>
      </c>
      <c r="F36" s="16">
        <v>304305666</v>
      </c>
      <c r="G36" s="17">
        <v>1273027</v>
      </c>
      <c r="H36" s="12">
        <v>305578693</v>
      </c>
      <c r="I36" s="16">
        <v>21085353</v>
      </c>
      <c r="J36" s="17">
        <v>4234678</v>
      </c>
      <c r="K36" s="75">
        <v>25320031</v>
      </c>
    </row>
    <row r="37" spans="1:11" x14ac:dyDescent="0.35">
      <c r="A37" s="4" t="s">
        <v>27</v>
      </c>
      <c r="B37" s="92">
        <v>92409834</v>
      </c>
      <c r="C37" s="87">
        <v>719660</v>
      </c>
      <c r="D37" s="87">
        <v>0</v>
      </c>
      <c r="E37" s="93">
        <v>93129494</v>
      </c>
      <c r="F37" s="16">
        <v>92409834</v>
      </c>
      <c r="G37" s="17">
        <v>0</v>
      </c>
      <c r="H37" s="12">
        <v>92409834</v>
      </c>
      <c r="I37" s="16">
        <v>543688</v>
      </c>
      <c r="J37" s="17">
        <v>175972</v>
      </c>
      <c r="K37" s="75">
        <v>719660</v>
      </c>
    </row>
    <row r="38" spans="1:11" x14ac:dyDescent="0.35">
      <c r="A38" s="4" t="s">
        <v>28</v>
      </c>
      <c r="B38" s="92">
        <v>25794591</v>
      </c>
      <c r="C38" s="87">
        <v>274020</v>
      </c>
      <c r="D38" s="87">
        <v>0</v>
      </c>
      <c r="E38" s="93">
        <v>26068611</v>
      </c>
      <c r="F38" s="16">
        <v>25794591</v>
      </c>
      <c r="G38" s="17">
        <v>0</v>
      </c>
      <c r="H38" s="12">
        <v>25794591</v>
      </c>
      <c r="I38" s="16">
        <v>187296</v>
      </c>
      <c r="J38" s="17">
        <v>86724</v>
      </c>
      <c r="K38" s="75">
        <v>274020</v>
      </c>
    </row>
    <row r="39" spans="1:11" x14ac:dyDescent="0.35">
      <c r="A39" s="4" t="s">
        <v>29</v>
      </c>
      <c r="B39" s="92">
        <v>9851725</v>
      </c>
      <c r="C39" s="87">
        <v>238314</v>
      </c>
      <c r="D39" s="87">
        <v>0</v>
      </c>
      <c r="E39" s="93">
        <v>10090039</v>
      </c>
      <c r="F39" s="16">
        <v>9851725</v>
      </c>
      <c r="G39" s="17">
        <v>0</v>
      </c>
      <c r="H39" s="12">
        <v>9851725</v>
      </c>
      <c r="I39" s="16">
        <v>153818</v>
      </c>
      <c r="J39" s="17">
        <v>84496</v>
      </c>
      <c r="K39" s="75">
        <v>238314</v>
      </c>
    </row>
    <row r="40" spans="1:11" x14ac:dyDescent="0.35">
      <c r="A40" s="4" t="s">
        <v>30</v>
      </c>
      <c r="B40" s="92">
        <v>131405159</v>
      </c>
      <c r="C40" s="87">
        <v>146835</v>
      </c>
      <c r="D40" s="87">
        <v>966254</v>
      </c>
      <c r="E40" s="93">
        <v>132518248</v>
      </c>
      <c r="F40" s="16">
        <v>131405159</v>
      </c>
      <c r="G40" s="17">
        <v>966254</v>
      </c>
      <c r="H40" s="12">
        <v>132371413</v>
      </c>
      <c r="I40" s="16">
        <v>104499</v>
      </c>
      <c r="J40" s="17">
        <v>42336</v>
      </c>
      <c r="K40" s="75">
        <v>146835</v>
      </c>
    </row>
    <row r="41" spans="1:11" x14ac:dyDescent="0.35">
      <c r="A41" s="4" t="s">
        <v>31</v>
      </c>
      <c r="B41" s="92">
        <v>32549093</v>
      </c>
      <c r="C41" s="87">
        <v>346379</v>
      </c>
      <c r="D41" s="87">
        <v>0</v>
      </c>
      <c r="E41" s="93">
        <v>32895472</v>
      </c>
      <c r="F41" s="16">
        <v>32549093</v>
      </c>
      <c r="G41" s="17">
        <v>0</v>
      </c>
      <c r="H41" s="12">
        <v>32549093</v>
      </c>
      <c r="I41" s="16">
        <v>223435</v>
      </c>
      <c r="J41" s="17">
        <v>122944</v>
      </c>
      <c r="K41" s="75">
        <v>346379</v>
      </c>
    </row>
    <row r="42" spans="1:11" x14ac:dyDescent="0.35">
      <c r="A42" s="4" t="s">
        <v>32</v>
      </c>
      <c r="B42" s="92">
        <v>238396086.06999999</v>
      </c>
      <c r="C42" s="87">
        <v>891731</v>
      </c>
      <c r="D42" s="87">
        <v>0</v>
      </c>
      <c r="E42" s="93">
        <v>239287817.06999999</v>
      </c>
      <c r="F42" s="16">
        <v>238396086.06999999</v>
      </c>
      <c r="G42" s="17">
        <v>0</v>
      </c>
      <c r="H42" s="12">
        <v>238396086.06999999</v>
      </c>
      <c r="I42" s="16">
        <v>738467</v>
      </c>
      <c r="J42" s="17">
        <v>153264</v>
      </c>
      <c r="K42" s="75">
        <v>891731</v>
      </c>
    </row>
    <row r="43" spans="1:11" x14ac:dyDescent="0.35">
      <c r="A43" s="4" t="s">
        <v>33</v>
      </c>
      <c r="B43" s="92">
        <v>19674804</v>
      </c>
      <c r="C43" s="87">
        <v>270224</v>
      </c>
      <c r="D43" s="87">
        <v>0</v>
      </c>
      <c r="E43" s="93">
        <v>19945028</v>
      </c>
      <c r="F43" s="16">
        <v>19674804</v>
      </c>
      <c r="G43" s="17">
        <v>0</v>
      </c>
      <c r="H43" s="12">
        <v>19674804</v>
      </c>
      <c r="I43" s="16">
        <v>175576</v>
      </c>
      <c r="J43" s="17">
        <v>94648</v>
      </c>
      <c r="K43" s="75">
        <v>270224</v>
      </c>
    </row>
    <row r="44" spans="1:11" x14ac:dyDescent="0.35">
      <c r="A44" s="4" t="s">
        <v>34</v>
      </c>
      <c r="B44" s="92">
        <v>166839115</v>
      </c>
      <c r="C44" s="87">
        <v>237974</v>
      </c>
      <c r="D44" s="87">
        <v>0</v>
      </c>
      <c r="E44" s="93">
        <v>167077089</v>
      </c>
      <c r="F44" s="16">
        <v>166839115</v>
      </c>
      <c r="G44" s="17">
        <v>0</v>
      </c>
      <c r="H44" s="12">
        <v>166839115</v>
      </c>
      <c r="I44" s="16">
        <v>178814</v>
      </c>
      <c r="J44" s="17">
        <v>59160</v>
      </c>
      <c r="K44" s="75">
        <v>237974</v>
      </c>
    </row>
    <row r="45" spans="1:11" x14ac:dyDescent="0.35">
      <c r="A45" s="4" t="s">
        <v>35</v>
      </c>
      <c r="B45" s="92">
        <v>148730382</v>
      </c>
      <c r="C45" s="87">
        <v>389353</v>
      </c>
      <c r="D45" s="87">
        <v>0</v>
      </c>
      <c r="E45" s="93">
        <v>149119735</v>
      </c>
      <c r="F45" s="16">
        <v>148730382</v>
      </c>
      <c r="G45" s="17">
        <v>0</v>
      </c>
      <c r="H45" s="12">
        <v>148730382</v>
      </c>
      <c r="I45" s="16">
        <v>324717</v>
      </c>
      <c r="J45" s="17">
        <v>64636</v>
      </c>
      <c r="K45" s="75">
        <v>389353</v>
      </c>
    </row>
    <row r="46" spans="1:11" x14ac:dyDescent="0.35">
      <c r="A46" s="4" t="s">
        <v>36</v>
      </c>
      <c r="B46" s="92">
        <v>93357516.539999992</v>
      </c>
      <c r="C46" s="87">
        <v>14418792</v>
      </c>
      <c r="D46" s="87">
        <v>639868.26</v>
      </c>
      <c r="E46" s="93">
        <v>108416176.8</v>
      </c>
      <c r="F46" s="16">
        <v>93357516.539999992</v>
      </c>
      <c r="G46" s="17">
        <v>639868.26</v>
      </c>
      <c r="H46" s="12">
        <v>93997384.799999997</v>
      </c>
      <c r="I46" s="16">
        <v>11442849</v>
      </c>
      <c r="J46" s="17">
        <v>2975943</v>
      </c>
      <c r="K46" s="75">
        <v>14418792</v>
      </c>
    </row>
    <row r="47" spans="1:11" x14ac:dyDescent="0.35">
      <c r="A47" s="4" t="s">
        <v>37</v>
      </c>
      <c r="B47" s="92">
        <v>12766104.15</v>
      </c>
      <c r="C47" s="87">
        <v>487548</v>
      </c>
      <c r="D47" s="87">
        <v>-63743.07</v>
      </c>
      <c r="E47" s="93">
        <v>13189909.08</v>
      </c>
      <c r="F47" s="16">
        <v>12766104.15</v>
      </c>
      <c r="G47" s="17">
        <v>-63743.07</v>
      </c>
      <c r="H47" s="12">
        <v>12702361.08</v>
      </c>
      <c r="I47" s="16">
        <v>282324</v>
      </c>
      <c r="J47" s="17">
        <v>205224</v>
      </c>
      <c r="K47" s="75">
        <v>487548</v>
      </c>
    </row>
    <row r="48" spans="1:11" x14ac:dyDescent="0.35">
      <c r="A48" s="4" t="s">
        <v>38</v>
      </c>
      <c r="B48" s="92">
        <v>61941258</v>
      </c>
      <c r="C48" s="87">
        <v>415282</v>
      </c>
      <c r="D48" s="87">
        <v>0</v>
      </c>
      <c r="E48" s="93">
        <v>62356540</v>
      </c>
      <c r="F48" s="16">
        <v>61941258</v>
      </c>
      <c r="G48" s="17">
        <v>0</v>
      </c>
      <c r="H48" s="12">
        <v>61941258</v>
      </c>
      <c r="I48" s="16">
        <v>293010</v>
      </c>
      <c r="J48" s="17">
        <v>122272</v>
      </c>
      <c r="K48" s="75">
        <v>415282</v>
      </c>
    </row>
    <row r="49" spans="1:11" x14ac:dyDescent="0.35">
      <c r="A49" s="4" t="s">
        <v>39</v>
      </c>
      <c r="B49" s="92">
        <v>121404125.40999998</v>
      </c>
      <c r="C49" s="87">
        <v>185102</v>
      </c>
      <c r="D49" s="87">
        <v>1136212</v>
      </c>
      <c r="E49" s="93">
        <v>122725439.40999998</v>
      </c>
      <c r="F49" s="16">
        <v>121404125.40999998</v>
      </c>
      <c r="G49" s="17">
        <v>1136212</v>
      </c>
      <c r="H49" s="12">
        <v>122540337.40999998</v>
      </c>
      <c r="I49" s="16">
        <v>137966</v>
      </c>
      <c r="J49" s="17">
        <v>47136</v>
      </c>
      <c r="K49" s="75">
        <v>185102</v>
      </c>
    </row>
    <row r="50" spans="1:11" x14ac:dyDescent="0.35">
      <c r="A50" s="4" t="s">
        <v>40</v>
      </c>
      <c r="B50" s="92">
        <v>17723487</v>
      </c>
      <c r="C50" s="87">
        <v>169412</v>
      </c>
      <c r="D50" s="87">
        <v>0</v>
      </c>
      <c r="E50" s="93">
        <v>17892899</v>
      </c>
      <c r="F50" s="16">
        <v>17723487</v>
      </c>
      <c r="G50" s="17">
        <v>0</v>
      </c>
      <c r="H50" s="12">
        <v>17723487</v>
      </c>
      <c r="I50" s="16">
        <v>118284</v>
      </c>
      <c r="J50" s="17">
        <v>51128</v>
      </c>
      <c r="K50" s="75">
        <v>169412</v>
      </c>
    </row>
    <row r="51" spans="1:11" x14ac:dyDescent="0.35">
      <c r="A51" s="4" t="s">
        <v>41</v>
      </c>
      <c r="B51" s="92">
        <v>124254326</v>
      </c>
      <c r="C51" s="87">
        <v>137320</v>
      </c>
      <c r="D51" s="87">
        <v>0</v>
      </c>
      <c r="E51" s="93">
        <v>124391646</v>
      </c>
      <c r="F51" s="16">
        <v>124254326</v>
      </c>
      <c r="G51" s="17">
        <v>0</v>
      </c>
      <c r="H51" s="12">
        <v>124254326</v>
      </c>
      <c r="I51" s="16">
        <v>104104</v>
      </c>
      <c r="J51" s="17">
        <v>33216</v>
      </c>
      <c r="K51" s="75">
        <v>137320</v>
      </c>
    </row>
    <row r="52" spans="1:11" x14ac:dyDescent="0.35">
      <c r="A52" s="4" t="s">
        <v>42</v>
      </c>
      <c r="B52" s="92">
        <v>107805465.93000001</v>
      </c>
      <c r="C52" s="87">
        <v>244431</v>
      </c>
      <c r="D52" s="87">
        <v>0</v>
      </c>
      <c r="E52" s="93">
        <v>108049896.93000001</v>
      </c>
      <c r="F52" s="16">
        <v>107805465.93000001</v>
      </c>
      <c r="G52" s="17">
        <v>0</v>
      </c>
      <c r="H52" s="12">
        <v>107805465.93000001</v>
      </c>
      <c r="I52" s="16">
        <v>200831</v>
      </c>
      <c r="J52" s="17">
        <v>43600</v>
      </c>
      <c r="K52" s="75">
        <v>244431</v>
      </c>
    </row>
    <row r="53" spans="1:11" x14ac:dyDescent="0.35">
      <c r="A53" s="4" t="s">
        <v>43</v>
      </c>
      <c r="B53" s="92">
        <v>375677000</v>
      </c>
      <c r="C53" s="87">
        <v>224435</v>
      </c>
      <c r="D53" s="87">
        <v>0</v>
      </c>
      <c r="E53" s="93">
        <v>375901435</v>
      </c>
      <c r="F53" s="16">
        <v>375677000</v>
      </c>
      <c r="G53" s="17">
        <v>0</v>
      </c>
      <c r="H53" s="12">
        <v>375677000</v>
      </c>
      <c r="I53" s="16">
        <v>184195</v>
      </c>
      <c r="J53" s="17">
        <v>40240</v>
      </c>
      <c r="K53" s="75">
        <v>224435</v>
      </c>
    </row>
    <row r="54" spans="1:11" x14ac:dyDescent="0.35">
      <c r="A54" s="4" t="s">
        <v>262</v>
      </c>
      <c r="B54" s="92">
        <v>175186656.91999999</v>
      </c>
      <c r="C54" s="87">
        <v>936970</v>
      </c>
      <c r="D54" s="87">
        <v>0</v>
      </c>
      <c r="E54" s="93">
        <v>176123626.91999999</v>
      </c>
      <c r="F54" s="16">
        <v>175186656.91999999</v>
      </c>
      <c r="G54" s="17">
        <v>0</v>
      </c>
      <c r="H54" s="12">
        <v>175186656.91999999</v>
      </c>
      <c r="I54" s="16">
        <v>799830</v>
      </c>
      <c r="J54" s="17">
        <v>137140</v>
      </c>
      <c r="K54" s="75">
        <v>936970</v>
      </c>
    </row>
    <row r="55" spans="1:11" x14ac:dyDescent="0.35">
      <c r="A55" s="4" t="s">
        <v>324</v>
      </c>
      <c r="B55" s="92">
        <v>185236228.18000004</v>
      </c>
      <c r="C55" s="87">
        <v>252424</v>
      </c>
      <c r="D55" s="87">
        <v>0</v>
      </c>
      <c r="E55" s="93">
        <v>185488652.18000004</v>
      </c>
      <c r="F55" s="16">
        <v>185236228.18000004</v>
      </c>
      <c r="G55" s="17">
        <v>0</v>
      </c>
      <c r="H55" s="12">
        <v>185236228.18000004</v>
      </c>
      <c r="I55" s="16">
        <v>200332</v>
      </c>
      <c r="J55" s="17">
        <v>52092</v>
      </c>
      <c r="K55" s="75">
        <v>252424</v>
      </c>
    </row>
    <row r="56" spans="1:11" x14ac:dyDescent="0.35">
      <c r="A56" s="4" t="s">
        <v>44</v>
      </c>
      <c r="B56" s="92">
        <v>85733000</v>
      </c>
      <c r="C56" s="87">
        <v>17415507</v>
      </c>
      <c r="D56" s="87">
        <v>0</v>
      </c>
      <c r="E56" s="93">
        <v>103148507</v>
      </c>
      <c r="F56" s="16">
        <v>85733000</v>
      </c>
      <c r="G56" s="17">
        <v>0</v>
      </c>
      <c r="H56" s="12">
        <v>85733000</v>
      </c>
      <c r="I56" s="16">
        <v>12571347</v>
      </c>
      <c r="J56" s="17">
        <v>4844160</v>
      </c>
      <c r="K56" s="75">
        <v>17415507</v>
      </c>
    </row>
    <row r="57" spans="1:11" x14ac:dyDescent="0.35">
      <c r="A57" s="4" t="s">
        <v>45</v>
      </c>
      <c r="B57" s="92">
        <v>62230742.740000002</v>
      </c>
      <c r="C57" s="87">
        <v>448428</v>
      </c>
      <c r="D57" s="87">
        <v>318967.06</v>
      </c>
      <c r="E57" s="93">
        <v>62998137.800000004</v>
      </c>
      <c r="F57" s="16">
        <v>62230742.740000002</v>
      </c>
      <c r="G57" s="17">
        <v>318967.06</v>
      </c>
      <c r="H57" s="12">
        <v>62549709.800000004</v>
      </c>
      <c r="I57" s="16">
        <v>336152</v>
      </c>
      <c r="J57" s="17">
        <v>112276</v>
      </c>
      <c r="K57" s="75">
        <v>448428</v>
      </c>
    </row>
    <row r="58" spans="1:11" x14ac:dyDescent="0.35">
      <c r="A58" s="4" t="s">
        <v>46</v>
      </c>
      <c r="B58" s="92">
        <v>44646324</v>
      </c>
      <c r="C58" s="87">
        <v>602330</v>
      </c>
      <c r="D58" s="87">
        <v>0</v>
      </c>
      <c r="E58" s="93">
        <v>45248654</v>
      </c>
      <c r="F58" s="16">
        <v>44646324</v>
      </c>
      <c r="G58" s="17">
        <v>0</v>
      </c>
      <c r="H58" s="12">
        <v>44646324</v>
      </c>
      <c r="I58" s="16">
        <v>384230</v>
      </c>
      <c r="J58" s="17">
        <v>218100</v>
      </c>
      <c r="K58" s="75">
        <v>602330</v>
      </c>
    </row>
    <row r="59" spans="1:11" x14ac:dyDescent="0.35">
      <c r="A59" s="4" t="s">
        <v>47</v>
      </c>
      <c r="B59" s="92">
        <v>145460665</v>
      </c>
      <c r="C59" s="87">
        <v>284084</v>
      </c>
      <c r="D59" s="87">
        <v>0</v>
      </c>
      <c r="E59" s="93">
        <v>145744749</v>
      </c>
      <c r="F59" s="16">
        <v>145460665</v>
      </c>
      <c r="G59" s="17">
        <v>0</v>
      </c>
      <c r="H59" s="12">
        <v>145460665</v>
      </c>
      <c r="I59" s="16">
        <v>215092</v>
      </c>
      <c r="J59" s="17">
        <v>68992</v>
      </c>
      <c r="K59" s="75">
        <v>284084</v>
      </c>
    </row>
    <row r="60" spans="1:11" x14ac:dyDescent="0.35">
      <c r="A60" s="4" t="s">
        <v>48</v>
      </c>
      <c r="B60" s="92">
        <v>144304419.89999998</v>
      </c>
      <c r="C60" s="87">
        <v>179613</v>
      </c>
      <c r="D60" s="87">
        <v>0</v>
      </c>
      <c r="E60" s="93">
        <v>144484032.89999998</v>
      </c>
      <c r="F60" s="16">
        <v>144304419.89999998</v>
      </c>
      <c r="G60" s="17">
        <v>0</v>
      </c>
      <c r="H60" s="12">
        <v>144304419.89999998</v>
      </c>
      <c r="I60" s="16">
        <v>140357</v>
      </c>
      <c r="J60" s="17">
        <v>39256</v>
      </c>
      <c r="K60" s="75">
        <v>179613</v>
      </c>
    </row>
    <row r="61" spans="1:11" x14ac:dyDescent="0.35">
      <c r="A61" s="4" t="s">
        <v>49</v>
      </c>
      <c r="B61" s="92">
        <v>45566683.659999996</v>
      </c>
      <c r="C61" s="87">
        <v>364698</v>
      </c>
      <c r="D61" s="87">
        <v>0</v>
      </c>
      <c r="E61" s="93">
        <v>45931381.659999996</v>
      </c>
      <c r="F61" s="16">
        <v>45566683.659999996</v>
      </c>
      <c r="G61" s="17">
        <v>0</v>
      </c>
      <c r="H61" s="12">
        <v>45566683.659999996</v>
      </c>
      <c r="I61" s="16">
        <v>254470</v>
      </c>
      <c r="J61" s="17">
        <v>110228</v>
      </c>
      <c r="K61" s="75">
        <v>364698</v>
      </c>
    </row>
    <row r="62" spans="1:11" x14ac:dyDescent="0.35">
      <c r="A62" s="4" t="s">
        <v>50</v>
      </c>
      <c r="B62" s="92">
        <v>217347529</v>
      </c>
      <c r="C62" s="87">
        <v>322209</v>
      </c>
      <c r="D62" s="87">
        <v>6314522</v>
      </c>
      <c r="E62" s="93">
        <v>223984260</v>
      </c>
      <c r="F62" s="16">
        <v>217347529</v>
      </c>
      <c r="G62" s="17">
        <v>6314522</v>
      </c>
      <c r="H62" s="12">
        <v>223662051</v>
      </c>
      <c r="I62" s="16">
        <v>183625</v>
      </c>
      <c r="J62" s="17">
        <v>138584</v>
      </c>
      <c r="K62" s="75">
        <v>322209</v>
      </c>
    </row>
    <row r="63" spans="1:11" x14ac:dyDescent="0.35">
      <c r="A63" s="4" t="s">
        <v>51</v>
      </c>
      <c r="B63" s="92">
        <v>27569178</v>
      </c>
      <c r="C63" s="87">
        <v>286414</v>
      </c>
      <c r="D63" s="87">
        <v>234374</v>
      </c>
      <c r="E63" s="93">
        <v>28089966</v>
      </c>
      <c r="F63" s="16">
        <v>27569178</v>
      </c>
      <c r="G63" s="17">
        <v>234374</v>
      </c>
      <c r="H63" s="12">
        <v>27803552</v>
      </c>
      <c r="I63" s="16">
        <v>186786</v>
      </c>
      <c r="J63" s="17">
        <v>99628</v>
      </c>
      <c r="K63" s="75">
        <v>286414</v>
      </c>
    </row>
    <row r="64" spans="1:11" x14ac:dyDescent="0.35">
      <c r="A64" s="4" t="s">
        <v>52</v>
      </c>
      <c r="B64" s="92">
        <v>26881380</v>
      </c>
      <c r="C64" s="87">
        <v>467641</v>
      </c>
      <c r="D64" s="87">
        <v>0</v>
      </c>
      <c r="E64" s="93">
        <v>27349021</v>
      </c>
      <c r="F64" s="16">
        <v>26881380</v>
      </c>
      <c r="G64" s="17">
        <v>0</v>
      </c>
      <c r="H64" s="12">
        <v>26881380</v>
      </c>
      <c r="I64" s="16">
        <v>234485</v>
      </c>
      <c r="J64" s="17">
        <v>233156</v>
      </c>
      <c r="K64" s="75">
        <v>467641</v>
      </c>
    </row>
    <row r="65" spans="1:11" x14ac:dyDescent="0.35">
      <c r="A65" s="4" t="s">
        <v>53</v>
      </c>
      <c r="B65" s="92">
        <v>23962910</v>
      </c>
      <c r="C65" s="87">
        <v>256846</v>
      </c>
      <c r="D65" s="87">
        <v>187592</v>
      </c>
      <c r="E65" s="93">
        <v>24407348</v>
      </c>
      <c r="F65" s="16">
        <v>23962910</v>
      </c>
      <c r="G65" s="17">
        <v>187592</v>
      </c>
      <c r="H65" s="12">
        <v>24150502</v>
      </c>
      <c r="I65" s="16">
        <v>164294</v>
      </c>
      <c r="J65" s="17">
        <v>92552</v>
      </c>
      <c r="K65" s="75">
        <v>256846</v>
      </c>
    </row>
    <row r="66" spans="1:11" x14ac:dyDescent="0.35">
      <c r="A66" s="4" t="s">
        <v>54</v>
      </c>
      <c r="B66" s="92">
        <v>77076000</v>
      </c>
      <c r="C66" s="87">
        <v>155602</v>
      </c>
      <c r="D66" s="87">
        <v>0</v>
      </c>
      <c r="E66" s="93">
        <v>77231602</v>
      </c>
      <c r="F66" s="16">
        <v>77076000</v>
      </c>
      <c r="G66" s="17">
        <v>0</v>
      </c>
      <c r="H66" s="12">
        <v>77076000</v>
      </c>
      <c r="I66" s="16">
        <v>91258</v>
      </c>
      <c r="J66" s="17">
        <v>64344</v>
      </c>
      <c r="K66" s="75">
        <v>155602</v>
      </c>
    </row>
    <row r="67" spans="1:11" x14ac:dyDescent="0.35">
      <c r="A67" s="4" t="s">
        <v>55</v>
      </c>
      <c r="B67" s="92">
        <v>20382756.918693069</v>
      </c>
      <c r="C67" s="87">
        <v>424079</v>
      </c>
      <c r="D67" s="87">
        <v>0</v>
      </c>
      <c r="E67" s="93">
        <v>20806835.918693069</v>
      </c>
      <c r="F67" s="16">
        <v>20382756.918693069</v>
      </c>
      <c r="G67" s="17">
        <v>0</v>
      </c>
      <c r="H67" s="12">
        <v>20382756.918693069</v>
      </c>
      <c r="I67" s="16">
        <v>259819</v>
      </c>
      <c r="J67" s="17">
        <v>164260</v>
      </c>
      <c r="K67" s="75">
        <v>424079</v>
      </c>
    </row>
    <row r="68" spans="1:11" x14ac:dyDescent="0.35">
      <c r="A68" s="4" t="s">
        <v>56</v>
      </c>
      <c r="B68" s="92">
        <v>146069820</v>
      </c>
      <c r="C68" s="87">
        <v>145295</v>
      </c>
      <c r="D68" s="87">
        <v>0</v>
      </c>
      <c r="E68" s="93">
        <v>146215115</v>
      </c>
      <c r="F68" s="16">
        <v>146069820</v>
      </c>
      <c r="G68" s="17">
        <v>0</v>
      </c>
      <c r="H68" s="12">
        <v>146069820</v>
      </c>
      <c r="I68" s="16">
        <v>121475</v>
      </c>
      <c r="J68" s="17">
        <v>23820</v>
      </c>
      <c r="K68" s="75">
        <v>145295</v>
      </c>
    </row>
    <row r="69" spans="1:11" x14ac:dyDescent="0.35">
      <c r="A69" s="4" t="s">
        <v>57</v>
      </c>
      <c r="B69" s="92">
        <v>13433330</v>
      </c>
      <c r="C69" s="87">
        <v>300695</v>
      </c>
      <c r="D69" s="87">
        <v>0</v>
      </c>
      <c r="E69" s="93">
        <v>13734025</v>
      </c>
      <c r="F69" s="16">
        <v>13433330</v>
      </c>
      <c r="G69" s="17">
        <v>0</v>
      </c>
      <c r="H69" s="12">
        <v>13433330</v>
      </c>
      <c r="I69" s="16">
        <v>181355</v>
      </c>
      <c r="J69" s="17">
        <v>119340</v>
      </c>
      <c r="K69" s="75">
        <v>300695</v>
      </c>
    </row>
    <row r="70" spans="1:11" x14ac:dyDescent="0.35">
      <c r="A70" s="4" t="s">
        <v>58</v>
      </c>
      <c r="B70" s="92">
        <v>8494618</v>
      </c>
      <c r="C70" s="87">
        <v>28495</v>
      </c>
      <c r="D70" s="87">
        <v>0</v>
      </c>
      <c r="E70" s="93">
        <v>8523113</v>
      </c>
      <c r="F70" s="16">
        <v>8494618</v>
      </c>
      <c r="G70" s="17">
        <v>0</v>
      </c>
      <c r="H70" s="12">
        <v>8494618</v>
      </c>
      <c r="I70" s="16">
        <v>25227</v>
      </c>
      <c r="J70" s="17">
        <v>3268</v>
      </c>
      <c r="K70" s="75">
        <v>28495</v>
      </c>
    </row>
    <row r="71" spans="1:11" x14ac:dyDescent="0.35">
      <c r="A71" s="4" t="s">
        <v>59</v>
      </c>
      <c r="B71" s="92">
        <v>50490839</v>
      </c>
      <c r="C71" s="87">
        <v>544687</v>
      </c>
      <c r="D71" s="87">
        <v>0</v>
      </c>
      <c r="E71" s="93">
        <v>51035526</v>
      </c>
      <c r="F71" s="16">
        <v>50490839</v>
      </c>
      <c r="G71" s="17">
        <v>0</v>
      </c>
      <c r="H71" s="12">
        <v>50490839</v>
      </c>
      <c r="I71" s="16">
        <v>335423</v>
      </c>
      <c r="J71" s="17">
        <v>209264</v>
      </c>
      <c r="K71" s="75">
        <v>544687</v>
      </c>
    </row>
    <row r="72" spans="1:11" x14ac:dyDescent="0.35">
      <c r="A72" s="4" t="s">
        <v>60</v>
      </c>
      <c r="B72" s="92">
        <v>23417929.100000001</v>
      </c>
      <c r="C72" s="87">
        <v>415727</v>
      </c>
      <c r="D72" s="87">
        <v>160481.94</v>
      </c>
      <c r="E72" s="93">
        <v>23994138.040000003</v>
      </c>
      <c r="F72" s="16">
        <v>23417929.100000001</v>
      </c>
      <c r="G72" s="17">
        <v>160481.94</v>
      </c>
      <c r="H72" s="12">
        <v>23578411.040000003</v>
      </c>
      <c r="I72" s="16">
        <v>243623</v>
      </c>
      <c r="J72" s="17">
        <v>172104</v>
      </c>
      <c r="K72" s="75">
        <v>415727</v>
      </c>
    </row>
    <row r="73" spans="1:11" x14ac:dyDescent="0.35">
      <c r="A73" s="4" t="s">
        <v>61</v>
      </c>
      <c r="B73" s="92">
        <v>137930181</v>
      </c>
      <c r="C73" s="87">
        <v>148982</v>
      </c>
      <c r="D73" s="87">
        <v>0</v>
      </c>
      <c r="E73" s="93">
        <v>138079163</v>
      </c>
      <c r="F73" s="16">
        <v>137930181</v>
      </c>
      <c r="G73" s="17">
        <v>0</v>
      </c>
      <c r="H73" s="12">
        <v>137930181</v>
      </c>
      <c r="I73" s="16">
        <v>123930</v>
      </c>
      <c r="J73" s="17">
        <v>25052</v>
      </c>
      <c r="K73" s="75">
        <v>148982</v>
      </c>
    </row>
    <row r="74" spans="1:11" x14ac:dyDescent="0.35">
      <c r="A74" s="4" t="s">
        <v>62</v>
      </c>
      <c r="B74" s="92">
        <v>22242741.560000002</v>
      </c>
      <c r="C74" s="87">
        <v>300656</v>
      </c>
      <c r="D74" s="87">
        <v>0</v>
      </c>
      <c r="E74" s="93">
        <v>22543397.560000002</v>
      </c>
      <c r="F74" s="16">
        <v>22242741.560000002</v>
      </c>
      <c r="G74" s="17">
        <v>0</v>
      </c>
      <c r="H74" s="12">
        <v>22242741.560000002</v>
      </c>
      <c r="I74" s="16">
        <v>177360</v>
      </c>
      <c r="J74" s="17">
        <v>123296</v>
      </c>
      <c r="K74" s="75">
        <v>300656</v>
      </c>
    </row>
    <row r="75" spans="1:11" x14ac:dyDescent="0.35">
      <c r="A75" s="4" t="s">
        <v>63</v>
      </c>
      <c r="B75" s="92">
        <v>64175913.630000003</v>
      </c>
      <c r="C75" s="87">
        <v>242871</v>
      </c>
      <c r="D75" s="87">
        <v>251252.84</v>
      </c>
      <c r="E75" s="93">
        <v>64670037.470000006</v>
      </c>
      <c r="F75" s="16">
        <v>64175913.630000003</v>
      </c>
      <c r="G75" s="17">
        <v>251252.84</v>
      </c>
      <c r="H75" s="12">
        <v>64427166.470000006</v>
      </c>
      <c r="I75" s="16">
        <v>151523</v>
      </c>
      <c r="J75" s="17">
        <v>91348</v>
      </c>
      <c r="K75" s="75">
        <v>242871</v>
      </c>
    </row>
    <row r="76" spans="1:11" x14ac:dyDescent="0.35">
      <c r="A76" s="4" t="s">
        <v>64</v>
      </c>
      <c r="B76" s="92">
        <v>32267751</v>
      </c>
      <c r="C76" s="87">
        <v>375409</v>
      </c>
      <c r="D76" s="87">
        <v>0</v>
      </c>
      <c r="E76" s="93">
        <v>32643160</v>
      </c>
      <c r="F76" s="16">
        <v>32267751</v>
      </c>
      <c r="G76" s="17">
        <v>0</v>
      </c>
      <c r="H76" s="12">
        <v>32267751</v>
      </c>
      <c r="I76" s="16">
        <v>249577</v>
      </c>
      <c r="J76" s="17">
        <v>125832</v>
      </c>
      <c r="K76" s="75">
        <v>375409</v>
      </c>
    </row>
    <row r="77" spans="1:11" x14ac:dyDescent="0.35">
      <c r="A77" s="4" t="s">
        <v>65</v>
      </c>
      <c r="B77" s="92">
        <v>0</v>
      </c>
      <c r="C77" s="87">
        <v>262927</v>
      </c>
      <c r="D77" s="87">
        <v>0</v>
      </c>
      <c r="E77" s="93">
        <v>262927</v>
      </c>
      <c r="F77" s="16">
        <v>0</v>
      </c>
      <c r="G77" s="17">
        <v>0</v>
      </c>
      <c r="H77" s="12">
        <v>0</v>
      </c>
      <c r="I77" s="16">
        <v>163067</v>
      </c>
      <c r="J77" s="17">
        <v>99860</v>
      </c>
      <c r="K77" s="75">
        <v>262927</v>
      </c>
    </row>
    <row r="78" spans="1:11" x14ac:dyDescent="0.35">
      <c r="A78" s="4" t="s">
        <v>66</v>
      </c>
      <c r="B78" s="92">
        <v>40307806</v>
      </c>
      <c r="C78" s="87">
        <v>8311319</v>
      </c>
      <c r="D78" s="87">
        <v>0</v>
      </c>
      <c r="E78" s="93">
        <v>48619125</v>
      </c>
      <c r="F78" s="16">
        <v>40307806</v>
      </c>
      <c r="G78" s="17">
        <v>0</v>
      </c>
      <c r="H78" s="12">
        <v>40307806</v>
      </c>
      <c r="I78" s="16">
        <v>5540017</v>
      </c>
      <c r="J78" s="17">
        <v>2771302</v>
      </c>
      <c r="K78" s="75">
        <v>8311319</v>
      </c>
    </row>
    <row r="79" spans="1:11" x14ac:dyDescent="0.35">
      <c r="A79" s="4" t="s">
        <v>67</v>
      </c>
      <c r="B79" s="92">
        <v>47146670</v>
      </c>
      <c r="C79" s="87">
        <v>233388</v>
      </c>
      <c r="D79" s="87">
        <v>0</v>
      </c>
      <c r="E79" s="93">
        <v>47380058</v>
      </c>
      <c r="F79" s="16">
        <v>47146670</v>
      </c>
      <c r="G79" s="17">
        <v>0</v>
      </c>
      <c r="H79" s="12">
        <v>47146670</v>
      </c>
      <c r="I79" s="16">
        <v>197104</v>
      </c>
      <c r="J79" s="17">
        <v>36284</v>
      </c>
      <c r="K79" s="75">
        <v>233388</v>
      </c>
    </row>
    <row r="80" spans="1:11" x14ac:dyDescent="0.35">
      <c r="A80" s="4" t="s">
        <v>68</v>
      </c>
      <c r="B80" s="92">
        <v>70090281.300000012</v>
      </c>
      <c r="C80" s="87">
        <v>765643</v>
      </c>
      <c r="D80" s="87">
        <v>0</v>
      </c>
      <c r="E80" s="93">
        <v>70855924.300000012</v>
      </c>
      <c r="F80" s="16">
        <v>70090281.300000012</v>
      </c>
      <c r="G80" s="17">
        <v>0</v>
      </c>
      <c r="H80" s="12">
        <v>70090281.300000012</v>
      </c>
      <c r="I80" s="16">
        <v>494499</v>
      </c>
      <c r="J80" s="17">
        <v>271144</v>
      </c>
      <c r="K80" s="75">
        <v>765643</v>
      </c>
    </row>
    <row r="81" spans="1:11" x14ac:dyDescent="0.35">
      <c r="A81" s="4" t="s">
        <v>69</v>
      </c>
      <c r="B81" s="92">
        <v>8649777</v>
      </c>
      <c r="C81" s="87">
        <v>320338</v>
      </c>
      <c r="D81" s="87">
        <v>0</v>
      </c>
      <c r="E81" s="93">
        <v>8970115</v>
      </c>
      <c r="F81" s="16">
        <v>8649777</v>
      </c>
      <c r="G81" s="17">
        <v>0</v>
      </c>
      <c r="H81" s="12">
        <v>8649777</v>
      </c>
      <c r="I81" s="16">
        <v>189506</v>
      </c>
      <c r="J81" s="17">
        <v>130832</v>
      </c>
      <c r="K81" s="75">
        <v>320338</v>
      </c>
    </row>
    <row r="82" spans="1:11" x14ac:dyDescent="0.35">
      <c r="A82" s="4" t="s">
        <v>70</v>
      </c>
      <c r="B82" s="92">
        <v>142383569</v>
      </c>
      <c r="C82" s="87">
        <v>249341</v>
      </c>
      <c r="D82" s="87">
        <v>725630</v>
      </c>
      <c r="E82" s="93">
        <v>143358540</v>
      </c>
      <c r="F82" s="16">
        <v>142383569</v>
      </c>
      <c r="G82" s="17">
        <v>725630</v>
      </c>
      <c r="H82" s="12">
        <v>143109199</v>
      </c>
      <c r="I82" s="16">
        <v>191145</v>
      </c>
      <c r="J82" s="17">
        <v>58196</v>
      </c>
      <c r="K82" s="75">
        <v>249341</v>
      </c>
    </row>
    <row r="83" spans="1:11" x14ac:dyDescent="0.35">
      <c r="A83" s="4" t="s">
        <v>71</v>
      </c>
      <c r="B83" s="92">
        <v>205599999.94999999</v>
      </c>
      <c r="C83" s="87">
        <v>795623</v>
      </c>
      <c r="D83" s="87">
        <v>2043300.51</v>
      </c>
      <c r="E83" s="93">
        <v>208438923.45999998</v>
      </c>
      <c r="F83" s="16">
        <v>205599999.94999999</v>
      </c>
      <c r="G83" s="17">
        <v>2043300.51</v>
      </c>
      <c r="H83" s="12">
        <v>207643300.45999998</v>
      </c>
      <c r="I83" s="16">
        <v>663867</v>
      </c>
      <c r="J83" s="17">
        <v>131756</v>
      </c>
      <c r="K83" s="75">
        <v>795623</v>
      </c>
    </row>
    <row r="84" spans="1:11" x14ac:dyDescent="0.35">
      <c r="A84" s="4" t="s">
        <v>72</v>
      </c>
      <c r="B84" s="92">
        <v>52447099.549999997</v>
      </c>
      <c r="C84" s="87">
        <v>303845</v>
      </c>
      <c r="D84" s="87">
        <v>0</v>
      </c>
      <c r="E84" s="93">
        <v>52750944.549999997</v>
      </c>
      <c r="F84" s="16">
        <v>52447099.549999997</v>
      </c>
      <c r="G84" s="17">
        <v>0</v>
      </c>
      <c r="H84" s="12">
        <v>52447099.549999997</v>
      </c>
      <c r="I84" s="16">
        <v>258461</v>
      </c>
      <c r="J84" s="17">
        <v>45384</v>
      </c>
      <c r="K84" s="75">
        <v>303845</v>
      </c>
    </row>
    <row r="85" spans="1:11" x14ac:dyDescent="0.35">
      <c r="A85" s="4" t="s">
        <v>73</v>
      </c>
      <c r="B85" s="92">
        <v>282078208.13000005</v>
      </c>
      <c r="C85" s="87">
        <v>985699</v>
      </c>
      <c r="D85" s="87">
        <v>0</v>
      </c>
      <c r="E85" s="93">
        <v>283063907.13000005</v>
      </c>
      <c r="F85" s="16">
        <v>282078208.13000005</v>
      </c>
      <c r="G85" s="17">
        <v>0</v>
      </c>
      <c r="H85" s="12">
        <v>282078208.13000005</v>
      </c>
      <c r="I85" s="16">
        <v>839483</v>
      </c>
      <c r="J85" s="17">
        <v>146216</v>
      </c>
      <c r="K85" s="75">
        <v>985699</v>
      </c>
    </row>
    <row r="86" spans="1:11" x14ac:dyDescent="0.35">
      <c r="A86" s="4" t="s">
        <v>74</v>
      </c>
      <c r="B86" s="92">
        <v>131076385.07999998</v>
      </c>
      <c r="C86" s="87">
        <v>130473</v>
      </c>
      <c r="D86" s="87">
        <v>0</v>
      </c>
      <c r="E86" s="93">
        <v>131206858.07999998</v>
      </c>
      <c r="F86" s="16">
        <v>131076385.07999998</v>
      </c>
      <c r="G86" s="17">
        <v>0</v>
      </c>
      <c r="H86" s="12">
        <v>131076385.07999998</v>
      </c>
      <c r="I86" s="16">
        <v>107953</v>
      </c>
      <c r="J86" s="17">
        <v>22520</v>
      </c>
      <c r="K86" s="75">
        <v>130473</v>
      </c>
    </row>
    <row r="87" spans="1:11" x14ac:dyDescent="0.35">
      <c r="A87" s="4" t="s">
        <v>75</v>
      </c>
      <c r="B87" s="92">
        <v>175337170</v>
      </c>
      <c r="C87" s="87">
        <v>760709</v>
      </c>
      <c r="D87" s="87">
        <v>8666</v>
      </c>
      <c r="E87" s="93">
        <v>176106545</v>
      </c>
      <c r="F87" s="16">
        <v>175337170</v>
      </c>
      <c r="G87" s="17">
        <v>8666</v>
      </c>
      <c r="H87" s="12">
        <v>175345836</v>
      </c>
      <c r="I87" s="16">
        <v>577485</v>
      </c>
      <c r="J87" s="17">
        <v>183224</v>
      </c>
      <c r="K87" s="75">
        <v>760709</v>
      </c>
    </row>
    <row r="88" spans="1:11" x14ac:dyDescent="0.35">
      <c r="A88" s="4" t="s">
        <v>76</v>
      </c>
      <c r="B88" s="92">
        <v>14722178.82</v>
      </c>
      <c r="C88" s="87">
        <v>299651</v>
      </c>
      <c r="D88" s="87">
        <v>0</v>
      </c>
      <c r="E88" s="93">
        <v>15021829.82</v>
      </c>
      <c r="F88" s="16">
        <v>14722178.82</v>
      </c>
      <c r="G88" s="17">
        <v>0</v>
      </c>
      <c r="H88" s="12">
        <v>14722178.82</v>
      </c>
      <c r="I88" s="16">
        <v>183727</v>
      </c>
      <c r="J88" s="17">
        <v>115924</v>
      </c>
      <c r="K88" s="75">
        <v>299651</v>
      </c>
    </row>
    <row r="89" spans="1:11" x14ac:dyDescent="0.35">
      <c r="A89" s="5"/>
      <c r="B89" s="94"/>
      <c r="C89" s="88"/>
      <c r="D89" s="88"/>
      <c r="E89" s="95"/>
      <c r="F89" s="18"/>
      <c r="G89" s="19"/>
      <c r="H89" s="76"/>
      <c r="I89" s="18"/>
      <c r="J89" s="19"/>
      <c r="K89" s="76"/>
    </row>
    <row r="90" spans="1:11" x14ac:dyDescent="0.35">
      <c r="A90" s="30"/>
      <c r="B90" s="31">
        <f t="shared" ref="B90:J90" si="0">SUM(B9:B89)</f>
        <v>7478020166.0556946</v>
      </c>
      <c r="C90" s="32">
        <f t="shared" si="0"/>
        <v>105945440</v>
      </c>
      <c r="D90" s="32">
        <f t="shared" si="0"/>
        <v>18916714.779999997</v>
      </c>
      <c r="E90" s="33">
        <f t="shared" si="0"/>
        <v>7602882320.8356943</v>
      </c>
      <c r="F90" s="31">
        <f t="shared" si="0"/>
        <v>7478020166.0556946</v>
      </c>
      <c r="G90" s="32">
        <f t="shared" si="0"/>
        <v>18916714.779999997</v>
      </c>
      <c r="H90" s="33">
        <f t="shared" si="0"/>
        <v>7496936880.8356943</v>
      </c>
      <c r="I90" s="31">
        <f t="shared" si="0"/>
        <v>79407435</v>
      </c>
      <c r="J90" s="32">
        <f t="shared" si="0"/>
        <v>26538005</v>
      </c>
      <c r="K90" s="33">
        <f t="shared" ref="K90" si="1">SUM(K9:K89)</f>
        <v>105945440</v>
      </c>
    </row>
    <row r="91" spans="1:11" x14ac:dyDescent="0.35">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 width="12.81640625" style="9"/>
    <col min="9" max="9" width="13.81640625" style="9" customWidth="1"/>
    <col min="10" max="17" width="12.81640625" style="9"/>
    <col min="18" max="18" width="14.81640625" style="9" customWidth="1"/>
    <col min="19" max="16384" width="12.81640625" style="6"/>
  </cols>
  <sheetData>
    <row r="1" spans="1:18" x14ac:dyDescent="0.3">
      <c r="A1" s="1" t="s">
        <v>315</v>
      </c>
      <c r="B1" s="7"/>
      <c r="C1" s="7"/>
      <c r="D1" s="7"/>
      <c r="E1" s="7"/>
      <c r="F1" s="7"/>
      <c r="G1" s="7"/>
      <c r="H1" s="7"/>
      <c r="I1" s="7"/>
      <c r="J1" s="7"/>
      <c r="K1" s="7"/>
      <c r="L1" s="7"/>
      <c r="M1" s="7"/>
      <c r="N1" s="7"/>
      <c r="O1" s="7"/>
      <c r="P1" s="7"/>
      <c r="Q1" s="7"/>
      <c r="R1" s="7"/>
    </row>
    <row r="2" spans="1:18" ht="15.5" x14ac:dyDescent="0.35">
      <c r="A2" s="2" t="s">
        <v>103</v>
      </c>
      <c r="B2" s="8"/>
      <c r="C2" s="8"/>
      <c r="D2" s="8"/>
      <c r="E2" s="8"/>
      <c r="F2" s="8"/>
      <c r="G2" s="8"/>
      <c r="H2" s="8"/>
      <c r="I2" s="8"/>
      <c r="J2" s="8"/>
      <c r="K2" s="8"/>
      <c r="L2" s="8"/>
      <c r="M2" s="8"/>
      <c r="N2" s="8"/>
      <c r="O2" s="8"/>
      <c r="P2" s="8"/>
      <c r="Q2" s="8"/>
      <c r="R2" s="8"/>
    </row>
    <row r="3" spans="1:18" x14ac:dyDescent="0.3">
      <c r="A3" s="28" t="str">
        <f>'Total Exp'!A3</f>
        <v>2023-24</v>
      </c>
    </row>
    <row r="4" spans="1:18" ht="15.5" x14ac:dyDescent="0.35">
      <c r="A4" s="82" t="s">
        <v>261</v>
      </c>
      <c r="B4" s="85" t="s">
        <v>279</v>
      </c>
      <c r="C4" s="83"/>
      <c r="D4" s="83"/>
      <c r="E4" s="83"/>
      <c r="F4" s="83"/>
      <c r="G4" s="83"/>
      <c r="H4" s="83"/>
      <c r="I4" s="83"/>
      <c r="J4" s="83"/>
      <c r="K4" s="83"/>
      <c r="L4" s="83"/>
      <c r="M4" s="83"/>
      <c r="N4" s="83"/>
      <c r="O4" s="83"/>
      <c r="P4" s="83"/>
      <c r="Q4" s="83"/>
      <c r="R4" s="84" t="s">
        <v>284</v>
      </c>
    </row>
    <row r="5" spans="1:18" s="60" customFormat="1" ht="13" x14ac:dyDescent="0.3">
      <c r="A5" s="49"/>
      <c r="B5" s="64" t="s">
        <v>250</v>
      </c>
      <c r="C5" s="65"/>
      <c r="D5" s="65"/>
      <c r="E5" s="65"/>
      <c r="F5" s="65"/>
      <c r="G5" s="65"/>
      <c r="H5" s="65"/>
      <c r="I5" s="66"/>
      <c r="J5" s="61" t="s">
        <v>251</v>
      </c>
      <c r="K5" s="62"/>
      <c r="L5" s="62"/>
      <c r="M5" s="62"/>
      <c r="N5" s="62"/>
      <c r="O5" s="62"/>
      <c r="P5" s="62"/>
      <c r="Q5" s="62"/>
      <c r="R5" s="63"/>
    </row>
    <row r="6" spans="1:18" s="60" customFormat="1" ht="13" x14ac:dyDescent="0.3">
      <c r="A6" s="49"/>
      <c r="B6" s="50" t="s">
        <v>248</v>
      </c>
      <c r="C6" s="51"/>
      <c r="D6" s="51"/>
      <c r="E6" s="51"/>
      <c r="F6" s="51"/>
      <c r="G6" s="51"/>
      <c r="H6" s="51"/>
      <c r="I6" s="52"/>
      <c r="J6" s="50" t="s">
        <v>253</v>
      </c>
      <c r="K6" s="51"/>
      <c r="L6" s="51"/>
      <c r="M6" s="51"/>
      <c r="N6" s="51"/>
      <c r="O6" s="51"/>
      <c r="P6" s="51"/>
      <c r="Q6" s="51"/>
      <c r="R6" s="52"/>
    </row>
    <row r="7" spans="1:18" s="59" customFormat="1" ht="21" x14ac:dyDescent="0.25">
      <c r="A7" s="57"/>
      <c r="B7" s="42" t="s">
        <v>104</v>
      </c>
      <c r="C7" s="43" t="s">
        <v>270</v>
      </c>
      <c r="D7" s="43" t="s">
        <v>271</v>
      </c>
      <c r="E7" s="43" t="s">
        <v>272</v>
      </c>
      <c r="F7" s="43" t="s">
        <v>273</v>
      </c>
      <c r="G7" s="43" t="s">
        <v>106</v>
      </c>
      <c r="H7" s="43" t="s">
        <v>107</v>
      </c>
      <c r="I7" s="58" t="s">
        <v>274</v>
      </c>
      <c r="J7" s="42" t="s">
        <v>254</v>
      </c>
      <c r="K7" s="43" t="s">
        <v>104</v>
      </c>
      <c r="L7" s="43" t="s">
        <v>270</v>
      </c>
      <c r="M7" s="43" t="s">
        <v>271</v>
      </c>
      <c r="N7" s="43" t="s">
        <v>272</v>
      </c>
      <c r="O7" s="43" t="s">
        <v>273</v>
      </c>
      <c r="P7" s="43" t="s">
        <v>106</v>
      </c>
      <c r="Q7" s="43" t="s">
        <v>107</v>
      </c>
      <c r="R7" s="58" t="s">
        <v>274</v>
      </c>
    </row>
    <row r="8" spans="1:18" s="59" customFormat="1" ht="10.5" x14ac:dyDescent="0.25">
      <c r="A8" s="67"/>
      <c r="B8" s="46" t="s">
        <v>108</v>
      </c>
      <c r="C8" s="47" t="s">
        <v>109</v>
      </c>
      <c r="D8" s="47" t="s">
        <v>110</v>
      </c>
      <c r="E8" s="47" t="s">
        <v>111</v>
      </c>
      <c r="F8" s="47" t="s">
        <v>112</v>
      </c>
      <c r="G8" s="47" t="s">
        <v>113</v>
      </c>
      <c r="H8" s="47" t="s">
        <v>114</v>
      </c>
      <c r="I8" s="48" t="s">
        <v>115</v>
      </c>
      <c r="J8" s="73" t="s">
        <v>255</v>
      </c>
      <c r="K8" s="47" t="s">
        <v>108</v>
      </c>
      <c r="L8" s="47" t="s">
        <v>109</v>
      </c>
      <c r="M8" s="47" t="s">
        <v>110</v>
      </c>
      <c r="N8" s="47" t="s">
        <v>111</v>
      </c>
      <c r="O8" s="47" t="s">
        <v>112</v>
      </c>
      <c r="P8" s="47" t="s">
        <v>113</v>
      </c>
      <c r="Q8" s="47" t="s">
        <v>114</v>
      </c>
      <c r="R8" s="48" t="s">
        <v>115</v>
      </c>
    </row>
    <row r="9" spans="1:18" x14ac:dyDescent="0.3">
      <c r="A9" s="3"/>
      <c r="B9" s="89"/>
      <c r="C9" s="90"/>
      <c r="D9" s="90"/>
      <c r="E9" s="90"/>
      <c r="F9" s="90"/>
      <c r="G9" s="90"/>
      <c r="H9" s="90"/>
      <c r="I9" s="96"/>
      <c r="J9" s="89"/>
      <c r="K9" s="90"/>
      <c r="L9" s="90"/>
      <c r="M9" s="90"/>
      <c r="N9" s="90"/>
      <c r="O9" s="90"/>
      <c r="P9" s="90"/>
      <c r="Q9" s="90"/>
      <c r="R9" s="96"/>
    </row>
    <row r="10" spans="1:18" x14ac:dyDescent="0.3">
      <c r="A10" s="4" t="s">
        <v>0</v>
      </c>
      <c r="B10" s="92">
        <v>1628172.8900000001</v>
      </c>
      <c r="C10" s="87">
        <v>900473.28</v>
      </c>
      <c r="D10" s="87">
        <v>6128750.1600000011</v>
      </c>
      <c r="E10" s="87">
        <v>715336</v>
      </c>
      <c r="F10" s="87">
        <v>3332704</v>
      </c>
      <c r="G10" s="87">
        <v>4056058.3299999996</v>
      </c>
      <c r="H10" s="87">
        <v>2737466.33</v>
      </c>
      <c r="I10" s="97">
        <v>19498960.990000002</v>
      </c>
      <c r="J10" s="92">
        <v>21915667.067000002</v>
      </c>
      <c r="K10" s="87">
        <v>1628172.8900000001</v>
      </c>
      <c r="L10" s="87">
        <v>900473.28</v>
      </c>
      <c r="M10" s="87">
        <v>6128750.1600000011</v>
      </c>
      <c r="N10" s="87">
        <v>5007848</v>
      </c>
      <c r="O10" s="87">
        <v>3332704</v>
      </c>
      <c r="P10" s="87">
        <v>4056058.3299999996</v>
      </c>
      <c r="Q10" s="87">
        <v>2737466.33</v>
      </c>
      <c r="R10" s="97">
        <v>45707140.057000004</v>
      </c>
    </row>
    <row r="11" spans="1:18" x14ac:dyDescent="0.3">
      <c r="A11" s="4" t="s">
        <v>1</v>
      </c>
      <c r="B11" s="92">
        <v>1988843</v>
      </c>
      <c r="C11" s="87">
        <v>898320</v>
      </c>
      <c r="D11" s="87">
        <v>2397270</v>
      </c>
      <c r="E11" s="87">
        <v>222014</v>
      </c>
      <c r="F11" s="87">
        <v>1629455</v>
      </c>
      <c r="G11" s="87">
        <v>1189937</v>
      </c>
      <c r="H11" s="87">
        <v>743588</v>
      </c>
      <c r="I11" s="97">
        <v>9069427</v>
      </c>
      <c r="J11" s="92">
        <v>17719632</v>
      </c>
      <c r="K11" s="87">
        <v>1988843</v>
      </c>
      <c r="L11" s="87">
        <v>898320</v>
      </c>
      <c r="M11" s="87">
        <v>2397270</v>
      </c>
      <c r="N11" s="87">
        <v>549952</v>
      </c>
      <c r="O11" s="87">
        <v>1629455</v>
      </c>
      <c r="P11" s="87">
        <v>1189937</v>
      </c>
      <c r="Q11" s="87">
        <v>907225</v>
      </c>
      <c r="R11" s="97">
        <v>27280634</v>
      </c>
    </row>
    <row r="12" spans="1:18" x14ac:dyDescent="0.3">
      <c r="A12" s="4" t="s">
        <v>2</v>
      </c>
      <c r="B12" s="92">
        <v>26282827.559999999</v>
      </c>
      <c r="C12" s="87">
        <v>6378330.1300000008</v>
      </c>
      <c r="D12" s="87">
        <v>22118370.490000002</v>
      </c>
      <c r="E12" s="87">
        <v>6418988.8300000001</v>
      </c>
      <c r="F12" s="87">
        <v>3568130.81</v>
      </c>
      <c r="G12" s="87">
        <v>26281957.539999999</v>
      </c>
      <c r="H12" s="87">
        <v>9562776.709999999</v>
      </c>
      <c r="I12" s="97">
        <v>100611382.06999999</v>
      </c>
      <c r="J12" s="92">
        <v>151500226.98999998</v>
      </c>
      <c r="K12" s="87">
        <v>26282827.559999999</v>
      </c>
      <c r="L12" s="87">
        <v>6378330.1300000008</v>
      </c>
      <c r="M12" s="87">
        <v>22118370.490000002</v>
      </c>
      <c r="N12" s="87">
        <v>7183520.8300000001</v>
      </c>
      <c r="O12" s="87">
        <v>3568130.81</v>
      </c>
      <c r="P12" s="87">
        <v>26281957.539999999</v>
      </c>
      <c r="Q12" s="87">
        <v>10149007.889999999</v>
      </c>
      <c r="R12" s="97">
        <v>253462372.23999998</v>
      </c>
    </row>
    <row r="13" spans="1:18" x14ac:dyDescent="0.3">
      <c r="A13" s="4" t="s">
        <v>3</v>
      </c>
      <c r="B13" s="92">
        <v>27571000</v>
      </c>
      <c r="C13" s="87">
        <v>5208000</v>
      </c>
      <c r="D13" s="87">
        <v>9533000</v>
      </c>
      <c r="E13" s="87">
        <v>4879000</v>
      </c>
      <c r="F13" s="87">
        <v>47000</v>
      </c>
      <c r="G13" s="87">
        <v>6204000</v>
      </c>
      <c r="H13" s="87">
        <v>9734000</v>
      </c>
      <c r="I13" s="97">
        <v>63176000</v>
      </c>
      <c r="J13" s="92">
        <v>116199118</v>
      </c>
      <c r="K13" s="87">
        <v>27571000</v>
      </c>
      <c r="L13" s="87">
        <v>5208000</v>
      </c>
      <c r="M13" s="87">
        <v>9533000</v>
      </c>
      <c r="N13" s="87">
        <v>5072388</v>
      </c>
      <c r="O13" s="87">
        <v>47000</v>
      </c>
      <c r="P13" s="87">
        <v>6204000</v>
      </c>
      <c r="Q13" s="87">
        <v>10453281</v>
      </c>
      <c r="R13" s="97">
        <v>180287787</v>
      </c>
    </row>
    <row r="14" spans="1:18" x14ac:dyDescent="0.3">
      <c r="A14" s="4" t="s">
        <v>4</v>
      </c>
      <c r="B14" s="92">
        <v>8780888.0899999999</v>
      </c>
      <c r="C14" s="87">
        <v>225212.06</v>
      </c>
      <c r="D14" s="87">
        <v>10156701.699999999</v>
      </c>
      <c r="E14" s="87">
        <v>951477.26</v>
      </c>
      <c r="F14" s="87">
        <v>6164040.79</v>
      </c>
      <c r="G14" s="87">
        <v>1448303.47</v>
      </c>
      <c r="H14" s="87">
        <v>3710141.7700000005</v>
      </c>
      <c r="I14" s="97">
        <v>31436765.139999997</v>
      </c>
      <c r="J14" s="92">
        <v>74152858.689999998</v>
      </c>
      <c r="K14" s="87">
        <v>8780888.0899999999</v>
      </c>
      <c r="L14" s="87">
        <v>225212.06</v>
      </c>
      <c r="M14" s="87">
        <v>10156701.699999999</v>
      </c>
      <c r="N14" s="87">
        <v>1311985.26</v>
      </c>
      <c r="O14" s="87">
        <v>6164040.79</v>
      </c>
      <c r="P14" s="87">
        <v>1448303.47</v>
      </c>
      <c r="Q14" s="87">
        <v>5561747.7100000009</v>
      </c>
      <c r="R14" s="97">
        <v>107801737.77</v>
      </c>
    </row>
    <row r="15" spans="1:18" x14ac:dyDescent="0.3">
      <c r="A15" s="4" t="s">
        <v>5</v>
      </c>
      <c r="B15" s="92">
        <v>5796627</v>
      </c>
      <c r="C15" s="87">
        <v>2011288.0000000005</v>
      </c>
      <c r="D15" s="87">
        <v>16513062.48</v>
      </c>
      <c r="E15" s="87">
        <v>10000</v>
      </c>
      <c r="F15" s="87">
        <v>6593831.8700000001</v>
      </c>
      <c r="G15" s="87">
        <v>18115332</v>
      </c>
      <c r="H15" s="87">
        <v>5632400.8700000001</v>
      </c>
      <c r="I15" s="97">
        <v>54672542.220000006</v>
      </c>
      <c r="J15" s="92">
        <v>73420745.25999999</v>
      </c>
      <c r="K15" s="87">
        <v>5796627</v>
      </c>
      <c r="L15" s="87">
        <v>2011288.0000000005</v>
      </c>
      <c r="M15" s="87">
        <v>16513062.48</v>
      </c>
      <c r="N15" s="87">
        <v>539102</v>
      </c>
      <c r="O15" s="87">
        <v>6593831.8700000001</v>
      </c>
      <c r="P15" s="87">
        <v>18115332</v>
      </c>
      <c r="Q15" s="87">
        <v>5915819.0200000005</v>
      </c>
      <c r="R15" s="97">
        <v>128905807.63</v>
      </c>
    </row>
    <row r="16" spans="1:18" x14ac:dyDescent="0.3">
      <c r="A16" s="4" t="s">
        <v>6</v>
      </c>
      <c r="B16" s="92">
        <v>19713010.009999998</v>
      </c>
      <c r="C16" s="87">
        <v>2796959.9000000004</v>
      </c>
      <c r="D16" s="87">
        <v>3953029.57</v>
      </c>
      <c r="E16" s="87">
        <v>14849054.939999998</v>
      </c>
      <c r="F16" s="87">
        <v>3255299.6800000006</v>
      </c>
      <c r="G16" s="87">
        <v>14599482.43</v>
      </c>
      <c r="H16" s="87">
        <v>11658986.540000001</v>
      </c>
      <c r="I16" s="97">
        <v>70825823.070000008</v>
      </c>
      <c r="J16" s="92">
        <v>113117972.48000002</v>
      </c>
      <c r="K16" s="87">
        <v>19713010.009999998</v>
      </c>
      <c r="L16" s="87">
        <v>2796959.9000000004</v>
      </c>
      <c r="M16" s="87">
        <v>3953029.57</v>
      </c>
      <c r="N16" s="87">
        <v>14992294.939999998</v>
      </c>
      <c r="O16" s="87">
        <v>3255299.6800000006</v>
      </c>
      <c r="P16" s="87">
        <v>14599482.43</v>
      </c>
      <c r="Q16" s="87">
        <v>11658986.540000001</v>
      </c>
      <c r="R16" s="97">
        <v>184087035.55000001</v>
      </c>
    </row>
    <row r="17" spans="1:18" x14ac:dyDescent="0.3">
      <c r="A17" s="4" t="s">
        <v>7</v>
      </c>
      <c r="B17" s="92">
        <v>4453683.0199999996</v>
      </c>
      <c r="C17" s="87">
        <v>1800767</v>
      </c>
      <c r="D17" s="87">
        <v>2209257</v>
      </c>
      <c r="E17" s="87">
        <v>1048114</v>
      </c>
      <c r="F17" s="87">
        <v>2355637</v>
      </c>
      <c r="G17" s="87">
        <v>2191921</v>
      </c>
      <c r="H17" s="87">
        <v>1456303</v>
      </c>
      <c r="I17" s="97">
        <v>15515682.02</v>
      </c>
      <c r="J17" s="92">
        <v>22263000</v>
      </c>
      <c r="K17" s="87">
        <v>4453683.0199999996</v>
      </c>
      <c r="L17" s="87">
        <v>1800767</v>
      </c>
      <c r="M17" s="87">
        <v>2209257</v>
      </c>
      <c r="N17" s="87">
        <v>1276995</v>
      </c>
      <c r="O17" s="87">
        <v>2355637</v>
      </c>
      <c r="P17" s="87">
        <v>2191921</v>
      </c>
      <c r="Q17" s="87">
        <v>1456303</v>
      </c>
      <c r="R17" s="97">
        <v>38007563.019999996</v>
      </c>
    </row>
    <row r="18" spans="1:18" x14ac:dyDescent="0.3">
      <c r="A18" s="4" t="s">
        <v>8</v>
      </c>
      <c r="B18" s="92">
        <v>31070364</v>
      </c>
      <c r="C18" s="87">
        <v>4598917</v>
      </c>
      <c r="D18" s="87">
        <v>10049921</v>
      </c>
      <c r="E18" s="87">
        <v>1344916</v>
      </c>
      <c r="F18" s="87">
        <v>173520</v>
      </c>
      <c r="G18" s="87">
        <v>9695410</v>
      </c>
      <c r="H18" s="87">
        <v>14328546</v>
      </c>
      <c r="I18" s="97">
        <v>71261594</v>
      </c>
      <c r="J18" s="92">
        <v>213337680</v>
      </c>
      <c r="K18" s="87">
        <v>31070364</v>
      </c>
      <c r="L18" s="87">
        <v>4598917</v>
      </c>
      <c r="M18" s="87">
        <v>10049921</v>
      </c>
      <c r="N18" s="87">
        <v>1588070</v>
      </c>
      <c r="O18" s="87">
        <v>173520</v>
      </c>
      <c r="P18" s="87">
        <v>9695410</v>
      </c>
      <c r="Q18" s="87">
        <v>14596682</v>
      </c>
      <c r="R18" s="97">
        <v>285110564</v>
      </c>
    </row>
    <row r="19" spans="1:18" x14ac:dyDescent="0.3">
      <c r="A19" s="4" t="s">
        <v>9</v>
      </c>
      <c r="B19" s="92">
        <v>29603978</v>
      </c>
      <c r="C19" s="87">
        <v>8853455</v>
      </c>
      <c r="D19" s="87">
        <v>3589948</v>
      </c>
      <c r="E19" s="87">
        <v>2840431</v>
      </c>
      <c r="F19" s="87">
        <v>1021397</v>
      </c>
      <c r="G19" s="87">
        <v>10987456</v>
      </c>
      <c r="H19" s="87">
        <v>12083042</v>
      </c>
      <c r="I19" s="97">
        <v>68979707</v>
      </c>
      <c r="J19" s="92">
        <v>181040925</v>
      </c>
      <c r="K19" s="87">
        <v>29603978</v>
      </c>
      <c r="L19" s="87">
        <v>8853455</v>
      </c>
      <c r="M19" s="87">
        <v>3589948</v>
      </c>
      <c r="N19" s="87">
        <v>3523146</v>
      </c>
      <c r="O19" s="87">
        <v>1021397</v>
      </c>
      <c r="P19" s="87">
        <v>10987456</v>
      </c>
      <c r="Q19" s="87">
        <v>12346870</v>
      </c>
      <c r="R19" s="97">
        <v>250967175</v>
      </c>
    </row>
    <row r="20" spans="1:18" x14ac:dyDescent="0.3">
      <c r="A20" s="4" t="s">
        <v>10</v>
      </c>
      <c r="B20" s="92">
        <v>754109</v>
      </c>
      <c r="C20" s="87">
        <v>1018306</v>
      </c>
      <c r="D20" s="87">
        <v>6280667</v>
      </c>
      <c r="E20" s="87">
        <v>2173177</v>
      </c>
      <c r="F20" s="87">
        <v>261464</v>
      </c>
      <c r="G20" s="87">
        <v>428593</v>
      </c>
      <c r="H20" s="87">
        <v>2070558</v>
      </c>
      <c r="I20" s="97">
        <v>12986874</v>
      </c>
      <c r="J20" s="92">
        <v>14918021</v>
      </c>
      <c r="K20" s="87">
        <v>754109</v>
      </c>
      <c r="L20" s="87">
        <v>1018306</v>
      </c>
      <c r="M20" s="87">
        <v>6280667</v>
      </c>
      <c r="N20" s="87">
        <v>2528127</v>
      </c>
      <c r="O20" s="87">
        <v>261464</v>
      </c>
      <c r="P20" s="87">
        <v>428593</v>
      </c>
      <c r="Q20" s="87">
        <v>2070558</v>
      </c>
      <c r="R20" s="97">
        <v>28259845</v>
      </c>
    </row>
    <row r="21" spans="1:18" x14ac:dyDescent="0.3">
      <c r="A21" s="4" t="s">
        <v>11</v>
      </c>
      <c r="B21" s="92">
        <v>20030867.59</v>
      </c>
      <c r="C21" s="87">
        <v>4826717.3800000008</v>
      </c>
      <c r="D21" s="87">
        <v>880457.56</v>
      </c>
      <c r="E21" s="87">
        <v>115123.79</v>
      </c>
      <c r="F21" s="87">
        <v>8491810.7300000004</v>
      </c>
      <c r="G21" s="87">
        <v>41800</v>
      </c>
      <c r="H21" s="87">
        <v>6010088.8500000006</v>
      </c>
      <c r="I21" s="97">
        <v>40396865.899999999</v>
      </c>
      <c r="J21" s="92">
        <v>49324908</v>
      </c>
      <c r="K21" s="87">
        <v>20030867.59</v>
      </c>
      <c r="L21" s="87">
        <v>4826717.3800000008</v>
      </c>
      <c r="M21" s="87">
        <v>880457.56</v>
      </c>
      <c r="N21" s="87">
        <v>767753.79</v>
      </c>
      <c r="O21" s="87">
        <v>8491810.7300000004</v>
      </c>
      <c r="P21" s="87">
        <v>41800</v>
      </c>
      <c r="Q21" s="87">
        <v>6010088.8500000006</v>
      </c>
      <c r="R21" s="97">
        <v>90374403.900000006</v>
      </c>
    </row>
    <row r="22" spans="1:18" x14ac:dyDescent="0.3">
      <c r="A22" s="4" t="s">
        <v>12</v>
      </c>
      <c r="B22" s="92">
        <v>9704913.4500000011</v>
      </c>
      <c r="C22" s="87">
        <v>4266109.5</v>
      </c>
      <c r="D22" s="87">
        <v>8638515.9900000002</v>
      </c>
      <c r="E22" s="87">
        <v>3487218.5</v>
      </c>
      <c r="F22" s="87">
        <v>22977035.68</v>
      </c>
      <c r="G22" s="87">
        <v>636021.88</v>
      </c>
      <c r="H22" s="87">
        <v>13507677.98</v>
      </c>
      <c r="I22" s="97">
        <v>63217492.980000004</v>
      </c>
      <c r="J22" s="92">
        <v>117245540.73999999</v>
      </c>
      <c r="K22" s="87">
        <v>9704913.4500000011</v>
      </c>
      <c r="L22" s="87">
        <v>4266109.5</v>
      </c>
      <c r="M22" s="87">
        <v>8638515.9900000002</v>
      </c>
      <c r="N22" s="87">
        <v>4135405.5</v>
      </c>
      <c r="O22" s="87">
        <v>22977035.68</v>
      </c>
      <c r="P22" s="87">
        <v>636021.88</v>
      </c>
      <c r="Q22" s="87">
        <v>13507677.98</v>
      </c>
      <c r="R22" s="97">
        <v>181111220.72</v>
      </c>
    </row>
    <row r="23" spans="1:18" x14ac:dyDescent="0.3">
      <c r="A23" s="4" t="s">
        <v>13</v>
      </c>
      <c r="B23" s="92">
        <v>32802085.610000003</v>
      </c>
      <c r="C23" s="87">
        <v>37469206.900000006</v>
      </c>
      <c r="D23" s="87">
        <v>12210102.080000002</v>
      </c>
      <c r="E23" s="87">
        <v>1251955.1499999999</v>
      </c>
      <c r="F23" s="87">
        <v>249700.28</v>
      </c>
      <c r="G23" s="87">
        <v>0</v>
      </c>
      <c r="H23" s="87">
        <v>19624608.600000001</v>
      </c>
      <c r="I23" s="97">
        <v>103607658.62000002</v>
      </c>
      <c r="J23" s="92">
        <v>300583734.46000004</v>
      </c>
      <c r="K23" s="87">
        <v>32802085.610000003</v>
      </c>
      <c r="L23" s="87">
        <v>37469206.900000006</v>
      </c>
      <c r="M23" s="87">
        <v>12210102.080000002</v>
      </c>
      <c r="N23" s="87">
        <v>2390631.15</v>
      </c>
      <c r="O23" s="87">
        <v>249700.28</v>
      </c>
      <c r="P23" s="87">
        <v>194275197.24000007</v>
      </c>
      <c r="Q23" s="87">
        <v>19624608.600000001</v>
      </c>
      <c r="R23" s="97">
        <v>599605266.32000017</v>
      </c>
    </row>
    <row r="24" spans="1:18" x14ac:dyDescent="0.3">
      <c r="A24" s="4" t="s">
        <v>14</v>
      </c>
      <c r="B24" s="92">
        <v>2144742</v>
      </c>
      <c r="C24" s="87">
        <v>4248888.8100000005</v>
      </c>
      <c r="D24" s="87">
        <v>5709292.1200000001</v>
      </c>
      <c r="E24" s="87">
        <v>2459497.63</v>
      </c>
      <c r="F24" s="87">
        <v>10010.4</v>
      </c>
      <c r="G24" s="87">
        <v>275653</v>
      </c>
      <c r="H24" s="87">
        <v>942433</v>
      </c>
      <c r="I24" s="97">
        <v>15790516.959999997</v>
      </c>
      <c r="J24" s="92">
        <v>17522551</v>
      </c>
      <c r="K24" s="87">
        <v>2144742</v>
      </c>
      <c r="L24" s="87">
        <v>4248888.8100000005</v>
      </c>
      <c r="M24" s="87">
        <v>5709292.1200000001</v>
      </c>
      <c r="N24" s="87">
        <v>2679404.63</v>
      </c>
      <c r="O24" s="87">
        <v>10010.4</v>
      </c>
      <c r="P24" s="87">
        <v>275653</v>
      </c>
      <c r="Q24" s="87">
        <v>942433</v>
      </c>
      <c r="R24" s="97">
        <v>33532974.959999997</v>
      </c>
    </row>
    <row r="25" spans="1:18" x14ac:dyDescent="0.3">
      <c r="A25" s="4" t="s">
        <v>15</v>
      </c>
      <c r="B25" s="92">
        <v>9155196.910000002</v>
      </c>
      <c r="C25" s="87">
        <v>2803787.83</v>
      </c>
      <c r="D25" s="87">
        <v>4827985</v>
      </c>
      <c r="E25" s="87">
        <v>2322436</v>
      </c>
      <c r="F25" s="87">
        <v>1028687</v>
      </c>
      <c r="G25" s="87">
        <v>2503685.6</v>
      </c>
      <c r="H25" s="87">
        <v>1545230.7000000002</v>
      </c>
      <c r="I25" s="97">
        <v>24187009.039999999</v>
      </c>
      <c r="J25" s="92">
        <v>35719779</v>
      </c>
      <c r="K25" s="87">
        <v>9155196.910000002</v>
      </c>
      <c r="L25" s="87">
        <v>2803787.83</v>
      </c>
      <c r="M25" s="87">
        <v>4827985</v>
      </c>
      <c r="N25" s="87">
        <v>2696511</v>
      </c>
      <c r="O25" s="87">
        <v>1028687</v>
      </c>
      <c r="P25" s="87">
        <v>2503685.6</v>
      </c>
      <c r="Q25" s="87">
        <v>1545230.7000000002</v>
      </c>
      <c r="R25" s="97">
        <v>60280863.039999999</v>
      </c>
    </row>
    <row r="26" spans="1:18" x14ac:dyDescent="0.3">
      <c r="A26" s="4" t="s">
        <v>16</v>
      </c>
      <c r="B26" s="92">
        <v>8390672.9899999984</v>
      </c>
      <c r="C26" s="87">
        <v>2715203</v>
      </c>
      <c r="D26" s="87">
        <v>7326127</v>
      </c>
      <c r="E26" s="87">
        <v>2899348</v>
      </c>
      <c r="F26" s="87">
        <v>6315564</v>
      </c>
      <c r="G26" s="87">
        <v>658358.53</v>
      </c>
      <c r="H26" s="87">
        <v>3187339.8200000003</v>
      </c>
      <c r="I26" s="97">
        <v>31492613.339999996</v>
      </c>
      <c r="J26" s="92">
        <v>25215499</v>
      </c>
      <c r="K26" s="87">
        <v>8444906.4499999993</v>
      </c>
      <c r="L26" s="87">
        <v>2715203</v>
      </c>
      <c r="M26" s="87">
        <v>7326127</v>
      </c>
      <c r="N26" s="87">
        <v>3335370</v>
      </c>
      <c r="O26" s="87">
        <v>6315564</v>
      </c>
      <c r="P26" s="87">
        <v>658358.53</v>
      </c>
      <c r="Q26" s="87">
        <v>3292540.8200000003</v>
      </c>
      <c r="R26" s="97">
        <v>57303568.799999997</v>
      </c>
    </row>
    <row r="27" spans="1:18" x14ac:dyDescent="0.3">
      <c r="A27" s="4" t="s">
        <v>17</v>
      </c>
      <c r="B27" s="92">
        <v>22743767</v>
      </c>
      <c r="C27" s="87">
        <v>9099691</v>
      </c>
      <c r="D27" s="87">
        <v>1683475</v>
      </c>
      <c r="E27" s="87">
        <v>5912191</v>
      </c>
      <c r="F27" s="87">
        <v>30000</v>
      </c>
      <c r="G27" s="87">
        <v>6659451</v>
      </c>
      <c r="H27" s="87">
        <v>5569834</v>
      </c>
      <c r="I27" s="97">
        <v>51698409</v>
      </c>
      <c r="J27" s="92">
        <v>152046964</v>
      </c>
      <c r="K27" s="87">
        <v>22743767</v>
      </c>
      <c r="L27" s="87">
        <v>9099691</v>
      </c>
      <c r="M27" s="87">
        <v>1683475</v>
      </c>
      <c r="N27" s="87">
        <v>6137969</v>
      </c>
      <c r="O27" s="87">
        <v>30000</v>
      </c>
      <c r="P27" s="87">
        <v>11164194</v>
      </c>
      <c r="Q27" s="87">
        <v>6152122</v>
      </c>
      <c r="R27" s="97">
        <v>209058182</v>
      </c>
    </row>
    <row r="28" spans="1:18" x14ac:dyDescent="0.3">
      <c r="A28" s="4" t="s">
        <v>18</v>
      </c>
      <c r="B28" s="92">
        <v>17036537</v>
      </c>
      <c r="C28" s="87">
        <v>1124544</v>
      </c>
      <c r="D28" s="87">
        <v>7951152</v>
      </c>
      <c r="E28" s="87">
        <v>2621740</v>
      </c>
      <c r="F28" s="87">
        <v>14316564</v>
      </c>
      <c r="G28" s="87">
        <v>4378653</v>
      </c>
      <c r="H28" s="87">
        <v>7717195</v>
      </c>
      <c r="I28" s="97">
        <v>55146385</v>
      </c>
      <c r="J28" s="92">
        <v>69456462</v>
      </c>
      <c r="K28" s="87">
        <v>17036537</v>
      </c>
      <c r="L28" s="87">
        <v>1124544</v>
      </c>
      <c r="M28" s="87">
        <v>7951152</v>
      </c>
      <c r="N28" s="87">
        <v>3499471</v>
      </c>
      <c r="O28" s="87">
        <v>14316564</v>
      </c>
      <c r="P28" s="87">
        <v>4378653</v>
      </c>
      <c r="Q28" s="87">
        <v>8146063</v>
      </c>
      <c r="R28" s="97">
        <v>125909446</v>
      </c>
    </row>
    <row r="29" spans="1:18" x14ac:dyDescent="0.3">
      <c r="A29" s="4" t="s">
        <v>19</v>
      </c>
      <c r="B29" s="92">
        <v>37449634.810000002</v>
      </c>
      <c r="C29" s="87">
        <v>5618410.3499999996</v>
      </c>
      <c r="D29" s="87">
        <v>7400556.4500000002</v>
      </c>
      <c r="E29" s="87">
        <v>4558370.4700000007</v>
      </c>
      <c r="F29" s="87">
        <v>20677538</v>
      </c>
      <c r="G29" s="87">
        <v>29004873</v>
      </c>
      <c r="H29" s="87">
        <v>7050746.6399999997</v>
      </c>
      <c r="I29" s="97">
        <v>111760129.72</v>
      </c>
      <c r="J29" s="92">
        <v>145838288.90000001</v>
      </c>
      <c r="K29" s="87">
        <v>37460134.800000004</v>
      </c>
      <c r="L29" s="87">
        <v>5618410.3499999996</v>
      </c>
      <c r="M29" s="87">
        <v>7400556.4500000002</v>
      </c>
      <c r="N29" s="87">
        <v>4999718.4700000007</v>
      </c>
      <c r="O29" s="87">
        <v>20677538</v>
      </c>
      <c r="P29" s="87">
        <v>29004873</v>
      </c>
      <c r="Q29" s="87">
        <v>8171190.1699999934</v>
      </c>
      <c r="R29" s="97">
        <v>259170710.13999999</v>
      </c>
    </row>
    <row r="30" spans="1:18" x14ac:dyDescent="0.3">
      <c r="A30" s="4" t="s">
        <v>20</v>
      </c>
      <c r="B30" s="92">
        <v>3042816</v>
      </c>
      <c r="C30" s="87">
        <v>2439617</v>
      </c>
      <c r="D30" s="87">
        <v>1191964</v>
      </c>
      <c r="E30" s="87">
        <v>1922623</v>
      </c>
      <c r="F30" s="87">
        <v>763540</v>
      </c>
      <c r="G30" s="87">
        <v>1363181</v>
      </c>
      <c r="H30" s="87">
        <v>1518379</v>
      </c>
      <c r="I30" s="97">
        <v>12242120</v>
      </c>
      <c r="J30" s="92">
        <v>15473910.84</v>
      </c>
      <c r="K30" s="87">
        <v>3042816</v>
      </c>
      <c r="L30" s="87">
        <v>2439617</v>
      </c>
      <c r="M30" s="87">
        <v>1413964</v>
      </c>
      <c r="N30" s="87">
        <v>2229259</v>
      </c>
      <c r="O30" s="87">
        <v>1013540</v>
      </c>
      <c r="P30" s="87">
        <v>1365790</v>
      </c>
      <c r="Q30" s="87">
        <v>1671437.9</v>
      </c>
      <c r="R30" s="97">
        <v>28650334.740000002</v>
      </c>
    </row>
    <row r="31" spans="1:18" x14ac:dyDescent="0.3">
      <c r="A31" s="4" t="s">
        <v>21</v>
      </c>
      <c r="B31" s="92">
        <v>36471579.559999995</v>
      </c>
      <c r="C31" s="87">
        <v>10035631.9</v>
      </c>
      <c r="D31" s="87">
        <v>692564.1</v>
      </c>
      <c r="E31" s="87">
        <v>8595921.8000000007</v>
      </c>
      <c r="F31" s="87">
        <v>9025300</v>
      </c>
      <c r="G31" s="87">
        <v>4937400</v>
      </c>
      <c r="H31" s="87">
        <v>5321052.8599999994</v>
      </c>
      <c r="I31" s="97">
        <v>75079450.219999984</v>
      </c>
      <c r="J31" s="92">
        <v>135929567.47</v>
      </c>
      <c r="K31" s="87">
        <v>36471579.559999995</v>
      </c>
      <c r="L31" s="87">
        <v>10035631.9</v>
      </c>
      <c r="M31" s="87">
        <v>692564.1</v>
      </c>
      <c r="N31" s="87">
        <v>8800552.8000000007</v>
      </c>
      <c r="O31" s="87">
        <v>9025300</v>
      </c>
      <c r="P31" s="87">
        <v>4937400</v>
      </c>
      <c r="Q31" s="87">
        <v>5365981.93</v>
      </c>
      <c r="R31" s="97">
        <v>211258577.75999999</v>
      </c>
    </row>
    <row r="32" spans="1:18" x14ac:dyDescent="0.3">
      <c r="A32" s="4" t="s">
        <v>22</v>
      </c>
      <c r="B32" s="92">
        <v>3361971.8000000007</v>
      </c>
      <c r="C32" s="87">
        <v>2120493.54</v>
      </c>
      <c r="D32" s="87">
        <v>4572559.42</v>
      </c>
      <c r="E32" s="87">
        <v>4451459.03</v>
      </c>
      <c r="F32" s="87">
        <v>1442686.6600000001</v>
      </c>
      <c r="G32" s="87">
        <v>0</v>
      </c>
      <c r="H32" s="87">
        <v>1571697.6799999997</v>
      </c>
      <c r="I32" s="97">
        <v>17520868.129999999</v>
      </c>
      <c r="J32" s="92">
        <v>32594291.640000001</v>
      </c>
      <c r="K32" s="87">
        <v>3361971.8000000007</v>
      </c>
      <c r="L32" s="87">
        <v>2120493.54</v>
      </c>
      <c r="M32" s="87">
        <v>4572559.42</v>
      </c>
      <c r="N32" s="87">
        <v>4925378.03</v>
      </c>
      <c r="O32" s="87">
        <v>1663930.9800000002</v>
      </c>
      <c r="P32" s="87">
        <v>0</v>
      </c>
      <c r="Q32" s="87">
        <v>2372291.0299999998</v>
      </c>
      <c r="R32" s="97">
        <v>51610916.439999998</v>
      </c>
    </row>
    <row r="33" spans="1:18" x14ac:dyDescent="0.3">
      <c r="A33" s="4" t="s">
        <v>23</v>
      </c>
      <c r="B33" s="92">
        <v>2718009.8899999997</v>
      </c>
      <c r="C33" s="87">
        <v>3103313.5</v>
      </c>
      <c r="D33" s="87">
        <v>3823824.35</v>
      </c>
      <c r="E33" s="87">
        <v>2825005.69</v>
      </c>
      <c r="F33" s="87">
        <v>1860175.92</v>
      </c>
      <c r="G33" s="87">
        <v>1933778.18</v>
      </c>
      <c r="H33" s="87">
        <v>1087142.31</v>
      </c>
      <c r="I33" s="97">
        <v>17351249.84</v>
      </c>
      <c r="J33" s="92">
        <v>29190706.960000001</v>
      </c>
      <c r="K33" s="87">
        <v>2718009.8899999997</v>
      </c>
      <c r="L33" s="87">
        <v>3103313.5</v>
      </c>
      <c r="M33" s="87">
        <v>3823824.35</v>
      </c>
      <c r="N33" s="87">
        <v>9699815.6899999995</v>
      </c>
      <c r="O33" s="87">
        <v>1860175.92</v>
      </c>
      <c r="P33" s="87">
        <v>1933778.18</v>
      </c>
      <c r="Q33" s="87">
        <v>1087142.31</v>
      </c>
      <c r="R33" s="97">
        <v>53416766.799999997</v>
      </c>
    </row>
    <row r="34" spans="1:18" ht="13.25" customHeight="1" x14ac:dyDescent="0.3">
      <c r="A34" s="4" t="s">
        <v>24</v>
      </c>
      <c r="B34" s="92">
        <v>28089233.030000001</v>
      </c>
      <c r="C34" s="87">
        <v>4387040.46</v>
      </c>
      <c r="D34" s="87">
        <v>16334146.02</v>
      </c>
      <c r="E34" s="87">
        <v>1300525.8099999998</v>
      </c>
      <c r="F34" s="87">
        <v>6417085.6899999995</v>
      </c>
      <c r="G34" s="87">
        <v>33071522.859999999</v>
      </c>
      <c r="H34" s="87">
        <v>8319379.0299999993</v>
      </c>
      <c r="I34" s="97">
        <v>97918932.900000006</v>
      </c>
      <c r="J34" s="92">
        <v>146248554.02000001</v>
      </c>
      <c r="K34" s="87">
        <v>28089233.030000001</v>
      </c>
      <c r="L34" s="87">
        <v>4387040.46</v>
      </c>
      <c r="M34" s="87">
        <v>16334146.02</v>
      </c>
      <c r="N34" s="87">
        <v>2247514.8099999996</v>
      </c>
      <c r="O34" s="87">
        <v>6417085.6899999995</v>
      </c>
      <c r="P34" s="87">
        <v>33071522.859999999</v>
      </c>
      <c r="Q34" s="87">
        <v>8319379.0299999993</v>
      </c>
      <c r="R34" s="97">
        <v>245114475.92000002</v>
      </c>
    </row>
    <row r="35" spans="1:18" x14ac:dyDescent="0.3">
      <c r="A35" s="4" t="s">
        <v>25</v>
      </c>
      <c r="B35" s="92">
        <v>20318371</v>
      </c>
      <c r="C35" s="87">
        <v>10566558</v>
      </c>
      <c r="D35" s="87">
        <v>1080801</v>
      </c>
      <c r="E35" s="87">
        <v>13625962</v>
      </c>
      <c r="F35" s="87">
        <v>173184</v>
      </c>
      <c r="G35" s="87">
        <v>2287995</v>
      </c>
      <c r="H35" s="87">
        <v>15451514</v>
      </c>
      <c r="I35" s="97">
        <v>63504385</v>
      </c>
      <c r="J35" s="92">
        <v>171211081</v>
      </c>
      <c r="K35" s="87">
        <v>20318371</v>
      </c>
      <c r="L35" s="87">
        <v>10566558</v>
      </c>
      <c r="M35" s="87">
        <v>5906098</v>
      </c>
      <c r="N35" s="87">
        <v>15162350</v>
      </c>
      <c r="O35" s="87">
        <v>2660900</v>
      </c>
      <c r="P35" s="87">
        <v>15402851</v>
      </c>
      <c r="Q35" s="87">
        <v>15451514</v>
      </c>
      <c r="R35" s="97">
        <v>256679723</v>
      </c>
    </row>
    <row r="36" spans="1:18" x14ac:dyDescent="0.3">
      <c r="A36" s="4" t="s">
        <v>26</v>
      </c>
      <c r="B36" s="92">
        <v>80349787.579999998</v>
      </c>
      <c r="C36" s="87">
        <v>13760519.899999999</v>
      </c>
      <c r="D36" s="87">
        <v>14028962.25</v>
      </c>
      <c r="E36" s="87">
        <v>29427572.859999999</v>
      </c>
      <c r="F36" s="87">
        <v>10631168.77</v>
      </c>
      <c r="G36" s="87">
        <v>28998391.41</v>
      </c>
      <c r="H36" s="87">
        <v>6867156.0599999996</v>
      </c>
      <c r="I36" s="97">
        <v>184063558.82999998</v>
      </c>
      <c r="J36" s="92">
        <v>304305666</v>
      </c>
      <c r="K36" s="87">
        <v>80350618.340000004</v>
      </c>
      <c r="L36" s="87">
        <v>13760519.899999999</v>
      </c>
      <c r="M36" s="87">
        <v>14088628.300000001</v>
      </c>
      <c r="N36" s="87">
        <v>56931107.859999999</v>
      </c>
      <c r="O36" s="87">
        <v>10631168.77</v>
      </c>
      <c r="P36" s="87">
        <v>28998391.41</v>
      </c>
      <c r="Q36" s="87">
        <v>8141013.8199999994</v>
      </c>
      <c r="R36" s="97">
        <v>517207114.39999998</v>
      </c>
    </row>
    <row r="37" spans="1:18" x14ac:dyDescent="0.3">
      <c r="A37" s="4" t="s">
        <v>27</v>
      </c>
      <c r="B37" s="92">
        <v>21658620</v>
      </c>
      <c r="C37" s="87">
        <v>7216675</v>
      </c>
      <c r="D37" s="87">
        <v>4118442</v>
      </c>
      <c r="E37" s="87">
        <v>4035263</v>
      </c>
      <c r="F37" s="87">
        <v>203350</v>
      </c>
      <c r="G37" s="87">
        <v>8087502</v>
      </c>
      <c r="H37" s="87">
        <v>3535193</v>
      </c>
      <c r="I37" s="97">
        <v>48855045</v>
      </c>
      <c r="J37" s="92">
        <v>92409834</v>
      </c>
      <c r="K37" s="87">
        <v>21658620</v>
      </c>
      <c r="L37" s="87">
        <v>7216675</v>
      </c>
      <c r="M37" s="87">
        <v>4986510</v>
      </c>
      <c r="N37" s="87">
        <v>8341917</v>
      </c>
      <c r="O37" s="87">
        <v>6076106</v>
      </c>
      <c r="P37" s="87">
        <v>8373915</v>
      </c>
      <c r="Q37" s="87">
        <v>3542213</v>
      </c>
      <c r="R37" s="97">
        <v>152605790</v>
      </c>
    </row>
    <row r="38" spans="1:18" x14ac:dyDescent="0.3">
      <c r="A38" s="4" t="s">
        <v>28</v>
      </c>
      <c r="B38" s="92">
        <v>1702933</v>
      </c>
      <c r="C38" s="87">
        <v>766000</v>
      </c>
      <c r="D38" s="87">
        <v>5379000</v>
      </c>
      <c r="E38" s="87">
        <v>1385000</v>
      </c>
      <c r="F38" s="87">
        <v>74000</v>
      </c>
      <c r="G38" s="87">
        <v>753000</v>
      </c>
      <c r="H38" s="87">
        <v>1916456</v>
      </c>
      <c r="I38" s="97">
        <v>11976389</v>
      </c>
      <c r="J38" s="92">
        <v>25794591</v>
      </c>
      <c r="K38" s="87">
        <v>1702933</v>
      </c>
      <c r="L38" s="87">
        <v>766000</v>
      </c>
      <c r="M38" s="87">
        <v>5379000</v>
      </c>
      <c r="N38" s="87">
        <v>1659020</v>
      </c>
      <c r="O38" s="87">
        <v>74000</v>
      </c>
      <c r="P38" s="87">
        <v>753000</v>
      </c>
      <c r="Q38" s="87">
        <v>1916456</v>
      </c>
      <c r="R38" s="97">
        <v>38045000</v>
      </c>
    </row>
    <row r="39" spans="1:18" x14ac:dyDescent="0.3">
      <c r="A39" s="4" t="s">
        <v>29</v>
      </c>
      <c r="B39" s="92">
        <v>2481516.2400000002</v>
      </c>
      <c r="C39" s="87">
        <v>329055.15000000002</v>
      </c>
      <c r="D39" s="87">
        <v>4837711.42</v>
      </c>
      <c r="E39" s="87">
        <v>1109326.6299999999</v>
      </c>
      <c r="F39" s="87">
        <v>0</v>
      </c>
      <c r="G39" s="87">
        <v>95012.55</v>
      </c>
      <c r="H39" s="87">
        <v>957147.9800000001</v>
      </c>
      <c r="I39" s="97">
        <v>9809769.9700000007</v>
      </c>
      <c r="J39" s="92">
        <v>9851725</v>
      </c>
      <c r="K39" s="87">
        <v>2485473.4000000004</v>
      </c>
      <c r="L39" s="87">
        <v>329055.15000000002</v>
      </c>
      <c r="M39" s="87">
        <v>4837711.42</v>
      </c>
      <c r="N39" s="87">
        <v>1347640.63</v>
      </c>
      <c r="O39" s="87">
        <v>0</v>
      </c>
      <c r="P39" s="87">
        <v>95012.55</v>
      </c>
      <c r="Q39" s="87">
        <v>994926.7300000001</v>
      </c>
      <c r="R39" s="97">
        <v>19941544.880000003</v>
      </c>
    </row>
    <row r="40" spans="1:18" x14ac:dyDescent="0.3">
      <c r="A40" s="4" t="s">
        <v>30</v>
      </c>
      <c r="B40" s="92">
        <v>10857071</v>
      </c>
      <c r="C40" s="87">
        <v>4386499</v>
      </c>
      <c r="D40" s="87">
        <v>545294</v>
      </c>
      <c r="E40" s="87">
        <v>2038961</v>
      </c>
      <c r="F40" s="87">
        <v>932654</v>
      </c>
      <c r="G40" s="87">
        <v>16368157</v>
      </c>
      <c r="H40" s="87">
        <v>4954683</v>
      </c>
      <c r="I40" s="97">
        <v>40083319</v>
      </c>
      <c r="J40" s="92">
        <v>131405159</v>
      </c>
      <c r="K40" s="87">
        <v>10857071</v>
      </c>
      <c r="L40" s="87">
        <v>4386499</v>
      </c>
      <c r="M40" s="87">
        <v>545294</v>
      </c>
      <c r="N40" s="87">
        <v>2185796</v>
      </c>
      <c r="O40" s="87">
        <v>932654</v>
      </c>
      <c r="P40" s="87">
        <v>16533187</v>
      </c>
      <c r="Q40" s="87">
        <v>5920937</v>
      </c>
      <c r="R40" s="97">
        <v>172766597</v>
      </c>
    </row>
    <row r="41" spans="1:18" x14ac:dyDescent="0.3">
      <c r="A41" s="4" t="s">
        <v>31</v>
      </c>
      <c r="B41" s="92">
        <v>7855579.0399999991</v>
      </c>
      <c r="C41" s="87">
        <v>1776993.3</v>
      </c>
      <c r="D41" s="87">
        <v>9701163.5500000007</v>
      </c>
      <c r="E41" s="87">
        <v>1436153</v>
      </c>
      <c r="F41" s="87">
        <v>3469152.0700000003</v>
      </c>
      <c r="G41" s="87">
        <v>400758.68000000005</v>
      </c>
      <c r="H41" s="87">
        <v>3404786.03</v>
      </c>
      <c r="I41" s="97">
        <v>28044585.669999998</v>
      </c>
      <c r="J41" s="92">
        <v>32549093</v>
      </c>
      <c r="K41" s="87">
        <v>7855579.0399999991</v>
      </c>
      <c r="L41" s="87">
        <v>1776993.3</v>
      </c>
      <c r="M41" s="87">
        <v>9701163.5500000007</v>
      </c>
      <c r="N41" s="87">
        <v>1782532</v>
      </c>
      <c r="O41" s="87">
        <v>3469152.0700000003</v>
      </c>
      <c r="P41" s="87">
        <v>907780.52</v>
      </c>
      <c r="Q41" s="87">
        <v>3404786.03</v>
      </c>
      <c r="R41" s="97">
        <v>61447079.509999998</v>
      </c>
    </row>
    <row r="42" spans="1:18" x14ac:dyDescent="0.3">
      <c r="A42" s="4" t="s">
        <v>32</v>
      </c>
      <c r="B42" s="92">
        <v>46258025.050000004</v>
      </c>
      <c r="C42" s="87">
        <v>48175387.803719632</v>
      </c>
      <c r="D42" s="87">
        <v>34756999.504701935</v>
      </c>
      <c r="E42" s="87">
        <v>10525047.600000001</v>
      </c>
      <c r="F42" s="87">
        <v>1295762.7027405822</v>
      </c>
      <c r="G42" s="87">
        <v>19262351.3114</v>
      </c>
      <c r="H42" s="87">
        <v>26212070.449999999</v>
      </c>
      <c r="I42" s="97">
        <v>186485644.42256218</v>
      </c>
      <c r="J42" s="92">
        <v>238396086.06999999</v>
      </c>
      <c r="K42" s="87">
        <v>46258025.050000004</v>
      </c>
      <c r="L42" s="87">
        <v>48175387.803719632</v>
      </c>
      <c r="M42" s="87">
        <v>34756999.504701935</v>
      </c>
      <c r="N42" s="87">
        <v>11416778.600000001</v>
      </c>
      <c r="O42" s="87">
        <v>1295762.7027405822</v>
      </c>
      <c r="P42" s="87">
        <v>19262351.3114</v>
      </c>
      <c r="Q42" s="87">
        <v>26212070.449999999</v>
      </c>
      <c r="R42" s="97">
        <v>425773461.49256217</v>
      </c>
    </row>
    <row r="43" spans="1:18" x14ac:dyDescent="0.3">
      <c r="A43" s="4" t="s">
        <v>33</v>
      </c>
      <c r="B43" s="92">
        <v>4713782</v>
      </c>
      <c r="C43" s="87">
        <v>415730</v>
      </c>
      <c r="D43" s="87">
        <v>3633112</v>
      </c>
      <c r="E43" s="87">
        <v>126084</v>
      </c>
      <c r="F43" s="87">
        <v>1887302</v>
      </c>
      <c r="G43" s="87">
        <v>1532407</v>
      </c>
      <c r="H43" s="87">
        <v>1522721</v>
      </c>
      <c r="I43" s="97">
        <v>13831138</v>
      </c>
      <c r="J43" s="92">
        <v>19674804</v>
      </c>
      <c r="K43" s="87">
        <v>4713782</v>
      </c>
      <c r="L43" s="87">
        <v>415730</v>
      </c>
      <c r="M43" s="87">
        <v>3661265</v>
      </c>
      <c r="N43" s="87">
        <v>2303535</v>
      </c>
      <c r="O43" s="87">
        <v>2585369</v>
      </c>
      <c r="P43" s="87">
        <v>1550525</v>
      </c>
      <c r="Q43" s="87">
        <v>1646627</v>
      </c>
      <c r="R43" s="97">
        <v>36551637</v>
      </c>
    </row>
    <row r="44" spans="1:18" x14ac:dyDescent="0.3">
      <c r="A44" s="4" t="s">
        <v>34</v>
      </c>
      <c r="B44" s="92">
        <v>31859796.930000003</v>
      </c>
      <c r="C44" s="87">
        <v>11087069.950000001</v>
      </c>
      <c r="D44" s="87">
        <v>6097426.1600000001</v>
      </c>
      <c r="E44" s="87">
        <v>41949187.18</v>
      </c>
      <c r="F44" s="87">
        <v>2769585</v>
      </c>
      <c r="G44" s="87">
        <v>10210315.389999999</v>
      </c>
      <c r="H44" s="87">
        <v>8437232.6300000008</v>
      </c>
      <c r="I44" s="97">
        <v>112410613.23999999</v>
      </c>
      <c r="J44" s="92">
        <v>166839115</v>
      </c>
      <c r="K44" s="87">
        <v>31859796.930000003</v>
      </c>
      <c r="L44" s="87">
        <v>11087069.950000001</v>
      </c>
      <c r="M44" s="87">
        <v>6097426.1600000001</v>
      </c>
      <c r="N44" s="87">
        <v>42187161.18</v>
      </c>
      <c r="O44" s="87">
        <v>2769585</v>
      </c>
      <c r="P44" s="87">
        <v>10210315.389999999</v>
      </c>
      <c r="Q44" s="87">
        <v>8437232.6300000008</v>
      </c>
      <c r="R44" s="97">
        <v>279487702.24000001</v>
      </c>
    </row>
    <row r="45" spans="1:18" x14ac:dyDescent="0.3">
      <c r="A45" s="4" t="s">
        <v>35</v>
      </c>
      <c r="B45" s="92">
        <v>11431941.74</v>
      </c>
      <c r="C45" s="87">
        <v>11157612</v>
      </c>
      <c r="D45" s="87">
        <v>4663718</v>
      </c>
      <c r="E45" s="87">
        <v>5541688</v>
      </c>
      <c r="F45" s="87">
        <v>4111545</v>
      </c>
      <c r="G45" s="87">
        <v>9714001.6500000004</v>
      </c>
      <c r="H45" s="87">
        <v>3431748.5</v>
      </c>
      <c r="I45" s="97">
        <v>50052254.889999993</v>
      </c>
      <c r="J45" s="92">
        <v>148730382</v>
      </c>
      <c r="K45" s="87">
        <v>11431941.74</v>
      </c>
      <c r="L45" s="87">
        <v>11157612</v>
      </c>
      <c r="M45" s="87">
        <v>4663718</v>
      </c>
      <c r="N45" s="87">
        <v>5931041</v>
      </c>
      <c r="O45" s="87">
        <v>4111545</v>
      </c>
      <c r="P45" s="87">
        <v>9714001.6500000004</v>
      </c>
      <c r="Q45" s="87">
        <v>3431748.5</v>
      </c>
      <c r="R45" s="97">
        <v>199171989.88999999</v>
      </c>
    </row>
    <row r="46" spans="1:18" x14ac:dyDescent="0.3">
      <c r="A46" s="4" t="s">
        <v>36</v>
      </c>
      <c r="B46" s="92">
        <v>14567023.769999998</v>
      </c>
      <c r="C46" s="87">
        <v>15150851.569999998</v>
      </c>
      <c r="D46" s="87">
        <v>14620580.510000002</v>
      </c>
      <c r="E46" s="87">
        <v>444617.61</v>
      </c>
      <c r="F46" s="87">
        <v>3235592</v>
      </c>
      <c r="G46" s="87">
        <v>599273.38</v>
      </c>
      <c r="H46" s="87">
        <v>8562603.7000000011</v>
      </c>
      <c r="I46" s="97">
        <v>57180542.540000007</v>
      </c>
      <c r="J46" s="92">
        <v>93357516.539999992</v>
      </c>
      <c r="K46" s="87">
        <v>14567023.769999998</v>
      </c>
      <c r="L46" s="87">
        <v>15150851.569999998</v>
      </c>
      <c r="M46" s="87">
        <v>14620580.510000002</v>
      </c>
      <c r="N46" s="87">
        <v>1134507.6099999994</v>
      </c>
      <c r="O46" s="87">
        <v>3235592</v>
      </c>
      <c r="P46" s="87">
        <v>599273.38</v>
      </c>
      <c r="Q46" s="87">
        <v>9202471.9600000009</v>
      </c>
      <c r="R46" s="97">
        <v>151867817.34</v>
      </c>
    </row>
    <row r="47" spans="1:18" x14ac:dyDescent="0.3">
      <c r="A47" s="4" t="s">
        <v>37</v>
      </c>
      <c r="B47" s="92">
        <v>1178166.92</v>
      </c>
      <c r="C47" s="87">
        <v>1390561.65</v>
      </c>
      <c r="D47" s="87">
        <v>11226717.6</v>
      </c>
      <c r="E47" s="87">
        <v>2800538</v>
      </c>
      <c r="F47" s="87">
        <v>0</v>
      </c>
      <c r="G47" s="87">
        <v>905130.52999999991</v>
      </c>
      <c r="H47" s="87">
        <v>2123124.69</v>
      </c>
      <c r="I47" s="97">
        <v>19624239.389999997</v>
      </c>
      <c r="J47" s="92">
        <v>12766104.15</v>
      </c>
      <c r="K47" s="87">
        <v>1178166.92</v>
      </c>
      <c r="L47" s="87">
        <v>1390561.65</v>
      </c>
      <c r="M47" s="87">
        <v>11226717.6</v>
      </c>
      <c r="N47" s="87">
        <v>3288086</v>
      </c>
      <c r="O47" s="87">
        <v>0</v>
      </c>
      <c r="P47" s="87">
        <v>1263012.5999999999</v>
      </c>
      <c r="Q47" s="87">
        <v>2059381.6199999999</v>
      </c>
      <c r="R47" s="97">
        <v>33172030.539999999</v>
      </c>
    </row>
    <row r="48" spans="1:18" x14ac:dyDescent="0.3">
      <c r="A48" s="4" t="s">
        <v>38</v>
      </c>
      <c r="B48" s="92">
        <v>10236456</v>
      </c>
      <c r="C48" s="87">
        <v>7852346</v>
      </c>
      <c r="D48" s="87">
        <v>15505726</v>
      </c>
      <c r="E48" s="87">
        <v>2200441</v>
      </c>
      <c r="F48" s="87">
        <v>3020664</v>
      </c>
      <c r="G48" s="87">
        <v>2343601</v>
      </c>
      <c r="H48" s="87">
        <v>13418300</v>
      </c>
      <c r="I48" s="97">
        <v>54577534</v>
      </c>
      <c r="J48" s="92">
        <v>61941258</v>
      </c>
      <c r="K48" s="87">
        <v>10236456</v>
      </c>
      <c r="L48" s="87">
        <v>7852346</v>
      </c>
      <c r="M48" s="87">
        <v>15505726</v>
      </c>
      <c r="N48" s="87">
        <v>2615723</v>
      </c>
      <c r="O48" s="87">
        <v>3020664</v>
      </c>
      <c r="P48" s="87">
        <v>2343601</v>
      </c>
      <c r="Q48" s="87">
        <v>13418300</v>
      </c>
      <c r="R48" s="97">
        <v>116934074</v>
      </c>
    </row>
    <row r="49" spans="1:19" x14ac:dyDescent="0.3">
      <c r="A49" s="4" t="s">
        <v>39</v>
      </c>
      <c r="B49" s="92">
        <v>8689705.5</v>
      </c>
      <c r="C49" s="87">
        <v>2807989</v>
      </c>
      <c r="D49" s="87">
        <v>1078364.44</v>
      </c>
      <c r="E49" s="87">
        <v>3952952</v>
      </c>
      <c r="F49" s="87">
        <v>971212.58000000007</v>
      </c>
      <c r="G49" s="87">
        <v>1168124</v>
      </c>
      <c r="H49" s="87">
        <v>6848933.9000000004</v>
      </c>
      <c r="I49" s="97">
        <v>25517281.420000006</v>
      </c>
      <c r="J49" s="92">
        <v>121404125.40999998</v>
      </c>
      <c r="K49" s="87">
        <v>8689705.5</v>
      </c>
      <c r="L49" s="87">
        <v>2966995</v>
      </c>
      <c r="M49" s="87">
        <v>1078364.44</v>
      </c>
      <c r="N49" s="87">
        <v>4138054</v>
      </c>
      <c r="O49" s="87">
        <v>971212.58000000007</v>
      </c>
      <c r="P49" s="87">
        <v>1168124</v>
      </c>
      <c r="Q49" s="87">
        <v>7985145.9000000004</v>
      </c>
      <c r="R49" s="97">
        <v>148401726.82999998</v>
      </c>
    </row>
    <row r="50" spans="1:19" x14ac:dyDescent="0.3">
      <c r="A50" s="4" t="s">
        <v>40</v>
      </c>
      <c r="B50" s="92">
        <v>1244861.49</v>
      </c>
      <c r="C50" s="87">
        <v>1032615.2100000001</v>
      </c>
      <c r="D50" s="87">
        <v>4928471.1500000004</v>
      </c>
      <c r="E50" s="87">
        <v>1990337.99</v>
      </c>
      <c r="F50" s="87">
        <v>2401367.7599999998</v>
      </c>
      <c r="G50" s="87">
        <v>534900.96</v>
      </c>
      <c r="H50" s="87">
        <v>1531765.04</v>
      </c>
      <c r="I50" s="97">
        <v>13664319.6</v>
      </c>
      <c r="J50" s="92">
        <v>17723487</v>
      </c>
      <c r="K50" s="87">
        <v>1244861.49</v>
      </c>
      <c r="L50" s="87">
        <v>1032615.2100000001</v>
      </c>
      <c r="M50" s="87">
        <v>4928471.1500000004</v>
      </c>
      <c r="N50" s="87">
        <v>2159749.9900000002</v>
      </c>
      <c r="O50" s="87">
        <v>2401367.7599999998</v>
      </c>
      <c r="P50" s="87">
        <v>4152743.98</v>
      </c>
      <c r="Q50" s="87">
        <v>1531765.04</v>
      </c>
      <c r="R50" s="97">
        <v>35175061.620000005</v>
      </c>
    </row>
    <row r="51" spans="1:19" x14ac:dyDescent="0.3">
      <c r="A51" s="4" t="s">
        <v>41</v>
      </c>
      <c r="B51" s="92">
        <v>23471463</v>
      </c>
      <c r="C51" s="87">
        <v>2920391.85</v>
      </c>
      <c r="D51" s="87">
        <v>5861316.3899999997</v>
      </c>
      <c r="E51" s="87">
        <v>1350742.31</v>
      </c>
      <c r="F51" s="87">
        <v>118788</v>
      </c>
      <c r="G51" s="87">
        <v>3678535</v>
      </c>
      <c r="H51" s="87">
        <v>9216976</v>
      </c>
      <c r="I51" s="97">
        <v>46618212.550000004</v>
      </c>
      <c r="J51" s="92">
        <v>124254326</v>
      </c>
      <c r="K51" s="87">
        <v>23471463</v>
      </c>
      <c r="L51" s="87">
        <v>2920391.85</v>
      </c>
      <c r="M51" s="87">
        <v>5861316.3899999997</v>
      </c>
      <c r="N51" s="87">
        <v>1488062.31</v>
      </c>
      <c r="O51" s="87">
        <v>118788</v>
      </c>
      <c r="P51" s="87">
        <v>3678535</v>
      </c>
      <c r="Q51" s="87">
        <v>9216976</v>
      </c>
      <c r="R51" s="97">
        <v>171009858.55000001</v>
      </c>
    </row>
    <row r="52" spans="1:19" x14ac:dyDescent="0.3">
      <c r="A52" s="4" t="s">
        <v>42</v>
      </c>
      <c r="B52" s="92">
        <v>37414750.109999999</v>
      </c>
      <c r="C52" s="87">
        <v>2094611.2400000002</v>
      </c>
      <c r="D52" s="87">
        <v>1846835.53</v>
      </c>
      <c r="E52" s="87">
        <v>956188.8</v>
      </c>
      <c r="F52" s="87">
        <v>6144377</v>
      </c>
      <c r="G52" s="87">
        <v>7773267.5499999989</v>
      </c>
      <c r="H52" s="87">
        <v>5742236.4700000007</v>
      </c>
      <c r="I52" s="97">
        <v>61972266.700000003</v>
      </c>
      <c r="J52" s="92">
        <v>107805465.93000001</v>
      </c>
      <c r="K52" s="87">
        <v>37414750.109999999</v>
      </c>
      <c r="L52" s="87">
        <v>2094611.2400000002</v>
      </c>
      <c r="M52" s="87">
        <v>1846835.53</v>
      </c>
      <c r="N52" s="87">
        <v>1200619.8</v>
      </c>
      <c r="O52" s="87">
        <v>6144377</v>
      </c>
      <c r="P52" s="87">
        <v>7773267.5499999989</v>
      </c>
      <c r="Q52" s="87">
        <v>5742236.4700000007</v>
      </c>
      <c r="R52" s="97">
        <v>170022163.63</v>
      </c>
    </row>
    <row r="53" spans="1:19" x14ac:dyDescent="0.3">
      <c r="A53" s="4" t="s">
        <v>43</v>
      </c>
      <c r="B53" s="92">
        <v>326287565</v>
      </c>
      <c r="C53" s="87">
        <v>12919000</v>
      </c>
      <c r="D53" s="87">
        <v>17713000</v>
      </c>
      <c r="E53" s="87">
        <v>2007000</v>
      </c>
      <c r="F53" s="87">
        <v>5781000</v>
      </c>
      <c r="G53" s="87">
        <v>19802000</v>
      </c>
      <c r="H53" s="87">
        <v>27080000</v>
      </c>
      <c r="I53" s="97">
        <v>411589565</v>
      </c>
      <c r="J53" s="92">
        <v>375677000</v>
      </c>
      <c r="K53" s="87">
        <v>326287565</v>
      </c>
      <c r="L53" s="87">
        <v>12919000</v>
      </c>
      <c r="M53" s="87">
        <v>17713000</v>
      </c>
      <c r="N53" s="87">
        <v>2231435</v>
      </c>
      <c r="O53" s="87">
        <v>5781000</v>
      </c>
      <c r="P53" s="87">
        <v>19802000</v>
      </c>
      <c r="Q53" s="87">
        <v>27080000</v>
      </c>
      <c r="R53" s="97">
        <v>787491000</v>
      </c>
    </row>
    <row r="54" spans="1:19" x14ac:dyDescent="0.3">
      <c r="A54" s="4" t="s">
        <v>262</v>
      </c>
      <c r="B54" s="92">
        <v>25273495.27</v>
      </c>
      <c r="C54" s="87">
        <v>13731068.090000002</v>
      </c>
      <c r="D54" s="87">
        <v>13165368.720000001</v>
      </c>
      <c r="E54" s="87">
        <v>7570527.3000000007</v>
      </c>
      <c r="F54" s="87">
        <v>1004886.88</v>
      </c>
      <c r="G54" s="87">
        <v>278918461.42000008</v>
      </c>
      <c r="H54" s="87">
        <v>39377828.879999995</v>
      </c>
      <c r="I54" s="97">
        <v>379041636.56000012</v>
      </c>
      <c r="J54" s="92">
        <v>175186656.91999999</v>
      </c>
      <c r="K54" s="87">
        <v>25273495.27</v>
      </c>
      <c r="L54" s="87">
        <v>13731068.090000002</v>
      </c>
      <c r="M54" s="87">
        <v>13165368.720000001</v>
      </c>
      <c r="N54" s="87">
        <v>8507497.3000000007</v>
      </c>
      <c r="O54" s="87">
        <v>1004886.88</v>
      </c>
      <c r="P54" s="87">
        <v>278918461.42000008</v>
      </c>
      <c r="Q54" s="87">
        <v>39377828.879999995</v>
      </c>
      <c r="R54" s="97">
        <v>555165263.48000014</v>
      </c>
      <c r="S54" s="6" t="s">
        <v>283</v>
      </c>
    </row>
    <row r="55" spans="1:19" x14ac:dyDescent="0.3">
      <c r="A55" s="4" t="s">
        <v>324</v>
      </c>
      <c r="B55" s="92">
        <v>24242644.819999997</v>
      </c>
      <c r="C55" s="87">
        <v>6087710.7799999993</v>
      </c>
      <c r="D55" s="87">
        <v>5188914.4799999995</v>
      </c>
      <c r="E55" s="87">
        <v>9409430.7400000002</v>
      </c>
      <c r="F55" s="87">
        <v>1021520.1</v>
      </c>
      <c r="G55" s="87">
        <v>13293917.23</v>
      </c>
      <c r="H55" s="87">
        <v>9878209.8400000017</v>
      </c>
      <c r="I55" s="97">
        <v>69122347.989999995</v>
      </c>
      <c r="J55" s="92">
        <v>185236228.18000004</v>
      </c>
      <c r="K55" s="87">
        <v>24242644.819999997</v>
      </c>
      <c r="L55" s="87">
        <v>6087710.7799999993</v>
      </c>
      <c r="M55" s="87">
        <v>5188914.4799999995</v>
      </c>
      <c r="N55" s="87">
        <v>9661854.7400000002</v>
      </c>
      <c r="O55" s="87">
        <v>1021520.1</v>
      </c>
      <c r="P55" s="87">
        <v>13293917.23</v>
      </c>
      <c r="Q55" s="87">
        <v>9878209.8400000017</v>
      </c>
      <c r="R55" s="97">
        <v>254611000.17000002</v>
      </c>
    </row>
    <row r="56" spans="1:19" x14ac:dyDescent="0.3">
      <c r="A56" s="4" t="s">
        <v>44</v>
      </c>
      <c r="B56" s="92">
        <v>8607000</v>
      </c>
      <c r="C56" s="87">
        <v>3311000</v>
      </c>
      <c r="D56" s="87">
        <v>5947000</v>
      </c>
      <c r="E56" s="87">
        <v>4110000</v>
      </c>
      <c r="F56" s="87">
        <v>4409000</v>
      </c>
      <c r="G56" s="87">
        <v>9305000</v>
      </c>
      <c r="H56" s="87">
        <v>5440000</v>
      </c>
      <c r="I56" s="97">
        <v>41129000</v>
      </c>
      <c r="J56" s="92">
        <v>85733000</v>
      </c>
      <c r="K56" s="87">
        <v>8607000</v>
      </c>
      <c r="L56" s="87">
        <v>3472000</v>
      </c>
      <c r="M56" s="87">
        <v>5947000</v>
      </c>
      <c r="N56" s="87">
        <v>21525507</v>
      </c>
      <c r="O56" s="87">
        <v>4409000</v>
      </c>
      <c r="P56" s="87">
        <v>9539000</v>
      </c>
      <c r="Q56" s="87">
        <v>5440000</v>
      </c>
      <c r="R56" s="97">
        <v>144672507</v>
      </c>
    </row>
    <row r="57" spans="1:19" x14ac:dyDescent="0.3">
      <c r="A57" s="4" t="s">
        <v>45</v>
      </c>
      <c r="B57" s="92">
        <v>11029377.01</v>
      </c>
      <c r="C57" s="87">
        <v>7037679.4800000004</v>
      </c>
      <c r="D57" s="87">
        <v>13321938.950000003</v>
      </c>
      <c r="E57" s="87">
        <v>1191484.29</v>
      </c>
      <c r="F57" s="87">
        <v>964500.43</v>
      </c>
      <c r="G57" s="87">
        <v>49784824.359999999</v>
      </c>
      <c r="H57" s="87">
        <v>4260714.8500000006</v>
      </c>
      <c r="I57" s="97">
        <v>87590519.36999999</v>
      </c>
      <c r="J57" s="92">
        <v>62230742.740000002</v>
      </c>
      <c r="K57" s="87">
        <v>11029377.01</v>
      </c>
      <c r="L57" s="87">
        <v>7037679.4800000004</v>
      </c>
      <c r="M57" s="87">
        <v>13321938.950000003</v>
      </c>
      <c r="N57" s="87">
        <v>1696584.11</v>
      </c>
      <c r="O57" s="87">
        <v>964500.43</v>
      </c>
      <c r="P57" s="87">
        <v>49784824.359999999</v>
      </c>
      <c r="Q57" s="87">
        <v>4579681.91</v>
      </c>
      <c r="R57" s="97">
        <v>150645328.98999998</v>
      </c>
    </row>
    <row r="58" spans="1:19" x14ac:dyDescent="0.3">
      <c r="A58" s="4" t="s">
        <v>46</v>
      </c>
      <c r="B58" s="92">
        <v>3970927</v>
      </c>
      <c r="C58" s="87">
        <v>1040314</v>
      </c>
      <c r="D58" s="87">
        <v>1197022</v>
      </c>
      <c r="E58" s="87">
        <v>2871072</v>
      </c>
      <c r="F58" s="87">
        <v>4154846</v>
      </c>
      <c r="G58" s="87">
        <v>1023814</v>
      </c>
      <c r="H58" s="87">
        <v>5642986</v>
      </c>
      <c r="I58" s="97">
        <v>19900981</v>
      </c>
      <c r="J58" s="92">
        <v>44646324</v>
      </c>
      <c r="K58" s="87">
        <v>3970927</v>
      </c>
      <c r="L58" s="87">
        <v>1040314</v>
      </c>
      <c r="M58" s="87">
        <v>1197022</v>
      </c>
      <c r="N58" s="87">
        <v>3473402</v>
      </c>
      <c r="O58" s="87">
        <v>4154846</v>
      </c>
      <c r="P58" s="87">
        <v>1062464</v>
      </c>
      <c r="Q58" s="87">
        <v>5642986</v>
      </c>
      <c r="R58" s="97">
        <v>65188285</v>
      </c>
    </row>
    <row r="59" spans="1:19" x14ac:dyDescent="0.3">
      <c r="A59" s="4" t="s">
        <v>47</v>
      </c>
      <c r="B59" s="92">
        <v>38973048</v>
      </c>
      <c r="C59" s="87">
        <v>6547000</v>
      </c>
      <c r="D59" s="87">
        <v>26261000</v>
      </c>
      <c r="E59" s="87">
        <v>9657000</v>
      </c>
      <c r="F59" s="87">
        <v>384000</v>
      </c>
      <c r="G59" s="87">
        <v>5578717</v>
      </c>
      <c r="H59" s="87">
        <v>9145287</v>
      </c>
      <c r="I59" s="97">
        <v>96546052</v>
      </c>
      <c r="J59" s="92">
        <v>145460665</v>
      </c>
      <c r="K59" s="87">
        <v>38973048</v>
      </c>
      <c r="L59" s="87">
        <v>6547000</v>
      </c>
      <c r="M59" s="87">
        <v>26261000</v>
      </c>
      <c r="N59" s="87">
        <v>9941084</v>
      </c>
      <c r="O59" s="87">
        <v>384000</v>
      </c>
      <c r="P59" s="87">
        <v>5578717</v>
      </c>
      <c r="Q59" s="87">
        <v>9145287</v>
      </c>
      <c r="R59" s="97">
        <v>242290801</v>
      </c>
    </row>
    <row r="60" spans="1:19" x14ac:dyDescent="0.3">
      <c r="A60" s="4" t="s">
        <v>48</v>
      </c>
      <c r="B60" s="92">
        <v>45232396.650000006</v>
      </c>
      <c r="C60" s="87">
        <v>15945841.840000002</v>
      </c>
      <c r="D60" s="87">
        <v>3295186.5599999996</v>
      </c>
      <c r="E60" s="87">
        <v>6453897.5499999998</v>
      </c>
      <c r="F60" s="87">
        <v>714232.17999999993</v>
      </c>
      <c r="G60" s="87">
        <v>6169786.1699999999</v>
      </c>
      <c r="H60" s="87">
        <v>5567389.2999999998</v>
      </c>
      <c r="I60" s="97">
        <v>83378730.249999985</v>
      </c>
      <c r="J60" s="92">
        <v>144304419.89999998</v>
      </c>
      <c r="K60" s="87">
        <v>45232396.650000006</v>
      </c>
      <c r="L60" s="87">
        <v>15945841.840000002</v>
      </c>
      <c r="M60" s="87">
        <v>3295186.5599999996</v>
      </c>
      <c r="N60" s="87">
        <v>6633510.5499999998</v>
      </c>
      <c r="O60" s="87">
        <v>714232.17999999993</v>
      </c>
      <c r="P60" s="87">
        <v>6169786.1699999999</v>
      </c>
      <c r="Q60" s="87">
        <v>5567389.2999999998</v>
      </c>
      <c r="R60" s="97">
        <v>227862763.14999998</v>
      </c>
    </row>
    <row r="61" spans="1:19" x14ac:dyDescent="0.3">
      <c r="A61" s="4" t="s">
        <v>49</v>
      </c>
      <c r="B61" s="92">
        <v>4058984.9800000004</v>
      </c>
      <c r="C61" s="87">
        <v>2546819.2699999996</v>
      </c>
      <c r="D61" s="87">
        <v>12229026.810000001</v>
      </c>
      <c r="E61" s="87">
        <v>-85550.85</v>
      </c>
      <c r="F61" s="87">
        <v>1281704</v>
      </c>
      <c r="G61" s="87">
        <v>1425077</v>
      </c>
      <c r="H61" s="87">
        <v>5039403.9399999995</v>
      </c>
      <c r="I61" s="97">
        <v>26495465.150000002</v>
      </c>
      <c r="J61" s="92">
        <v>45566683.659999996</v>
      </c>
      <c r="K61" s="87">
        <v>4058984.9800000004</v>
      </c>
      <c r="L61" s="87">
        <v>2546819.2699999996</v>
      </c>
      <c r="M61" s="87">
        <v>12229026.810000001</v>
      </c>
      <c r="N61" s="87">
        <v>279147.15000000002</v>
      </c>
      <c r="O61" s="87">
        <v>1281704</v>
      </c>
      <c r="P61" s="87">
        <v>1425077</v>
      </c>
      <c r="Q61" s="87">
        <v>5039403.9399999995</v>
      </c>
      <c r="R61" s="97">
        <v>72426846.810000002</v>
      </c>
    </row>
    <row r="62" spans="1:19" x14ac:dyDescent="0.3">
      <c r="A62" s="4" t="s">
        <v>50</v>
      </c>
      <c r="B62" s="92">
        <v>33484562.210000001</v>
      </c>
      <c r="C62" s="87">
        <v>9428767.9700000007</v>
      </c>
      <c r="D62" s="87">
        <v>11256010.109999999</v>
      </c>
      <c r="E62" s="87">
        <v>3690781.37</v>
      </c>
      <c r="F62" s="87">
        <v>6388320.4399999995</v>
      </c>
      <c r="G62" s="87">
        <v>3147290.41</v>
      </c>
      <c r="H62" s="87">
        <v>14738930.060000001</v>
      </c>
      <c r="I62" s="97">
        <v>82134662.569999993</v>
      </c>
      <c r="J62" s="92">
        <v>217347529</v>
      </c>
      <c r="K62" s="87">
        <v>33484562.210000001</v>
      </c>
      <c r="L62" s="87">
        <v>9428767.9700000007</v>
      </c>
      <c r="M62" s="87">
        <v>11256010.109999999</v>
      </c>
      <c r="N62" s="87">
        <v>4012990.37</v>
      </c>
      <c r="O62" s="87">
        <v>6388320.4399999995</v>
      </c>
      <c r="P62" s="87">
        <v>3147290.41</v>
      </c>
      <c r="Q62" s="87">
        <v>21053452.060000002</v>
      </c>
      <c r="R62" s="97">
        <v>306118922.56999999</v>
      </c>
    </row>
    <row r="63" spans="1:19" x14ac:dyDescent="0.3">
      <c r="A63" s="4" t="s">
        <v>51</v>
      </c>
      <c r="B63" s="92">
        <v>2926393</v>
      </c>
      <c r="C63" s="87">
        <v>887298</v>
      </c>
      <c r="D63" s="87">
        <v>5018114</v>
      </c>
      <c r="E63" s="87">
        <v>3049995</v>
      </c>
      <c r="F63" s="87">
        <v>1752939</v>
      </c>
      <c r="G63" s="87">
        <v>1004454</v>
      </c>
      <c r="H63" s="87">
        <v>1734840</v>
      </c>
      <c r="I63" s="97">
        <v>16374033</v>
      </c>
      <c r="J63" s="92">
        <v>27569178</v>
      </c>
      <c r="K63" s="87">
        <v>2926393</v>
      </c>
      <c r="L63" s="87">
        <v>887298</v>
      </c>
      <c r="M63" s="87">
        <v>5018114</v>
      </c>
      <c r="N63" s="87">
        <v>3336409</v>
      </c>
      <c r="O63" s="87">
        <v>1752939</v>
      </c>
      <c r="P63" s="87">
        <v>1004454</v>
      </c>
      <c r="Q63" s="87">
        <v>1969214</v>
      </c>
      <c r="R63" s="97">
        <v>44463999</v>
      </c>
    </row>
    <row r="64" spans="1:19" x14ac:dyDescent="0.3">
      <c r="A64" s="4" t="s">
        <v>52</v>
      </c>
      <c r="B64" s="92">
        <v>10969302</v>
      </c>
      <c r="C64" s="87">
        <v>3876384.1</v>
      </c>
      <c r="D64" s="87">
        <v>1500558</v>
      </c>
      <c r="E64" s="87">
        <v>3590788</v>
      </c>
      <c r="F64" s="87">
        <v>8192195</v>
      </c>
      <c r="G64" s="87">
        <v>1533650</v>
      </c>
      <c r="H64" s="87">
        <v>2574990</v>
      </c>
      <c r="I64" s="97">
        <v>32237867.100000001</v>
      </c>
      <c r="J64" s="92">
        <v>26881380</v>
      </c>
      <c r="K64" s="87">
        <v>10969302</v>
      </c>
      <c r="L64" s="87">
        <v>3876384.1</v>
      </c>
      <c r="M64" s="87">
        <v>1500558</v>
      </c>
      <c r="N64" s="87">
        <v>4058429</v>
      </c>
      <c r="O64" s="87">
        <v>8192195</v>
      </c>
      <c r="P64" s="87">
        <v>1533650</v>
      </c>
      <c r="Q64" s="87">
        <v>2574990</v>
      </c>
      <c r="R64" s="97">
        <v>59586888.100000001</v>
      </c>
    </row>
    <row r="65" spans="1:18" x14ac:dyDescent="0.3">
      <c r="A65" s="4" t="s">
        <v>53</v>
      </c>
      <c r="B65" s="92">
        <v>2977593</v>
      </c>
      <c r="C65" s="87">
        <v>577820</v>
      </c>
      <c r="D65" s="87">
        <v>7080838</v>
      </c>
      <c r="E65" s="87">
        <v>3015225</v>
      </c>
      <c r="F65" s="87">
        <v>3364614</v>
      </c>
      <c r="G65" s="87">
        <v>1500282</v>
      </c>
      <c r="H65" s="87">
        <v>2385355</v>
      </c>
      <c r="I65" s="97">
        <v>20901727</v>
      </c>
      <c r="J65" s="92">
        <v>23962910</v>
      </c>
      <c r="K65" s="87">
        <v>2977593</v>
      </c>
      <c r="L65" s="87">
        <v>577820</v>
      </c>
      <c r="M65" s="87">
        <v>7080838</v>
      </c>
      <c r="N65" s="87">
        <v>3272071</v>
      </c>
      <c r="O65" s="87">
        <v>3364614</v>
      </c>
      <c r="P65" s="87">
        <v>1500282</v>
      </c>
      <c r="Q65" s="87">
        <v>2572947</v>
      </c>
      <c r="R65" s="97">
        <v>45309075</v>
      </c>
    </row>
    <row r="66" spans="1:18" x14ac:dyDescent="0.3">
      <c r="A66" s="4" t="s">
        <v>54</v>
      </c>
      <c r="B66" s="92">
        <v>19592000</v>
      </c>
      <c r="C66" s="87">
        <v>3974398</v>
      </c>
      <c r="D66" s="87">
        <v>8141000</v>
      </c>
      <c r="E66" s="87">
        <v>0</v>
      </c>
      <c r="F66" s="87">
        <v>739000</v>
      </c>
      <c r="G66" s="87">
        <v>1312000</v>
      </c>
      <c r="H66" s="87">
        <v>4216000</v>
      </c>
      <c r="I66" s="97">
        <v>37974398</v>
      </c>
      <c r="J66" s="92">
        <v>77076000</v>
      </c>
      <c r="K66" s="87">
        <v>19592000</v>
      </c>
      <c r="L66" s="87">
        <v>3974398</v>
      </c>
      <c r="M66" s="87">
        <v>8141000</v>
      </c>
      <c r="N66" s="87">
        <v>155602</v>
      </c>
      <c r="O66" s="87">
        <v>739000</v>
      </c>
      <c r="P66" s="87">
        <v>1312000</v>
      </c>
      <c r="Q66" s="87">
        <v>4216000</v>
      </c>
      <c r="R66" s="97">
        <v>115206000</v>
      </c>
    </row>
    <row r="67" spans="1:18" x14ac:dyDescent="0.3">
      <c r="A67" s="4" t="s">
        <v>55</v>
      </c>
      <c r="B67" s="92">
        <v>2662548.5299999979</v>
      </c>
      <c r="C67" s="87">
        <v>1419485.37</v>
      </c>
      <c r="D67" s="87">
        <v>4095199.51</v>
      </c>
      <c r="E67" s="87">
        <v>601909.93000000005</v>
      </c>
      <c r="F67" s="87">
        <v>3754588.59</v>
      </c>
      <c r="G67" s="87">
        <v>610237.16</v>
      </c>
      <c r="H67" s="87">
        <v>1455418.7799999998</v>
      </c>
      <c r="I67" s="97">
        <v>14599387.869999997</v>
      </c>
      <c r="J67" s="92">
        <v>20382756.918693069</v>
      </c>
      <c r="K67" s="87">
        <v>2662548.5299999979</v>
      </c>
      <c r="L67" s="87">
        <v>1419485.37</v>
      </c>
      <c r="M67" s="87">
        <v>4095199.51</v>
      </c>
      <c r="N67" s="87">
        <v>1025988.93</v>
      </c>
      <c r="O67" s="87">
        <v>3754588.59</v>
      </c>
      <c r="P67" s="87">
        <v>610237.16</v>
      </c>
      <c r="Q67" s="87">
        <v>1455418.7799999998</v>
      </c>
      <c r="R67" s="97">
        <v>35406223.78869307</v>
      </c>
    </row>
    <row r="68" spans="1:18" x14ac:dyDescent="0.3">
      <c r="A68" s="4" t="s">
        <v>56</v>
      </c>
      <c r="B68" s="92">
        <v>64713842.710000001</v>
      </c>
      <c r="C68" s="87">
        <v>4657373</v>
      </c>
      <c r="D68" s="87">
        <v>6433827</v>
      </c>
      <c r="E68" s="87">
        <v>3269820</v>
      </c>
      <c r="F68" s="87">
        <v>328775</v>
      </c>
      <c r="G68" s="87">
        <v>3951447.73</v>
      </c>
      <c r="H68" s="87">
        <v>32835799.969999999</v>
      </c>
      <c r="I68" s="97">
        <v>116190885.41</v>
      </c>
      <c r="J68" s="92">
        <v>146069820</v>
      </c>
      <c r="K68" s="87">
        <v>64713842.710000001</v>
      </c>
      <c r="L68" s="87">
        <v>4657373</v>
      </c>
      <c r="M68" s="87">
        <v>6433827</v>
      </c>
      <c r="N68" s="87">
        <v>3415115</v>
      </c>
      <c r="O68" s="87">
        <v>328775</v>
      </c>
      <c r="P68" s="87">
        <v>3951447.73</v>
      </c>
      <c r="Q68" s="87">
        <v>32835799.969999999</v>
      </c>
      <c r="R68" s="97">
        <v>262406000.41</v>
      </c>
    </row>
    <row r="69" spans="1:18" x14ac:dyDescent="0.3">
      <c r="A69" s="4" t="s">
        <v>57</v>
      </c>
      <c r="B69" s="92">
        <v>967366</v>
      </c>
      <c r="C69" s="87">
        <v>499189</v>
      </c>
      <c r="D69" s="87">
        <v>2167139</v>
      </c>
      <c r="E69" s="87">
        <v>1742808</v>
      </c>
      <c r="F69" s="87">
        <v>3778771</v>
      </c>
      <c r="G69" s="87">
        <v>395714</v>
      </c>
      <c r="H69" s="87">
        <v>592187</v>
      </c>
      <c r="I69" s="97">
        <v>10143174</v>
      </c>
      <c r="J69" s="92">
        <v>13433330</v>
      </c>
      <c r="K69" s="87">
        <v>967366</v>
      </c>
      <c r="L69" s="87">
        <v>499189</v>
      </c>
      <c r="M69" s="87">
        <v>2167139</v>
      </c>
      <c r="N69" s="87">
        <v>2043503</v>
      </c>
      <c r="O69" s="87">
        <v>3778771</v>
      </c>
      <c r="P69" s="87">
        <v>395714</v>
      </c>
      <c r="Q69" s="87">
        <v>592187</v>
      </c>
      <c r="R69" s="97">
        <v>23877199</v>
      </c>
    </row>
    <row r="70" spans="1:18" x14ac:dyDescent="0.3">
      <c r="A70" s="4" t="s">
        <v>58</v>
      </c>
      <c r="B70" s="92">
        <v>2211895</v>
      </c>
      <c r="C70" s="87">
        <v>357256</v>
      </c>
      <c r="D70" s="87">
        <v>1154840.0000000002</v>
      </c>
      <c r="E70" s="87">
        <v>361756</v>
      </c>
      <c r="F70" s="87">
        <v>77494</v>
      </c>
      <c r="G70" s="87">
        <v>0</v>
      </c>
      <c r="H70" s="87">
        <v>841904</v>
      </c>
      <c r="I70" s="97">
        <v>5005145</v>
      </c>
      <c r="J70" s="92">
        <v>8494618</v>
      </c>
      <c r="K70" s="87">
        <v>2211895</v>
      </c>
      <c r="L70" s="87">
        <v>357256</v>
      </c>
      <c r="M70" s="87">
        <v>1154840.0000000002</v>
      </c>
      <c r="N70" s="87">
        <v>390251</v>
      </c>
      <c r="O70" s="87">
        <v>77494</v>
      </c>
      <c r="P70" s="87">
        <v>0</v>
      </c>
      <c r="Q70" s="87">
        <v>841904</v>
      </c>
      <c r="R70" s="97">
        <v>13528258</v>
      </c>
    </row>
    <row r="71" spans="1:18" x14ac:dyDescent="0.3">
      <c r="A71" s="4" t="s">
        <v>59</v>
      </c>
      <c r="B71" s="92">
        <v>5386147</v>
      </c>
      <c r="C71" s="87">
        <v>1252146</v>
      </c>
      <c r="D71" s="87">
        <v>7656325</v>
      </c>
      <c r="E71" s="87">
        <v>2659839</v>
      </c>
      <c r="F71" s="87">
        <v>4808908</v>
      </c>
      <c r="G71" s="87">
        <v>827508</v>
      </c>
      <c r="H71" s="87">
        <v>2457409</v>
      </c>
      <c r="I71" s="97">
        <v>25048282</v>
      </c>
      <c r="J71" s="92">
        <v>50490839</v>
      </c>
      <c r="K71" s="87">
        <v>5386147</v>
      </c>
      <c r="L71" s="87">
        <v>1252146</v>
      </c>
      <c r="M71" s="87">
        <v>7656325</v>
      </c>
      <c r="N71" s="87">
        <v>3204526</v>
      </c>
      <c r="O71" s="87">
        <v>4808908</v>
      </c>
      <c r="P71" s="87">
        <v>827508</v>
      </c>
      <c r="Q71" s="87">
        <v>2457409</v>
      </c>
      <c r="R71" s="97">
        <v>76083808</v>
      </c>
    </row>
    <row r="72" spans="1:18" x14ac:dyDescent="0.3">
      <c r="A72" s="4" t="s">
        <v>60</v>
      </c>
      <c r="B72" s="92">
        <v>6966051.54</v>
      </c>
      <c r="C72" s="87">
        <v>1198439.72</v>
      </c>
      <c r="D72" s="87">
        <v>1105802</v>
      </c>
      <c r="E72" s="87">
        <v>3113264</v>
      </c>
      <c r="F72" s="87">
        <v>2010679</v>
      </c>
      <c r="G72" s="87">
        <v>422566.54000000004</v>
      </c>
      <c r="H72" s="87">
        <v>1460059.5500000003</v>
      </c>
      <c r="I72" s="97">
        <v>16276862.35</v>
      </c>
      <c r="J72" s="92">
        <v>23417929.100000001</v>
      </c>
      <c r="K72" s="87">
        <v>6966051.54</v>
      </c>
      <c r="L72" s="87">
        <v>1198439.72</v>
      </c>
      <c r="M72" s="87">
        <v>1105802</v>
      </c>
      <c r="N72" s="87">
        <v>3528991</v>
      </c>
      <c r="O72" s="87">
        <v>2010679</v>
      </c>
      <c r="P72" s="87">
        <v>422566.54000000004</v>
      </c>
      <c r="Q72" s="87">
        <v>1620541.4900000002</v>
      </c>
      <c r="R72" s="97">
        <v>40271000.390000001</v>
      </c>
    </row>
    <row r="73" spans="1:18" x14ac:dyDescent="0.3">
      <c r="A73" s="4" t="s">
        <v>61</v>
      </c>
      <c r="B73" s="92">
        <v>51095606</v>
      </c>
      <c r="C73" s="87">
        <v>3316556</v>
      </c>
      <c r="D73" s="87">
        <v>4273009</v>
      </c>
      <c r="E73" s="87">
        <v>3957450</v>
      </c>
      <c r="F73" s="87">
        <v>200631</v>
      </c>
      <c r="G73" s="87">
        <v>10194033</v>
      </c>
      <c r="H73" s="87">
        <v>11594860</v>
      </c>
      <c r="I73" s="97">
        <v>84632145</v>
      </c>
      <c r="J73" s="92">
        <v>137930181</v>
      </c>
      <c r="K73" s="87">
        <v>51095606</v>
      </c>
      <c r="L73" s="87">
        <v>3316556</v>
      </c>
      <c r="M73" s="87">
        <v>4273009</v>
      </c>
      <c r="N73" s="87">
        <v>4106432</v>
      </c>
      <c r="O73" s="87">
        <v>200631</v>
      </c>
      <c r="P73" s="87">
        <v>10194033</v>
      </c>
      <c r="Q73" s="87">
        <v>11594860</v>
      </c>
      <c r="R73" s="97">
        <v>222711308</v>
      </c>
    </row>
    <row r="74" spans="1:18" x14ac:dyDescent="0.3">
      <c r="A74" s="4" t="s">
        <v>62</v>
      </c>
      <c r="B74" s="92">
        <v>1607199.3599999999</v>
      </c>
      <c r="C74" s="87">
        <v>700173.92999999993</v>
      </c>
      <c r="D74" s="87">
        <v>0</v>
      </c>
      <c r="E74" s="87">
        <v>1737470</v>
      </c>
      <c r="F74" s="87">
        <v>0</v>
      </c>
      <c r="G74" s="87">
        <v>249754.02000000002</v>
      </c>
      <c r="H74" s="87">
        <v>1621610.67</v>
      </c>
      <c r="I74" s="97">
        <v>5916207.9800000004</v>
      </c>
      <c r="J74" s="92">
        <v>22242741.560000002</v>
      </c>
      <c r="K74" s="87">
        <v>1607199.3599999999</v>
      </c>
      <c r="L74" s="87">
        <v>700173.92999999993</v>
      </c>
      <c r="M74" s="87">
        <v>0</v>
      </c>
      <c r="N74" s="87">
        <v>2038126</v>
      </c>
      <c r="O74" s="87">
        <v>0</v>
      </c>
      <c r="P74" s="87">
        <v>249754.02000000002</v>
      </c>
      <c r="Q74" s="87">
        <v>1621610.67</v>
      </c>
      <c r="R74" s="97">
        <v>28459605.540000003</v>
      </c>
    </row>
    <row r="75" spans="1:18" x14ac:dyDescent="0.3">
      <c r="A75" s="4" t="s">
        <v>63</v>
      </c>
      <c r="B75" s="92">
        <v>8874428</v>
      </c>
      <c r="C75" s="87">
        <v>3802394.7699999996</v>
      </c>
      <c r="D75" s="87">
        <v>2940690.66</v>
      </c>
      <c r="E75" s="87">
        <v>748076.17</v>
      </c>
      <c r="F75" s="87">
        <v>4461511.5200000005</v>
      </c>
      <c r="G75" s="87">
        <v>2507833.87</v>
      </c>
      <c r="H75" s="87">
        <v>5628771.4000000004</v>
      </c>
      <c r="I75" s="97">
        <v>28963706.389999997</v>
      </c>
      <c r="J75" s="92">
        <v>64175913.630000003</v>
      </c>
      <c r="K75" s="87">
        <v>8874428</v>
      </c>
      <c r="L75" s="87">
        <v>3802394.7699999996</v>
      </c>
      <c r="M75" s="87">
        <v>2940690.66</v>
      </c>
      <c r="N75" s="87">
        <v>990947.17</v>
      </c>
      <c r="O75" s="87">
        <v>4461511.5200000005</v>
      </c>
      <c r="P75" s="87">
        <v>2507833.87</v>
      </c>
      <c r="Q75" s="87">
        <v>5880024.2400000002</v>
      </c>
      <c r="R75" s="97">
        <v>93633743.859999999</v>
      </c>
    </row>
    <row r="76" spans="1:18" x14ac:dyDescent="0.3">
      <c r="A76" s="4" t="s">
        <v>64</v>
      </c>
      <c r="B76" s="92">
        <v>5558267.2293835785</v>
      </c>
      <c r="C76" s="87">
        <v>1323618.3599999999</v>
      </c>
      <c r="D76" s="87">
        <v>4288716.96</v>
      </c>
      <c r="E76" s="87">
        <v>4108193.24</v>
      </c>
      <c r="F76" s="87">
        <v>355925.87</v>
      </c>
      <c r="G76" s="87">
        <v>261449.60000000001</v>
      </c>
      <c r="H76" s="87">
        <v>6026588.0112689203</v>
      </c>
      <c r="I76" s="97">
        <v>21922759.270652499</v>
      </c>
      <c r="J76" s="92">
        <v>32267751</v>
      </c>
      <c r="K76" s="87">
        <v>5558267.2293835785</v>
      </c>
      <c r="L76" s="87">
        <v>1323618.3599999999</v>
      </c>
      <c r="M76" s="87">
        <v>4288716.96</v>
      </c>
      <c r="N76" s="87">
        <v>4483602.24</v>
      </c>
      <c r="O76" s="87">
        <v>9092725.8699999992</v>
      </c>
      <c r="P76" s="87">
        <v>261449.60000000001</v>
      </c>
      <c r="Q76" s="87">
        <v>6026588.0112689203</v>
      </c>
      <c r="R76" s="97">
        <v>63302719.270652503</v>
      </c>
    </row>
    <row r="77" spans="1:18" x14ac:dyDescent="0.3">
      <c r="A77" s="4" t="s">
        <v>65</v>
      </c>
      <c r="B77" s="92">
        <v>1559916</v>
      </c>
      <c r="C77" s="87">
        <v>1439137</v>
      </c>
      <c r="D77" s="87">
        <v>4073215</v>
      </c>
      <c r="E77" s="87">
        <v>2322120</v>
      </c>
      <c r="F77" s="87">
        <v>417046</v>
      </c>
      <c r="G77" s="87">
        <v>21593</v>
      </c>
      <c r="H77" s="87">
        <v>0</v>
      </c>
      <c r="I77" s="97">
        <v>9833027</v>
      </c>
      <c r="J77" s="92">
        <v>0</v>
      </c>
      <c r="K77" s="87">
        <v>1559916</v>
      </c>
      <c r="L77" s="87">
        <v>1439137</v>
      </c>
      <c r="M77" s="87">
        <v>4073215</v>
      </c>
      <c r="N77" s="87">
        <v>2585047</v>
      </c>
      <c r="O77" s="87">
        <v>417046</v>
      </c>
      <c r="P77" s="87">
        <v>21593</v>
      </c>
      <c r="Q77" s="87">
        <v>0</v>
      </c>
      <c r="R77" s="97">
        <v>10095954</v>
      </c>
    </row>
    <row r="78" spans="1:18" x14ac:dyDescent="0.3">
      <c r="A78" s="4" t="s">
        <v>66</v>
      </c>
      <c r="B78" s="92">
        <v>12614475.629999999</v>
      </c>
      <c r="C78" s="87">
        <v>2279804.87</v>
      </c>
      <c r="D78" s="87">
        <v>5196452.4400000004</v>
      </c>
      <c r="E78" s="87">
        <v>10359942.07</v>
      </c>
      <c r="F78" s="87">
        <v>1053082</v>
      </c>
      <c r="G78" s="87">
        <v>1842270</v>
      </c>
      <c r="H78" s="87">
        <v>14734536.210000001</v>
      </c>
      <c r="I78" s="97">
        <v>48080563.219999999</v>
      </c>
      <c r="J78" s="92">
        <v>40307806</v>
      </c>
      <c r="K78" s="87">
        <v>12614475.629999999</v>
      </c>
      <c r="L78" s="87">
        <v>2279804.87</v>
      </c>
      <c r="M78" s="87">
        <v>5196452.4400000004</v>
      </c>
      <c r="N78" s="87">
        <v>18671261.07</v>
      </c>
      <c r="O78" s="87">
        <v>1053082</v>
      </c>
      <c r="P78" s="87">
        <v>1842270</v>
      </c>
      <c r="Q78" s="87">
        <v>14734536.210000001</v>
      </c>
      <c r="R78" s="97">
        <v>96699688.219999999</v>
      </c>
    </row>
    <row r="79" spans="1:18" x14ac:dyDescent="0.3">
      <c r="A79" s="4" t="s">
        <v>67</v>
      </c>
      <c r="B79" s="92">
        <v>22135410</v>
      </c>
      <c r="C79" s="87">
        <v>10130330.52</v>
      </c>
      <c r="D79" s="87">
        <v>6142666</v>
      </c>
      <c r="E79" s="87">
        <v>2010615.48</v>
      </c>
      <c r="F79" s="87">
        <v>0</v>
      </c>
      <c r="G79" s="87">
        <v>3012268</v>
      </c>
      <c r="H79" s="87">
        <v>4227477</v>
      </c>
      <c r="I79" s="97">
        <v>47658767</v>
      </c>
      <c r="J79" s="92">
        <v>47146670</v>
      </c>
      <c r="K79" s="87">
        <v>22135410</v>
      </c>
      <c r="L79" s="87">
        <v>10130330.52</v>
      </c>
      <c r="M79" s="87">
        <v>6142666</v>
      </c>
      <c r="N79" s="87">
        <v>2244003.48</v>
      </c>
      <c r="O79" s="87">
        <v>0</v>
      </c>
      <c r="P79" s="87">
        <v>3012268</v>
      </c>
      <c r="Q79" s="87">
        <v>4227477</v>
      </c>
      <c r="R79" s="97">
        <v>95038825</v>
      </c>
    </row>
    <row r="80" spans="1:18" x14ac:dyDescent="0.3">
      <c r="A80" s="4" t="s">
        <v>68</v>
      </c>
      <c r="B80" s="92">
        <v>11840352.250000002</v>
      </c>
      <c r="C80" s="87">
        <v>1042427.24</v>
      </c>
      <c r="D80" s="87">
        <v>10721553.349999998</v>
      </c>
      <c r="E80" s="87">
        <v>5557845</v>
      </c>
      <c r="F80" s="87">
        <v>6657446.419999999</v>
      </c>
      <c r="G80" s="87">
        <v>4305274.0199999996</v>
      </c>
      <c r="H80" s="87">
        <v>7446673.7000000002</v>
      </c>
      <c r="I80" s="97">
        <v>47571571.980000004</v>
      </c>
      <c r="J80" s="92">
        <v>70090281.300000012</v>
      </c>
      <c r="K80" s="87">
        <v>11840352.250000002</v>
      </c>
      <c r="L80" s="87">
        <v>1042427.24</v>
      </c>
      <c r="M80" s="87">
        <v>10721553.349999998</v>
      </c>
      <c r="N80" s="87">
        <v>6323488</v>
      </c>
      <c r="O80" s="87">
        <v>6657446.419999999</v>
      </c>
      <c r="P80" s="87">
        <v>4305274.0199999996</v>
      </c>
      <c r="Q80" s="87">
        <v>7446673.7000000002</v>
      </c>
      <c r="R80" s="97">
        <v>118427496.28000002</v>
      </c>
    </row>
    <row r="81" spans="1:61" x14ac:dyDescent="0.3">
      <c r="A81" s="4" t="s">
        <v>69</v>
      </c>
      <c r="B81" s="92">
        <v>862237</v>
      </c>
      <c r="C81" s="87">
        <v>1905840</v>
      </c>
      <c r="D81" s="87">
        <v>3113696</v>
      </c>
      <c r="E81" s="87">
        <v>3122504</v>
      </c>
      <c r="F81" s="87">
        <v>688660</v>
      </c>
      <c r="G81" s="87">
        <v>1874364</v>
      </c>
      <c r="H81" s="87">
        <v>927905.25</v>
      </c>
      <c r="I81" s="97">
        <v>12495206.25</v>
      </c>
      <c r="J81" s="92">
        <v>8649777</v>
      </c>
      <c r="K81" s="87">
        <v>862237</v>
      </c>
      <c r="L81" s="87">
        <v>1905840</v>
      </c>
      <c r="M81" s="87">
        <v>3113696</v>
      </c>
      <c r="N81" s="87">
        <v>3442842</v>
      </c>
      <c r="O81" s="87">
        <v>688660</v>
      </c>
      <c r="P81" s="87">
        <v>1874364</v>
      </c>
      <c r="Q81" s="87">
        <v>927905.25</v>
      </c>
      <c r="R81" s="97">
        <v>21465321.25</v>
      </c>
    </row>
    <row r="82" spans="1:61" x14ac:dyDescent="0.3">
      <c r="A82" s="4" t="s">
        <v>70</v>
      </c>
      <c r="B82" s="92">
        <v>47278218</v>
      </c>
      <c r="C82" s="87">
        <v>3607899</v>
      </c>
      <c r="D82" s="87">
        <v>2112147</v>
      </c>
      <c r="E82" s="87">
        <v>5092360</v>
      </c>
      <c r="F82" s="87">
        <v>396189</v>
      </c>
      <c r="G82" s="87">
        <v>8637337</v>
      </c>
      <c r="H82" s="87">
        <v>12632235</v>
      </c>
      <c r="I82" s="97">
        <v>79756385</v>
      </c>
      <c r="J82" s="92">
        <v>142383569</v>
      </c>
      <c r="K82" s="87">
        <v>47278218</v>
      </c>
      <c r="L82" s="87">
        <v>3607899</v>
      </c>
      <c r="M82" s="87">
        <v>2112147</v>
      </c>
      <c r="N82" s="87">
        <v>5341701</v>
      </c>
      <c r="O82" s="87">
        <v>396189</v>
      </c>
      <c r="P82" s="87">
        <v>8637337</v>
      </c>
      <c r="Q82" s="87">
        <v>13357865</v>
      </c>
      <c r="R82" s="97">
        <v>223114925</v>
      </c>
    </row>
    <row r="83" spans="1:61" x14ac:dyDescent="0.3">
      <c r="A83" s="4" t="s">
        <v>71</v>
      </c>
      <c r="B83" s="92">
        <v>36453368</v>
      </c>
      <c r="C83" s="87">
        <v>8933891</v>
      </c>
      <c r="D83" s="87">
        <v>6774271</v>
      </c>
      <c r="E83" s="87">
        <v>8210801</v>
      </c>
      <c r="F83" s="87">
        <v>1262870</v>
      </c>
      <c r="G83" s="87">
        <v>53943663</v>
      </c>
      <c r="H83" s="87">
        <v>21839044.999999996</v>
      </c>
      <c r="I83" s="97">
        <v>137417909</v>
      </c>
      <c r="J83" s="92">
        <v>205599999.94999999</v>
      </c>
      <c r="K83" s="87">
        <v>36453368</v>
      </c>
      <c r="L83" s="87">
        <v>8933891</v>
      </c>
      <c r="M83" s="87">
        <v>6774271</v>
      </c>
      <c r="N83" s="87">
        <v>9006424</v>
      </c>
      <c r="O83" s="87">
        <v>1262870</v>
      </c>
      <c r="P83" s="87">
        <v>53943663</v>
      </c>
      <c r="Q83" s="87">
        <v>23882345.509999998</v>
      </c>
      <c r="R83" s="97">
        <v>345856832.45999998</v>
      </c>
    </row>
    <row r="84" spans="1:61" x14ac:dyDescent="0.3">
      <c r="A84" s="4" t="s">
        <v>72</v>
      </c>
      <c r="B84" s="92">
        <v>6663513.9199999999</v>
      </c>
      <c r="C84" s="87">
        <v>6439799.3200000003</v>
      </c>
      <c r="D84" s="87">
        <v>1379499.34</v>
      </c>
      <c r="E84" s="87">
        <v>545933</v>
      </c>
      <c r="F84" s="87">
        <v>2864916.4499999997</v>
      </c>
      <c r="G84" s="87">
        <v>518195.75</v>
      </c>
      <c r="H84" s="87">
        <v>2238499.1199999996</v>
      </c>
      <c r="I84" s="97">
        <v>20650356.899999999</v>
      </c>
      <c r="J84" s="92">
        <v>52447099.549999997</v>
      </c>
      <c r="K84" s="87">
        <v>6663513.9199999999</v>
      </c>
      <c r="L84" s="87">
        <v>6439799.3200000003</v>
      </c>
      <c r="M84" s="87">
        <v>1379499.34</v>
      </c>
      <c r="N84" s="87">
        <v>849778</v>
      </c>
      <c r="O84" s="87">
        <v>2864916.4499999997</v>
      </c>
      <c r="P84" s="87">
        <v>5099956.75</v>
      </c>
      <c r="Q84" s="87">
        <v>2238499.1199999996</v>
      </c>
      <c r="R84" s="97">
        <v>77983062.449999988</v>
      </c>
    </row>
    <row r="85" spans="1:61" x14ac:dyDescent="0.3">
      <c r="A85" s="4" t="s">
        <v>73</v>
      </c>
      <c r="B85" s="92">
        <v>96288377.100000009</v>
      </c>
      <c r="C85" s="87">
        <v>34873838.659999996</v>
      </c>
      <c r="D85" s="87">
        <v>13486401.300000003</v>
      </c>
      <c r="E85" s="87">
        <v>1800024.0699999998</v>
      </c>
      <c r="F85" s="87">
        <v>2168671</v>
      </c>
      <c r="G85" s="87">
        <v>95006046.830000013</v>
      </c>
      <c r="H85" s="87">
        <v>2672739.13</v>
      </c>
      <c r="I85" s="97">
        <v>246296098.08999997</v>
      </c>
      <c r="J85" s="92">
        <v>282078208.13000005</v>
      </c>
      <c r="K85" s="87">
        <v>96288377.100000009</v>
      </c>
      <c r="L85" s="87">
        <v>34873838.659999996</v>
      </c>
      <c r="M85" s="87">
        <v>13486401.300000003</v>
      </c>
      <c r="N85" s="87">
        <v>4287524.07</v>
      </c>
      <c r="O85" s="87">
        <v>2168671</v>
      </c>
      <c r="P85" s="87">
        <v>95006046.830000013</v>
      </c>
      <c r="Q85" s="87">
        <v>38560265.390000001</v>
      </c>
      <c r="R85" s="97">
        <v>566749332.48000002</v>
      </c>
    </row>
    <row r="86" spans="1:61" x14ac:dyDescent="0.3">
      <c r="A86" s="4" t="s">
        <v>74</v>
      </c>
      <c r="B86" s="92">
        <v>69256633.63000001</v>
      </c>
      <c r="C86" s="87">
        <v>6444493.0100000016</v>
      </c>
      <c r="D86" s="87">
        <v>2393840.86</v>
      </c>
      <c r="E86" s="87">
        <v>7018891.9499999993</v>
      </c>
      <c r="F86" s="87">
        <v>420477.79000000004</v>
      </c>
      <c r="G86" s="87">
        <v>7049508.2799999993</v>
      </c>
      <c r="H86" s="87">
        <v>0</v>
      </c>
      <c r="I86" s="97">
        <v>92583845.519999996</v>
      </c>
      <c r="J86" s="92">
        <v>131076385.07999998</v>
      </c>
      <c r="K86" s="87">
        <v>70670945.410000026</v>
      </c>
      <c r="L86" s="87">
        <v>6444493.0100000016</v>
      </c>
      <c r="M86" s="87">
        <v>4145349.65</v>
      </c>
      <c r="N86" s="87">
        <v>8436208.0599999987</v>
      </c>
      <c r="O86" s="87">
        <v>665509.79</v>
      </c>
      <c r="P86" s="87">
        <v>7298257.4899999993</v>
      </c>
      <c r="Q86" s="87">
        <v>7311816.9000000004</v>
      </c>
      <c r="R86" s="97">
        <v>236048965.38999999</v>
      </c>
    </row>
    <row r="87" spans="1:61" x14ac:dyDescent="0.3">
      <c r="A87" s="4" t="s">
        <v>75</v>
      </c>
      <c r="B87" s="92">
        <v>8786827.1799999997</v>
      </c>
      <c r="C87" s="87">
        <v>6746143.8899999997</v>
      </c>
      <c r="D87" s="87">
        <v>26405478.760000002</v>
      </c>
      <c r="E87" s="87">
        <v>5171372.18</v>
      </c>
      <c r="F87" s="87">
        <v>8262669.9299999997</v>
      </c>
      <c r="G87" s="87">
        <v>6869191.1500000004</v>
      </c>
      <c r="H87" s="87">
        <v>4548681.0100000007</v>
      </c>
      <c r="I87" s="97">
        <v>66790364.100000001</v>
      </c>
      <c r="J87" s="92">
        <v>175337170</v>
      </c>
      <c r="K87" s="87">
        <v>8786827.1799999997</v>
      </c>
      <c r="L87" s="87">
        <v>6746143.8899999997</v>
      </c>
      <c r="M87" s="87">
        <v>26405478.760000002</v>
      </c>
      <c r="N87" s="87">
        <v>5932081.1799999997</v>
      </c>
      <c r="O87" s="87">
        <v>15414175.93</v>
      </c>
      <c r="P87" s="87">
        <v>7232766.2400000002</v>
      </c>
      <c r="Q87" s="87">
        <v>4557347.0100000007</v>
      </c>
      <c r="R87" s="97">
        <v>250411990.19</v>
      </c>
    </row>
    <row r="88" spans="1:61" x14ac:dyDescent="0.3">
      <c r="A88" s="4" t="s">
        <v>76</v>
      </c>
      <c r="B88" s="92">
        <v>989883.42999999993</v>
      </c>
      <c r="C88" s="87">
        <v>2330908.39</v>
      </c>
      <c r="D88" s="87">
        <v>4077692.2600000002</v>
      </c>
      <c r="E88" s="87">
        <v>1761391.56</v>
      </c>
      <c r="F88" s="87">
        <v>834438</v>
      </c>
      <c r="G88" s="87">
        <v>0</v>
      </c>
      <c r="H88" s="87">
        <v>991259.87999999989</v>
      </c>
      <c r="I88" s="97">
        <v>10985573.520000001</v>
      </c>
      <c r="J88" s="92">
        <v>14722178.82</v>
      </c>
      <c r="K88" s="87">
        <v>989883.42999999993</v>
      </c>
      <c r="L88" s="87">
        <v>2330908.39</v>
      </c>
      <c r="M88" s="87">
        <v>4077692.2600000002</v>
      </c>
      <c r="N88" s="87">
        <v>2061042.56</v>
      </c>
      <c r="O88" s="87">
        <v>834438</v>
      </c>
      <c r="P88" s="87">
        <v>0</v>
      </c>
      <c r="Q88" s="87">
        <v>991259.87999999989</v>
      </c>
      <c r="R88" s="97">
        <v>26007403.340000004</v>
      </c>
    </row>
    <row r="89" spans="1:61" x14ac:dyDescent="0.3">
      <c r="A89" s="5"/>
      <c r="B89" s="94"/>
      <c r="C89" s="88"/>
      <c r="D89" s="88"/>
      <c r="E89" s="88"/>
      <c r="F89" s="88"/>
      <c r="G89" s="88"/>
      <c r="H89" s="88"/>
      <c r="I89" s="98"/>
      <c r="J89" s="94"/>
      <c r="K89" s="88"/>
      <c r="L89" s="88"/>
      <c r="M89" s="88"/>
      <c r="N89" s="88"/>
      <c r="O89" s="88"/>
      <c r="P89" s="88"/>
      <c r="Q89" s="88"/>
      <c r="R89" s="98"/>
    </row>
    <row r="90" spans="1:61" x14ac:dyDescent="0.3">
      <c r="A90" s="30"/>
      <c r="B90" s="31">
        <f t="shared" ref="B90:L90" si="0">SUM(B9:B89)</f>
        <v>1749473233.0293837</v>
      </c>
      <c r="C90" s="32">
        <f t="shared" si="0"/>
        <v>464448396.7437197</v>
      </c>
      <c r="D90" s="32">
        <f t="shared" si="0"/>
        <v>571390780.06470191</v>
      </c>
      <c r="E90" s="32">
        <f t="shared" si="0"/>
        <v>336878024.93000013</v>
      </c>
      <c r="F90" s="32">
        <f t="shared" si="0"/>
        <v>248404391.99274057</v>
      </c>
      <c r="G90" s="32">
        <f t="shared" si="0"/>
        <v>891675081.77139997</v>
      </c>
      <c r="H90" s="32">
        <f t="shared" si="0"/>
        <v>554680857.6912688</v>
      </c>
      <c r="I90" s="33">
        <f t="shared" si="0"/>
        <v>4816950766.2232151</v>
      </c>
      <c r="J90" s="31">
        <f t="shared" si="0"/>
        <v>7478020166.0556946</v>
      </c>
      <c r="K90" s="32">
        <f t="shared" si="0"/>
        <v>1750957066.1793838</v>
      </c>
      <c r="L90" s="32">
        <f t="shared" si="0"/>
        <v>464768402.7437197</v>
      </c>
      <c r="M90" s="32">
        <f t="shared" ref="M90:N90" si="1">SUM(M9:M89)</f>
        <v>579145472.90470183</v>
      </c>
      <c r="N90" s="32">
        <f t="shared" si="1"/>
        <v>440586271.86000007</v>
      </c>
      <c r="O90" s="32">
        <f>SUM(O9:O89)</f>
        <v>274067513.31274056</v>
      </c>
      <c r="P90" s="32">
        <f>SUM(P9:P89)</f>
        <v>1113991530.2414</v>
      </c>
      <c r="Q90" s="32">
        <f>SUM(Q9:Q89)</f>
        <v>619617660.02126884</v>
      </c>
      <c r="R90" s="33">
        <f>SUM(R9:R89)</f>
        <v>12721154083.318909</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2023-24</v>
      </c>
    </row>
    <row r="4" spans="1:15" ht="15.5" x14ac:dyDescent="0.35">
      <c r="A4" s="82" t="s">
        <v>84</v>
      </c>
      <c r="B4" s="83"/>
      <c r="C4" s="84"/>
      <c r="D4" s="85"/>
      <c r="E4" s="83"/>
      <c r="F4" s="85"/>
      <c r="G4" s="83"/>
      <c r="H4" s="85"/>
      <c r="I4" s="83"/>
      <c r="J4" s="85"/>
      <c r="K4" s="83"/>
      <c r="L4" s="85"/>
      <c r="M4" s="83"/>
      <c r="N4" s="85"/>
      <c r="O4" s="84" t="s">
        <v>284</v>
      </c>
    </row>
    <row r="5" spans="1:15" s="60" customFormat="1" ht="13" x14ac:dyDescent="0.3">
      <c r="A5" s="49"/>
      <c r="B5" s="61" t="s">
        <v>149</v>
      </c>
      <c r="C5" s="63"/>
      <c r="D5" s="64" t="s">
        <v>91</v>
      </c>
      <c r="E5" s="66"/>
      <c r="F5" s="64" t="s">
        <v>92</v>
      </c>
      <c r="G5" s="66"/>
      <c r="H5" s="64" t="s">
        <v>95</v>
      </c>
      <c r="I5" s="66"/>
      <c r="J5" s="64" t="s">
        <v>96</v>
      </c>
      <c r="K5" s="66"/>
      <c r="L5" s="64" t="s">
        <v>99</v>
      </c>
      <c r="M5" s="66"/>
      <c r="N5" s="64" t="s">
        <v>100</v>
      </c>
      <c r="O5" s="66"/>
    </row>
    <row r="6" spans="1:15" s="60" customFormat="1" ht="13" x14ac:dyDescent="0.3">
      <c r="A6" s="49"/>
      <c r="B6" s="50" t="str">
        <f>$A$4&amp;" Total"</f>
        <v>Governance Total</v>
      </c>
      <c r="C6" s="52"/>
      <c r="D6" s="50" t="s">
        <v>93</v>
      </c>
      <c r="E6" s="52"/>
      <c r="F6" s="50" t="s">
        <v>94</v>
      </c>
      <c r="G6" s="52"/>
      <c r="H6" s="50" t="s">
        <v>97</v>
      </c>
      <c r="I6" s="52"/>
      <c r="J6" s="50" t="s">
        <v>98</v>
      </c>
      <c r="K6" s="52"/>
      <c r="L6" s="53" t="s">
        <v>101</v>
      </c>
      <c r="M6" s="52"/>
      <c r="N6" s="53" t="s">
        <v>102</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99"/>
      <c r="C9" s="100"/>
      <c r="D9" s="14"/>
      <c r="E9" s="74"/>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5830843.2699999996</v>
      </c>
      <c r="C12" s="93">
        <v>10423505.689999999</v>
      </c>
      <c r="D12" s="16">
        <v>0</v>
      </c>
      <c r="E12" s="75">
        <v>0</v>
      </c>
      <c r="F12" s="16">
        <v>0</v>
      </c>
      <c r="G12" s="75">
        <v>0</v>
      </c>
      <c r="H12" s="16">
        <v>5830843.2699999996</v>
      </c>
      <c r="I12" s="75">
        <v>9754724.9100000001</v>
      </c>
      <c r="J12" s="16">
        <v>0</v>
      </c>
      <c r="K12" s="75">
        <v>0</v>
      </c>
      <c r="L12" s="16">
        <v>0</v>
      </c>
      <c r="M12" s="75">
        <v>668780.78</v>
      </c>
      <c r="N12" s="16">
        <v>0</v>
      </c>
      <c r="O12" s="75">
        <v>0</v>
      </c>
    </row>
    <row r="13" spans="1:15" x14ac:dyDescent="0.3">
      <c r="A13" s="4" t="s">
        <v>3</v>
      </c>
      <c r="B13" s="92">
        <v>198000</v>
      </c>
      <c r="C13" s="93">
        <v>331000</v>
      </c>
      <c r="D13" s="16">
        <v>0</v>
      </c>
      <c r="E13" s="75">
        <v>0</v>
      </c>
      <c r="F13" s="16">
        <v>0</v>
      </c>
      <c r="G13" s="75">
        <v>18000</v>
      </c>
      <c r="H13" s="16">
        <v>198000</v>
      </c>
      <c r="I13" s="75">
        <v>313000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3891827.7699999996</v>
      </c>
      <c r="C16" s="93">
        <v>290387.69</v>
      </c>
      <c r="D16" s="16">
        <v>0</v>
      </c>
      <c r="E16" s="75">
        <v>0</v>
      </c>
      <c r="F16" s="16">
        <v>0</v>
      </c>
      <c r="G16" s="75">
        <v>0</v>
      </c>
      <c r="H16" s="16">
        <v>0</v>
      </c>
      <c r="I16" s="75">
        <v>8387.68</v>
      </c>
      <c r="J16" s="16">
        <v>0</v>
      </c>
      <c r="K16" s="75">
        <v>0</v>
      </c>
      <c r="L16" s="16">
        <v>0</v>
      </c>
      <c r="M16" s="75">
        <v>282000.01</v>
      </c>
      <c r="N16" s="16">
        <v>3891827.7699999996</v>
      </c>
      <c r="O16" s="75">
        <v>0</v>
      </c>
    </row>
    <row r="17" spans="1:15" x14ac:dyDescent="0.3">
      <c r="A17" s="4" t="s">
        <v>7</v>
      </c>
      <c r="B17" s="92">
        <v>0</v>
      </c>
      <c r="C17" s="93">
        <v>171292</v>
      </c>
      <c r="D17" s="16">
        <v>0</v>
      </c>
      <c r="E17" s="75">
        <v>0</v>
      </c>
      <c r="F17" s="16">
        <v>0</v>
      </c>
      <c r="G17" s="75">
        <v>0</v>
      </c>
      <c r="H17" s="16">
        <v>0</v>
      </c>
      <c r="I17" s="75">
        <v>171292</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1781347.5299999998</v>
      </c>
      <c r="C21" s="93">
        <v>0</v>
      </c>
      <c r="D21" s="16">
        <v>0</v>
      </c>
      <c r="E21" s="75">
        <v>0</v>
      </c>
      <c r="F21" s="16">
        <v>319374.11</v>
      </c>
      <c r="G21" s="75">
        <v>0</v>
      </c>
      <c r="H21" s="16">
        <v>109375</v>
      </c>
      <c r="I21" s="75">
        <v>0</v>
      </c>
      <c r="J21" s="16">
        <v>0</v>
      </c>
      <c r="K21" s="75">
        <v>0</v>
      </c>
      <c r="L21" s="16">
        <v>0</v>
      </c>
      <c r="M21" s="75">
        <v>0</v>
      </c>
      <c r="N21" s="16">
        <v>1352598.42</v>
      </c>
      <c r="O21" s="75">
        <v>0</v>
      </c>
    </row>
    <row r="22" spans="1:15" x14ac:dyDescent="0.3">
      <c r="A22" s="4" t="s">
        <v>12</v>
      </c>
      <c r="B22" s="92">
        <v>0</v>
      </c>
      <c r="C22" s="93">
        <v>40294874.979999997</v>
      </c>
      <c r="D22" s="16">
        <v>0</v>
      </c>
      <c r="E22" s="75">
        <v>0</v>
      </c>
      <c r="F22" s="16">
        <v>0</v>
      </c>
      <c r="G22" s="75">
        <v>0</v>
      </c>
      <c r="H22" s="16">
        <v>0</v>
      </c>
      <c r="I22" s="75">
        <v>39954168.82</v>
      </c>
      <c r="J22" s="16">
        <v>0</v>
      </c>
      <c r="K22" s="75">
        <v>0</v>
      </c>
      <c r="L22" s="16">
        <v>0</v>
      </c>
      <c r="M22" s="75">
        <v>340706.16</v>
      </c>
      <c r="N22" s="16">
        <v>0</v>
      </c>
      <c r="O22" s="75">
        <v>0</v>
      </c>
    </row>
    <row r="23" spans="1:15" x14ac:dyDescent="0.3">
      <c r="A23" s="4" t="s">
        <v>13</v>
      </c>
      <c r="B23" s="92">
        <v>15640632.80000009</v>
      </c>
      <c r="C23" s="93">
        <v>9298078.5500000007</v>
      </c>
      <c r="D23" s="16">
        <v>0</v>
      </c>
      <c r="E23" s="75">
        <v>78214.06</v>
      </c>
      <c r="F23" s="16">
        <v>0</v>
      </c>
      <c r="G23" s="75">
        <v>0</v>
      </c>
      <c r="H23" s="16">
        <v>0</v>
      </c>
      <c r="I23" s="75">
        <v>0</v>
      </c>
      <c r="J23" s="16">
        <v>0</v>
      </c>
      <c r="K23" s="75">
        <v>0</v>
      </c>
      <c r="L23" s="16">
        <v>0</v>
      </c>
      <c r="M23" s="75">
        <v>0</v>
      </c>
      <c r="N23" s="16">
        <v>15640632.80000009</v>
      </c>
      <c r="O23" s="75">
        <v>9219864.4900000002</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53006000</v>
      </c>
      <c r="D25" s="16">
        <v>0</v>
      </c>
      <c r="E25" s="75">
        <v>53006000</v>
      </c>
      <c r="F25" s="16">
        <v>0</v>
      </c>
      <c r="G25" s="75">
        <v>0</v>
      </c>
      <c r="H25" s="16">
        <v>0</v>
      </c>
      <c r="I25" s="75">
        <v>0</v>
      </c>
      <c r="J25" s="16">
        <v>0</v>
      </c>
      <c r="K25" s="75">
        <v>0</v>
      </c>
      <c r="L25" s="16">
        <v>0</v>
      </c>
      <c r="M25" s="75">
        <v>0</v>
      </c>
      <c r="N25" s="16">
        <v>0</v>
      </c>
      <c r="O25" s="75">
        <v>0</v>
      </c>
    </row>
    <row r="26" spans="1:15" x14ac:dyDescent="0.3">
      <c r="A26" s="4" t="s">
        <v>16</v>
      </c>
      <c r="B26" s="92">
        <v>0</v>
      </c>
      <c r="C26" s="93">
        <v>547072.1</v>
      </c>
      <c r="D26" s="16">
        <v>0</v>
      </c>
      <c r="E26" s="75">
        <v>0</v>
      </c>
      <c r="F26" s="16">
        <v>0</v>
      </c>
      <c r="G26" s="75">
        <v>0</v>
      </c>
      <c r="H26" s="16">
        <v>0</v>
      </c>
      <c r="I26" s="75">
        <v>547072.1</v>
      </c>
      <c r="J26" s="16">
        <v>0</v>
      </c>
      <c r="K26" s="75">
        <v>0</v>
      </c>
      <c r="L26" s="16">
        <v>0</v>
      </c>
      <c r="M26" s="75">
        <v>0</v>
      </c>
      <c r="N26" s="16">
        <v>0</v>
      </c>
      <c r="O26" s="75">
        <v>0</v>
      </c>
    </row>
    <row r="27" spans="1:15" x14ac:dyDescent="0.3">
      <c r="A27" s="4" t="s">
        <v>17</v>
      </c>
      <c r="B27" s="92">
        <v>1122567.1299999999</v>
      </c>
      <c r="C27" s="93">
        <v>315471</v>
      </c>
      <c r="D27" s="16">
        <v>0</v>
      </c>
      <c r="E27" s="75">
        <v>0</v>
      </c>
      <c r="F27" s="16">
        <v>0</v>
      </c>
      <c r="G27" s="75">
        <v>0</v>
      </c>
      <c r="H27" s="16">
        <v>0</v>
      </c>
      <c r="I27" s="75">
        <v>0</v>
      </c>
      <c r="J27" s="16">
        <v>0</v>
      </c>
      <c r="K27" s="75">
        <v>0</v>
      </c>
      <c r="L27" s="16">
        <v>951243</v>
      </c>
      <c r="M27" s="75">
        <v>315471</v>
      </c>
      <c r="N27" s="16">
        <v>171324.13</v>
      </c>
      <c r="O27" s="75">
        <v>0</v>
      </c>
    </row>
    <row r="28" spans="1:15" x14ac:dyDescent="0.3">
      <c r="A28" s="4" t="s">
        <v>18</v>
      </c>
      <c r="B28" s="92">
        <v>530218</v>
      </c>
      <c r="C28" s="93">
        <v>1136160</v>
      </c>
      <c r="D28" s="16">
        <v>0</v>
      </c>
      <c r="E28" s="75">
        <v>0</v>
      </c>
      <c r="F28" s="16">
        <v>0</v>
      </c>
      <c r="G28" s="75">
        <v>0</v>
      </c>
      <c r="H28" s="16">
        <v>0</v>
      </c>
      <c r="I28" s="75">
        <v>243892</v>
      </c>
      <c r="J28" s="16">
        <v>0</v>
      </c>
      <c r="K28" s="75">
        <v>0</v>
      </c>
      <c r="L28" s="16">
        <v>528323</v>
      </c>
      <c r="M28" s="75">
        <v>892268</v>
      </c>
      <c r="N28" s="16">
        <v>1895</v>
      </c>
      <c r="O28" s="75">
        <v>0</v>
      </c>
    </row>
    <row r="29" spans="1:15" x14ac:dyDescent="0.3">
      <c r="A29" s="4" t="s">
        <v>19</v>
      </c>
      <c r="B29" s="92">
        <v>73938.8</v>
      </c>
      <c r="C29" s="93">
        <v>0</v>
      </c>
      <c r="D29" s="16">
        <v>0</v>
      </c>
      <c r="E29" s="75">
        <v>0</v>
      </c>
      <c r="F29" s="16">
        <v>0</v>
      </c>
      <c r="G29" s="75">
        <v>0</v>
      </c>
      <c r="H29" s="16">
        <v>0</v>
      </c>
      <c r="I29" s="75">
        <v>0</v>
      </c>
      <c r="J29" s="16">
        <v>0</v>
      </c>
      <c r="K29" s="75">
        <v>0</v>
      </c>
      <c r="L29" s="16">
        <v>0</v>
      </c>
      <c r="M29" s="75">
        <v>0</v>
      </c>
      <c r="N29" s="16">
        <v>73938.8</v>
      </c>
      <c r="O29" s="75">
        <v>0</v>
      </c>
    </row>
    <row r="30" spans="1:15" x14ac:dyDescent="0.3">
      <c r="A30" s="4" t="s">
        <v>20</v>
      </c>
      <c r="B30" s="92">
        <v>0</v>
      </c>
      <c r="C30" s="93">
        <v>74534</v>
      </c>
      <c r="D30" s="16">
        <v>0</v>
      </c>
      <c r="E30" s="75">
        <v>74534</v>
      </c>
      <c r="F30" s="16">
        <v>0</v>
      </c>
      <c r="G30" s="75">
        <v>0</v>
      </c>
      <c r="H30" s="16">
        <v>0</v>
      </c>
      <c r="I30" s="75">
        <v>0</v>
      </c>
      <c r="J30" s="16">
        <v>0</v>
      </c>
      <c r="K30" s="75">
        <v>0</v>
      </c>
      <c r="L30" s="16">
        <v>0</v>
      </c>
      <c r="M30" s="75">
        <v>0</v>
      </c>
      <c r="N30" s="16">
        <v>0</v>
      </c>
      <c r="O30" s="75">
        <v>0</v>
      </c>
    </row>
    <row r="31" spans="1:15" x14ac:dyDescent="0.3">
      <c r="A31" s="4" t="s">
        <v>21</v>
      </c>
      <c r="B31" s="92">
        <v>125164757.86</v>
      </c>
      <c r="C31" s="93">
        <v>82435.11</v>
      </c>
      <c r="D31" s="16">
        <v>0</v>
      </c>
      <c r="E31" s="75">
        <v>0</v>
      </c>
      <c r="F31" s="16">
        <v>0</v>
      </c>
      <c r="G31" s="75">
        <v>0</v>
      </c>
      <c r="H31" s="16">
        <v>121725386.84</v>
      </c>
      <c r="I31" s="75">
        <v>0</v>
      </c>
      <c r="J31" s="16">
        <v>0</v>
      </c>
      <c r="K31" s="75">
        <v>0</v>
      </c>
      <c r="L31" s="16">
        <v>0</v>
      </c>
      <c r="M31" s="75">
        <v>0</v>
      </c>
      <c r="N31" s="16">
        <v>3439371.02</v>
      </c>
      <c r="O31" s="75">
        <v>82435.11</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0</v>
      </c>
      <c r="C33" s="93">
        <v>17995.333671441032</v>
      </c>
      <c r="D33" s="16">
        <v>0</v>
      </c>
      <c r="E33" s="75">
        <v>0</v>
      </c>
      <c r="F33" s="16">
        <v>0</v>
      </c>
      <c r="G33" s="75">
        <v>2406.5349544207197</v>
      </c>
      <c r="H33" s="16">
        <v>0</v>
      </c>
      <c r="I33" s="75">
        <v>2387.1770980083134</v>
      </c>
      <c r="J33" s="16">
        <v>0</v>
      </c>
      <c r="K33" s="75">
        <v>0</v>
      </c>
      <c r="L33" s="16">
        <v>0</v>
      </c>
      <c r="M33" s="75">
        <v>13201.621619011999</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-6336250.7999999998</v>
      </c>
      <c r="D36" s="16">
        <v>0</v>
      </c>
      <c r="E36" s="75">
        <v>0</v>
      </c>
      <c r="F36" s="16">
        <v>0</v>
      </c>
      <c r="G36" s="75">
        <v>0</v>
      </c>
      <c r="H36" s="16">
        <v>0</v>
      </c>
      <c r="I36" s="75">
        <v>0</v>
      </c>
      <c r="J36" s="16">
        <v>0</v>
      </c>
      <c r="K36" s="75">
        <v>0</v>
      </c>
      <c r="L36" s="16">
        <v>0</v>
      </c>
      <c r="M36" s="75">
        <v>0</v>
      </c>
      <c r="N36" s="16">
        <v>0</v>
      </c>
      <c r="O36" s="75">
        <v>-6336250.7999999998</v>
      </c>
    </row>
    <row r="37" spans="1:15" x14ac:dyDescent="0.3">
      <c r="A37" s="4" t="s">
        <v>27</v>
      </c>
      <c r="B37" s="92">
        <v>0</v>
      </c>
      <c r="C37" s="93">
        <v>3950</v>
      </c>
      <c r="D37" s="16">
        <v>0</v>
      </c>
      <c r="E37" s="75">
        <v>0</v>
      </c>
      <c r="F37" s="16">
        <v>0</v>
      </c>
      <c r="G37" s="75">
        <v>0</v>
      </c>
      <c r="H37" s="16">
        <v>0</v>
      </c>
      <c r="I37" s="75">
        <v>3950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1510</v>
      </c>
      <c r="D40" s="16">
        <v>0</v>
      </c>
      <c r="E40" s="75">
        <v>0</v>
      </c>
      <c r="F40" s="16">
        <v>0</v>
      </c>
      <c r="G40" s="75">
        <v>0</v>
      </c>
      <c r="H40" s="16">
        <v>0</v>
      </c>
      <c r="I40" s="75">
        <v>0</v>
      </c>
      <c r="J40" s="16">
        <v>0</v>
      </c>
      <c r="K40" s="75">
        <v>0</v>
      </c>
      <c r="L40" s="16">
        <v>0</v>
      </c>
      <c r="M40" s="75">
        <v>0</v>
      </c>
      <c r="N40" s="16">
        <v>0</v>
      </c>
      <c r="O40" s="75">
        <v>1510</v>
      </c>
    </row>
    <row r="41" spans="1:15" x14ac:dyDescent="0.3">
      <c r="A41" s="4" t="s">
        <v>31</v>
      </c>
      <c r="B41" s="92">
        <v>0</v>
      </c>
      <c r="C41" s="93">
        <v>-98.360000000000582</v>
      </c>
      <c r="D41" s="16">
        <v>0</v>
      </c>
      <c r="E41" s="75">
        <v>-98.360000000000582</v>
      </c>
      <c r="F41" s="16">
        <v>0</v>
      </c>
      <c r="G41" s="75">
        <v>0</v>
      </c>
      <c r="H41" s="16">
        <v>0</v>
      </c>
      <c r="I41" s="75">
        <v>0</v>
      </c>
      <c r="J41" s="16">
        <v>0</v>
      </c>
      <c r="K41" s="75">
        <v>0</v>
      </c>
      <c r="L41" s="16">
        <v>0</v>
      </c>
      <c r="M41" s="75">
        <v>0</v>
      </c>
      <c r="N41" s="16">
        <v>0</v>
      </c>
      <c r="O41" s="75">
        <v>0</v>
      </c>
    </row>
    <row r="42" spans="1:15" x14ac:dyDescent="0.3">
      <c r="A42" s="4" t="s">
        <v>32</v>
      </c>
      <c r="B42" s="92">
        <v>8159473.54</v>
      </c>
      <c r="C42" s="93">
        <v>175944603.28</v>
      </c>
      <c r="D42" s="16">
        <v>0</v>
      </c>
      <c r="E42" s="75">
        <v>0</v>
      </c>
      <c r="F42" s="16">
        <v>0</v>
      </c>
      <c r="G42" s="75">
        <v>0</v>
      </c>
      <c r="H42" s="16">
        <v>8159473.54</v>
      </c>
      <c r="I42" s="75">
        <v>175944603.28</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-18632.230000000003</v>
      </c>
      <c r="C45" s="93">
        <v>295632</v>
      </c>
      <c r="D45" s="16">
        <v>0</v>
      </c>
      <c r="E45" s="75">
        <v>0</v>
      </c>
      <c r="F45" s="16">
        <v>-6731.91</v>
      </c>
      <c r="G45" s="75">
        <v>13804</v>
      </c>
      <c r="H45" s="16">
        <v>-3982.54</v>
      </c>
      <c r="I45" s="75">
        <v>65442</v>
      </c>
      <c r="J45" s="16">
        <v>0</v>
      </c>
      <c r="K45" s="75">
        <v>0</v>
      </c>
      <c r="L45" s="16">
        <v>-14044.1</v>
      </c>
      <c r="M45" s="75">
        <v>193454</v>
      </c>
      <c r="N45" s="16">
        <v>6126.32</v>
      </c>
      <c r="O45" s="75">
        <v>22932</v>
      </c>
    </row>
    <row r="46" spans="1:15" x14ac:dyDescent="0.3">
      <c r="A46" s="4" t="s">
        <v>36</v>
      </c>
      <c r="B46" s="92">
        <v>-191028.0221</v>
      </c>
      <c r="C46" s="93">
        <v>0</v>
      </c>
      <c r="D46" s="16">
        <v>0</v>
      </c>
      <c r="E46" s="75">
        <v>0</v>
      </c>
      <c r="F46" s="16">
        <v>967.7</v>
      </c>
      <c r="G46" s="75">
        <v>0</v>
      </c>
      <c r="H46" s="16">
        <v>-326413.99000000005</v>
      </c>
      <c r="I46" s="75">
        <v>0</v>
      </c>
      <c r="J46" s="16">
        <v>5849.982</v>
      </c>
      <c r="K46" s="75">
        <v>0</v>
      </c>
      <c r="L46" s="16">
        <v>0</v>
      </c>
      <c r="M46" s="75">
        <v>0</v>
      </c>
      <c r="N46" s="16">
        <v>128568.2859</v>
      </c>
      <c r="O46" s="75">
        <v>0</v>
      </c>
    </row>
    <row r="47" spans="1:15" x14ac:dyDescent="0.3">
      <c r="A47" s="4" t="s">
        <v>37</v>
      </c>
      <c r="B47" s="92">
        <v>0</v>
      </c>
      <c r="C47" s="93">
        <v>274837.88</v>
      </c>
      <c r="D47" s="16">
        <v>0</v>
      </c>
      <c r="E47" s="75">
        <v>0</v>
      </c>
      <c r="F47" s="16">
        <v>0</v>
      </c>
      <c r="G47" s="75">
        <v>0</v>
      </c>
      <c r="H47" s="16">
        <v>0</v>
      </c>
      <c r="I47" s="75">
        <v>274837.88</v>
      </c>
      <c r="J47" s="16">
        <v>0</v>
      </c>
      <c r="K47" s="75">
        <v>0</v>
      </c>
      <c r="L47" s="16">
        <v>0</v>
      </c>
      <c r="M47" s="75">
        <v>0</v>
      </c>
      <c r="N47" s="16">
        <v>0</v>
      </c>
      <c r="O47" s="75">
        <v>0</v>
      </c>
    </row>
    <row r="48" spans="1:15" x14ac:dyDescent="0.3">
      <c r="A48" s="4" t="s">
        <v>38</v>
      </c>
      <c r="B48" s="92">
        <v>170802</v>
      </c>
      <c r="C48" s="93">
        <v>14133926</v>
      </c>
      <c r="D48" s="16">
        <v>0</v>
      </c>
      <c r="E48" s="75">
        <v>0</v>
      </c>
      <c r="F48" s="16">
        <v>0</v>
      </c>
      <c r="G48" s="75">
        <v>0</v>
      </c>
      <c r="H48" s="16">
        <v>0</v>
      </c>
      <c r="I48" s="75">
        <v>2000</v>
      </c>
      <c r="J48" s="16">
        <v>0</v>
      </c>
      <c r="K48" s="75">
        <v>0</v>
      </c>
      <c r="L48" s="16">
        <v>170802</v>
      </c>
      <c r="M48" s="75">
        <v>14131926</v>
      </c>
      <c r="N48" s="16">
        <v>0</v>
      </c>
      <c r="O48" s="75">
        <v>0</v>
      </c>
    </row>
    <row r="49" spans="1:15" x14ac:dyDescent="0.3">
      <c r="A49" s="4" t="s">
        <v>39</v>
      </c>
      <c r="B49" s="92">
        <v>-798</v>
      </c>
      <c r="C49" s="93">
        <v>-1134</v>
      </c>
      <c r="D49" s="16">
        <v>0</v>
      </c>
      <c r="E49" s="75">
        <v>0</v>
      </c>
      <c r="F49" s="16">
        <v>0</v>
      </c>
      <c r="G49" s="75">
        <v>0</v>
      </c>
      <c r="H49" s="16">
        <v>0</v>
      </c>
      <c r="I49" s="75">
        <v>0</v>
      </c>
      <c r="J49" s="16">
        <v>0</v>
      </c>
      <c r="K49" s="75">
        <v>0</v>
      </c>
      <c r="L49" s="16">
        <v>0</v>
      </c>
      <c r="M49" s="75">
        <v>0</v>
      </c>
      <c r="N49" s="16">
        <v>-798</v>
      </c>
      <c r="O49" s="75">
        <v>-1134</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190523.23</v>
      </c>
      <c r="C54" s="93">
        <v>0</v>
      </c>
      <c r="D54" s="16">
        <v>0</v>
      </c>
      <c r="E54" s="75">
        <v>0</v>
      </c>
      <c r="F54" s="16">
        <v>0</v>
      </c>
      <c r="G54" s="75">
        <v>0</v>
      </c>
      <c r="H54" s="16">
        <v>190523.23</v>
      </c>
      <c r="I54" s="75">
        <v>0</v>
      </c>
      <c r="J54" s="16">
        <v>0</v>
      </c>
      <c r="K54" s="75">
        <v>0</v>
      </c>
      <c r="L54" s="16">
        <v>0</v>
      </c>
      <c r="M54" s="75">
        <v>0</v>
      </c>
      <c r="N54" s="16">
        <v>0</v>
      </c>
      <c r="O54" s="75">
        <v>0</v>
      </c>
    </row>
    <row r="55" spans="1:15" x14ac:dyDescent="0.3">
      <c r="A55" s="4" t="s">
        <v>324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0</v>
      </c>
      <c r="C56" s="93">
        <v>1650000</v>
      </c>
      <c r="D56" s="16">
        <v>0</v>
      </c>
      <c r="E56" s="75">
        <v>0</v>
      </c>
      <c r="F56" s="16">
        <v>0</v>
      </c>
      <c r="G56" s="75">
        <v>0</v>
      </c>
      <c r="H56" s="16">
        <v>0</v>
      </c>
      <c r="I56" s="75">
        <v>93000</v>
      </c>
      <c r="J56" s="16">
        <v>0</v>
      </c>
      <c r="K56" s="75">
        <v>0</v>
      </c>
      <c r="L56" s="16">
        <v>0</v>
      </c>
      <c r="M56" s="75">
        <v>0</v>
      </c>
      <c r="N56" s="16">
        <v>0</v>
      </c>
      <c r="O56" s="75">
        <v>1557000</v>
      </c>
    </row>
    <row r="57" spans="1:15" x14ac:dyDescent="0.3">
      <c r="A57" s="4" t="s">
        <v>45</v>
      </c>
      <c r="B57" s="92">
        <v>394265.86000000004</v>
      </c>
      <c r="C57" s="93">
        <v>0</v>
      </c>
      <c r="D57" s="16">
        <v>0</v>
      </c>
      <c r="E57" s="75">
        <v>0</v>
      </c>
      <c r="F57" s="16">
        <v>0</v>
      </c>
      <c r="G57" s="75">
        <v>0</v>
      </c>
      <c r="H57" s="16">
        <v>913770.66</v>
      </c>
      <c r="I57" s="75">
        <v>0</v>
      </c>
      <c r="J57" s="16">
        <v>0</v>
      </c>
      <c r="K57" s="75">
        <v>0</v>
      </c>
      <c r="L57" s="16">
        <v>0</v>
      </c>
      <c r="M57" s="75">
        <v>0</v>
      </c>
      <c r="N57" s="16">
        <v>-519504.8</v>
      </c>
      <c r="O57" s="75">
        <v>0</v>
      </c>
    </row>
    <row r="58" spans="1:15" x14ac:dyDescent="0.3">
      <c r="A58" s="4" t="s">
        <v>46</v>
      </c>
      <c r="B58" s="92">
        <v>594130</v>
      </c>
      <c r="C58" s="93">
        <v>16646884</v>
      </c>
      <c r="D58" s="16">
        <v>0</v>
      </c>
      <c r="E58" s="75">
        <v>0</v>
      </c>
      <c r="F58" s="16">
        <v>0</v>
      </c>
      <c r="G58" s="75">
        <v>0</v>
      </c>
      <c r="H58" s="16">
        <v>23193</v>
      </c>
      <c r="I58" s="75">
        <v>15731432</v>
      </c>
      <c r="J58" s="16">
        <v>0</v>
      </c>
      <c r="K58" s="75">
        <v>0</v>
      </c>
      <c r="L58" s="16">
        <v>0</v>
      </c>
      <c r="M58" s="75">
        <v>0</v>
      </c>
      <c r="N58" s="16">
        <v>570937</v>
      </c>
      <c r="O58" s="75">
        <v>915452</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0</v>
      </c>
      <c r="C60" s="93">
        <v>1012839.2234723996</v>
      </c>
      <c r="D60" s="16">
        <v>0</v>
      </c>
      <c r="E60" s="75">
        <v>0</v>
      </c>
      <c r="F60" s="16">
        <v>0</v>
      </c>
      <c r="G60" s="75">
        <v>0</v>
      </c>
      <c r="H60" s="16">
        <v>0</v>
      </c>
      <c r="I60" s="75">
        <v>316927.5</v>
      </c>
      <c r="J60" s="16">
        <v>0</v>
      </c>
      <c r="K60" s="75">
        <v>0</v>
      </c>
      <c r="L60" s="16">
        <v>0</v>
      </c>
      <c r="M60" s="75">
        <v>0</v>
      </c>
      <c r="N60" s="16">
        <v>0</v>
      </c>
      <c r="O60" s="75">
        <v>695911.72347239964</v>
      </c>
    </row>
    <row r="61" spans="1:15" x14ac:dyDescent="0.3">
      <c r="A61" s="4" t="s">
        <v>49</v>
      </c>
      <c r="B61" s="92">
        <v>5178369.79</v>
      </c>
      <c r="C61" s="93">
        <v>0</v>
      </c>
      <c r="D61" s="16">
        <v>0</v>
      </c>
      <c r="E61" s="75">
        <v>0</v>
      </c>
      <c r="F61" s="16">
        <v>0</v>
      </c>
      <c r="G61" s="75">
        <v>0</v>
      </c>
      <c r="H61" s="16">
        <v>3990799.82</v>
      </c>
      <c r="I61" s="75">
        <v>0</v>
      </c>
      <c r="J61" s="16">
        <v>0</v>
      </c>
      <c r="K61" s="75">
        <v>0</v>
      </c>
      <c r="L61" s="16">
        <v>0</v>
      </c>
      <c r="M61" s="75">
        <v>0</v>
      </c>
      <c r="N61" s="16">
        <v>1187569.97</v>
      </c>
      <c r="O61" s="75">
        <v>0</v>
      </c>
    </row>
    <row r="62" spans="1:15" x14ac:dyDescent="0.3">
      <c r="A62" s="4" t="s">
        <v>50</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31167</v>
      </c>
      <c r="C64" s="93">
        <v>0</v>
      </c>
      <c r="D64" s="16">
        <v>0</v>
      </c>
      <c r="E64" s="75">
        <v>0</v>
      </c>
      <c r="F64" s="16">
        <v>0</v>
      </c>
      <c r="G64" s="75">
        <v>0</v>
      </c>
      <c r="H64" s="16">
        <v>31167</v>
      </c>
      <c r="I64" s="75">
        <v>0</v>
      </c>
      <c r="J64" s="16">
        <v>0</v>
      </c>
      <c r="K64" s="75">
        <v>0</v>
      </c>
      <c r="L64" s="16">
        <v>0</v>
      </c>
      <c r="M64" s="75">
        <v>0</v>
      </c>
      <c r="N64" s="16">
        <v>0</v>
      </c>
      <c r="O64" s="75">
        <v>0</v>
      </c>
    </row>
    <row r="65" spans="1:15" x14ac:dyDescent="0.3">
      <c r="A65" s="4" t="s">
        <v>53</v>
      </c>
      <c r="B65" s="92">
        <v>237018</v>
      </c>
      <c r="C65" s="93">
        <v>0</v>
      </c>
      <c r="D65" s="16">
        <v>80613</v>
      </c>
      <c r="E65" s="75">
        <v>0</v>
      </c>
      <c r="F65" s="16">
        <v>0</v>
      </c>
      <c r="G65" s="75">
        <v>0</v>
      </c>
      <c r="H65" s="16">
        <v>0</v>
      </c>
      <c r="I65" s="75">
        <v>0</v>
      </c>
      <c r="J65" s="16">
        <v>0</v>
      </c>
      <c r="K65" s="75">
        <v>0</v>
      </c>
      <c r="L65" s="16">
        <v>0</v>
      </c>
      <c r="M65" s="75">
        <v>0</v>
      </c>
      <c r="N65" s="16">
        <v>156405</v>
      </c>
      <c r="O65" s="75">
        <v>0</v>
      </c>
    </row>
    <row r="66" spans="1:15" x14ac:dyDescent="0.3">
      <c r="A66" s="4" t="s">
        <v>54</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55</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56</v>
      </c>
      <c r="B68" s="92">
        <v>8129000</v>
      </c>
      <c r="C68" s="93">
        <v>0</v>
      </c>
      <c r="D68" s="16">
        <v>0</v>
      </c>
      <c r="E68" s="75">
        <v>0</v>
      </c>
      <c r="F68" s="16">
        <v>0</v>
      </c>
      <c r="G68" s="75">
        <v>0</v>
      </c>
      <c r="H68" s="16">
        <v>8129000</v>
      </c>
      <c r="I68" s="75">
        <v>0</v>
      </c>
      <c r="J68" s="16">
        <v>0</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548124</v>
      </c>
      <c r="C70" s="93">
        <v>119659</v>
      </c>
      <c r="D70" s="16">
        <v>0</v>
      </c>
      <c r="E70" s="75">
        <v>0</v>
      </c>
      <c r="F70" s="16">
        <v>0</v>
      </c>
      <c r="G70" s="75">
        <v>0</v>
      </c>
      <c r="H70" s="16">
        <v>548124</v>
      </c>
      <c r="I70" s="75">
        <v>119659</v>
      </c>
      <c r="J70" s="16">
        <v>0</v>
      </c>
      <c r="K70" s="75">
        <v>0</v>
      </c>
      <c r="L70" s="16">
        <v>0</v>
      </c>
      <c r="M70" s="75">
        <v>0</v>
      </c>
      <c r="N70" s="16">
        <v>0</v>
      </c>
      <c r="O70" s="75">
        <v>0</v>
      </c>
    </row>
    <row r="71" spans="1:15" x14ac:dyDescent="0.3">
      <c r="A71" s="4" t="s">
        <v>59</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6591247</v>
      </c>
      <c r="C73" s="93">
        <v>0</v>
      </c>
      <c r="D73" s="16">
        <v>0</v>
      </c>
      <c r="E73" s="75">
        <v>0</v>
      </c>
      <c r="F73" s="16">
        <v>0</v>
      </c>
      <c r="G73" s="75">
        <v>0</v>
      </c>
      <c r="H73" s="16">
        <v>495000</v>
      </c>
      <c r="I73" s="75">
        <v>0</v>
      </c>
      <c r="J73" s="16">
        <v>0</v>
      </c>
      <c r="K73" s="75">
        <v>0</v>
      </c>
      <c r="L73" s="16">
        <v>0</v>
      </c>
      <c r="M73" s="75">
        <v>0</v>
      </c>
      <c r="N73" s="16">
        <v>6096247</v>
      </c>
      <c r="O73" s="75">
        <v>0</v>
      </c>
    </row>
    <row r="74" spans="1:15" x14ac:dyDescent="0.3">
      <c r="A74" s="4" t="s">
        <v>62</v>
      </c>
      <c r="B74" s="92">
        <v>1864407.49</v>
      </c>
      <c r="C74" s="93">
        <v>1782102.08</v>
      </c>
      <c r="D74" s="16">
        <v>0</v>
      </c>
      <c r="E74" s="75">
        <v>0</v>
      </c>
      <c r="F74" s="16">
        <v>0</v>
      </c>
      <c r="G74" s="75">
        <v>13953</v>
      </c>
      <c r="H74" s="16">
        <v>0</v>
      </c>
      <c r="I74" s="75">
        <v>0</v>
      </c>
      <c r="J74" s="16">
        <v>1864407.49</v>
      </c>
      <c r="K74" s="75">
        <v>1758439</v>
      </c>
      <c r="L74" s="16">
        <v>0</v>
      </c>
      <c r="M74" s="75">
        <v>0</v>
      </c>
      <c r="N74" s="16">
        <v>0</v>
      </c>
      <c r="O74" s="75">
        <v>9710.08</v>
      </c>
    </row>
    <row r="75" spans="1:15" x14ac:dyDescent="0.3">
      <c r="A75" s="4" t="s">
        <v>63</v>
      </c>
      <c r="B75" s="92">
        <v>17329849.360000003</v>
      </c>
      <c r="C75" s="93">
        <v>0</v>
      </c>
      <c r="D75" s="16">
        <v>0</v>
      </c>
      <c r="E75" s="75">
        <v>0</v>
      </c>
      <c r="F75" s="16">
        <v>0</v>
      </c>
      <c r="G75" s="75">
        <v>0</v>
      </c>
      <c r="H75" s="16">
        <v>0</v>
      </c>
      <c r="I75" s="75">
        <v>0</v>
      </c>
      <c r="J75" s="16">
        <v>0</v>
      </c>
      <c r="K75" s="75">
        <v>0</v>
      </c>
      <c r="L75" s="16">
        <v>0</v>
      </c>
      <c r="M75" s="75">
        <v>0</v>
      </c>
      <c r="N75" s="16">
        <v>17329849.360000003</v>
      </c>
      <c r="O75" s="75">
        <v>0</v>
      </c>
    </row>
    <row r="76" spans="1:15" x14ac:dyDescent="0.3">
      <c r="A76" s="4" t="s">
        <v>64</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65</v>
      </c>
      <c r="B77" s="92">
        <v>0</v>
      </c>
      <c r="C77" s="93">
        <v>4840807.26</v>
      </c>
      <c r="D77" s="16">
        <v>0</v>
      </c>
      <c r="E77" s="75">
        <v>0</v>
      </c>
      <c r="F77" s="16">
        <v>0</v>
      </c>
      <c r="G77" s="75">
        <v>60</v>
      </c>
      <c r="H77" s="16">
        <v>0</v>
      </c>
      <c r="I77" s="75">
        <v>3919624.02</v>
      </c>
      <c r="J77" s="16">
        <v>0</v>
      </c>
      <c r="K77" s="75">
        <v>897088.11</v>
      </c>
      <c r="L77" s="16">
        <v>0</v>
      </c>
      <c r="M77" s="75">
        <v>24035.13</v>
      </c>
      <c r="N77" s="16">
        <v>0</v>
      </c>
      <c r="O77" s="75">
        <v>0</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2697734</v>
      </c>
      <c r="C79" s="93">
        <v>14107175</v>
      </c>
      <c r="D79" s="16">
        <v>0</v>
      </c>
      <c r="E79" s="75">
        <v>0</v>
      </c>
      <c r="F79" s="16">
        <v>0</v>
      </c>
      <c r="G79" s="75">
        <v>0</v>
      </c>
      <c r="H79" s="16">
        <v>2697734</v>
      </c>
      <c r="I79" s="75">
        <v>14107175</v>
      </c>
      <c r="J79" s="16">
        <v>0</v>
      </c>
      <c r="K79" s="75">
        <v>0</v>
      </c>
      <c r="L79" s="16">
        <v>0</v>
      </c>
      <c r="M79" s="75">
        <v>0</v>
      </c>
      <c r="N79" s="16">
        <v>0</v>
      </c>
      <c r="O79" s="75">
        <v>0</v>
      </c>
    </row>
    <row r="80" spans="1:15" x14ac:dyDescent="0.3">
      <c r="A80" s="4" t="s">
        <v>68</v>
      </c>
      <c r="B80" s="92">
        <v>3917940.5</v>
      </c>
      <c r="C80" s="93">
        <v>910000</v>
      </c>
      <c r="D80" s="16">
        <v>0</v>
      </c>
      <c r="E80" s="75">
        <v>0</v>
      </c>
      <c r="F80" s="16">
        <v>0</v>
      </c>
      <c r="G80" s="75">
        <v>0</v>
      </c>
      <c r="H80" s="16">
        <v>0</v>
      </c>
      <c r="I80" s="75">
        <v>0</v>
      </c>
      <c r="J80" s="16">
        <v>0</v>
      </c>
      <c r="K80" s="75">
        <v>0</v>
      </c>
      <c r="L80" s="16">
        <v>0</v>
      </c>
      <c r="M80" s="75">
        <v>0</v>
      </c>
      <c r="N80" s="16">
        <v>3917940.5</v>
      </c>
      <c r="O80" s="75">
        <v>910000</v>
      </c>
    </row>
    <row r="81" spans="1:15" x14ac:dyDescent="0.3">
      <c r="A81" s="4" t="s">
        <v>69</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70</v>
      </c>
      <c r="B82" s="92">
        <v>0</v>
      </c>
      <c r="C82" s="93">
        <v>6642486</v>
      </c>
      <c r="D82" s="16">
        <v>0</v>
      </c>
      <c r="E82" s="75">
        <v>0</v>
      </c>
      <c r="F82" s="16">
        <v>0</v>
      </c>
      <c r="G82" s="75">
        <v>0</v>
      </c>
      <c r="H82" s="16">
        <v>0</v>
      </c>
      <c r="I82" s="75">
        <v>6642486</v>
      </c>
      <c r="J82" s="16">
        <v>0</v>
      </c>
      <c r="K82" s="75">
        <v>0</v>
      </c>
      <c r="L82" s="16">
        <v>0</v>
      </c>
      <c r="M82" s="75">
        <v>0</v>
      </c>
      <c r="N82" s="16">
        <v>0</v>
      </c>
      <c r="O82" s="75">
        <v>0</v>
      </c>
    </row>
    <row r="83" spans="1:15" x14ac:dyDescent="0.3">
      <c r="A83" s="4" t="s">
        <v>71</v>
      </c>
      <c r="B83" s="92">
        <v>4096400.1</v>
      </c>
      <c r="C83" s="93">
        <v>54215927.470000006</v>
      </c>
      <c r="D83" s="16">
        <v>0</v>
      </c>
      <c r="E83" s="75">
        <v>0</v>
      </c>
      <c r="F83" s="16">
        <v>0</v>
      </c>
      <c r="G83" s="75">
        <v>0</v>
      </c>
      <c r="H83" s="16">
        <v>0</v>
      </c>
      <c r="I83" s="75">
        <v>32848.019999999997</v>
      </c>
      <c r="J83" s="16">
        <v>0</v>
      </c>
      <c r="K83" s="75">
        <v>0</v>
      </c>
      <c r="L83" s="16">
        <v>3900499.1</v>
      </c>
      <c r="M83" s="75">
        <v>54183079.450000003</v>
      </c>
      <c r="N83" s="16">
        <v>195901</v>
      </c>
      <c r="O83" s="75">
        <v>0</v>
      </c>
    </row>
    <row r="84" spans="1:15" x14ac:dyDescent="0.3">
      <c r="A84" s="4" t="s">
        <v>72</v>
      </c>
      <c r="B84" s="92">
        <v>699003.53</v>
      </c>
      <c r="C84" s="93">
        <v>0</v>
      </c>
      <c r="D84" s="16">
        <v>0</v>
      </c>
      <c r="E84" s="75">
        <v>0</v>
      </c>
      <c r="F84" s="16">
        <v>0</v>
      </c>
      <c r="G84" s="75">
        <v>0</v>
      </c>
      <c r="H84" s="16">
        <v>699003.53</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0</v>
      </c>
      <c r="C86" s="93">
        <v>691625.73</v>
      </c>
      <c r="D86" s="16">
        <v>0</v>
      </c>
      <c r="E86" s="75">
        <v>0</v>
      </c>
      <c r="F86" s="16">
        <v>0</v>
      </c>
      <c r="G86" s="75">
        <v>0</v>
      </c>
      <c r="H86" s="16">
        <v>0</v>
      </c>
      <c r="I86" s="75">
        <v>691625.73</v>
      </c>
      <c r="J86" s="16">
        <v>0</v>
      </c>
      <c r="K86" s="75">
        <v>0</v>
      </c>
      <c r="L86" s="16">
        <v>0</v>
      </c>
      <c r="M86" s="75">
        <v>0</v>
      </c>
      <c r="N86" s="16">
        <v>0</v>
      </c>
      <c r="O86" s="75">
        <v>0</v>
      </c>
    </row>
    <row r="87" spans="1:15" x14ac:dyDescent="0.3">
      <c r="A87" s="4" t="s">
        <v>75</v>
      </c>
      <c r="B87" s="92">
        <v>467584.77</v>
      </c>
      <c r="C87" s="93">
        <v>1344171.37</v>
      </c>
      <c r="D87" s="16">
        <v>7572.2000000000007</v>
      </c>
      <c r="E87" s="75">
        <v>0</v>
      </c>
      <c r="F87" s="16">
        <v>0</v>
      </c>
      <c r="G87" s="75">
        <v>0</v>
      </c>
      <c r="H87" s="16">
        <v>6633</v>
      </c>
      <c r="I87" s="75">
        <v>2098.21</v>
      </c>
      <c r="J87" s="16">
        <v>0</v>
      </c>
      <c r="K87" s="75">
        <v>0</v>
      </c>
      <c r="L87" s="16">
        <v>0</v>
      </c>
      <c r="M87" s="75">
        <v>177414.16</v>
      </c>
      <c r="N87" s="16">
        <v>453379.57</v>
      </c>
      <c r="O87" s="75">
        <v>1164659</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101"/>
      <c r="C89" s="102"/>
      <c r="D89" s="18"/>
      <c r="E89" s="76"/>
      <c r="F89" s="18"/>
      <c r="G89" s="13"/>
      <c r="H89" s="18"/>
      <c r="I89" s="13"/>
      <c r="J89" s="18"/>
      <c r="K89" s="13"/>
      <c r="L89" s="18"/>
      <c r="M89" s="13"/>
      <c r="N89" s="18"/>
      <c r="O89" s="13"/>
    </row>
    <row r="90" spans="1:15" x14ac:dyDescent="0.3">
      <c r="A90" s="30"/>
      <c r="B90" s="31">
        <f>SUM(B9:B89)</f>
        <v>215320715.07790011</v>
      </c>
      <c r="C90" s="33">
        <f t="shared" ref="C90:O90" si="0">SUM(C9:C89)</f>
        <v>404269459.5871439</v>
      </c>
      <c r="D90" s="31">
        <f t="shared" si="0"/>
        <v>88185.2</v>
      </c>
      <c r="E90" s="33">
        <f t="shared" si="0"/>
        <v>53158649.700000003</v>
      </c>
      <c r="F90" s="31">
        <f t="shared" si="0"/>
        <v>313609.90000000002</v>
      </c>
      <c r="G90" s="33">
        <f t="shared" si="0"/>
        <v>48223.53495442072</v>
      </c>
      <c r="H90" s="31">
        <f t="shared" si="0"/>
        <v>153417630.35999998</v>
      </c>
      <c r="I90" s="33">
        <f t="shared" si="0"/>
        <v>268942633.32709801</v>
      </c>
      <c r="J90" s="31">
        <f t="shared" si="0"/>
        <v>1870257.4720000001</v>
      </c>
      <c r="K90" s="33">
        <f t="shared" si="0"/>
        <v>2655527.11</v>
      </c>
      <c r="L90" s="31">
        <f t="shared" si="0"/>
        <v>5536823</v>
      </c>
      <c r="M90" s="33">
        <f t="shared" si="0"/>
        <v>71222336.311619014</v>
      </c>
      <c r="N90" s="31">
        <f t="shared" si="0"/>
        <v>54094209.145900093</v>
      </c>
      <c r="O90" s="33">
        <f t="shared" si="0"/>
        <v>8242089.6034723995</v>
      </c>
    </row>
    <row r="91" spans="1:1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2023-24</v>
      </c>
    </row>
    <row r="4" spans="1:15" ht="15.5" x14ac:dyDescent="0.35">
      <c r="A4" s="82" t="s">
        <v>120</v>
      </c>
      <c r="B4" s="83"/>
      <c r="C4" s="84"/>
      <c r="D4" s="85"/>
      <c r="E4" s="83"/>
      <c r="F4" s="85"/>
      <c r="G4" s="83"/>
      <c r="H4" s="85"/>
      <c r="I4" s="83"/>
      <c r="J4" s="85"/>
      <c r="K4" s="83"/>
      <c r="L4" s="85"/>
      <c r="M4" s="83"/>
      <c r="N4" s="85"/>
      <c r="O4" s="84" t="s">
        <v>284</v>
      </c>
    </row>
    <row r="5" spans="1:15" s="60" customFormat="1" ht="13" x14ac:dyDescent="0.3">
      <c r="A5" s="49"/>
      <c r="B5" s="61" t="s">
        <v>150</v>
      </c>
      <c r="C5" s="63"/>
      <c r="D5" s="64" t="s">
        <v>129</v>
      </c>
      <c r="E5" s="66"/>
      <c r="F5" s="64" t="s">
        <v>131</v>
      </c>
      <c r="G5" s="66"/>
      <c r="H5" s="64" t="s">
        <v>133</v>
      </c>
      <c r="I5" s="66"/>
      <c r="J5" s="64" t="s">
        <v>135</v>
      </c>
      <c r="K5" s="66"/>
      <c r="L5" s="65" t="s">
        <v>136</v>
      </c>
      <c r="M5" s="66"/>
      <c r="N5" s="65" t="s">
        <v>137</v>
      </c>
      <c r="O5" s="66"/>
    </row>
    <row r="6" spans="1:15" s="60" customFormat="1" ht="13" x14ac:dyDescent="0.3">
      <c r="A6" s="49"/>
      <c r="B6" s="50" t="str">
        <f>$A$4&amp;" Total"</f>
        <v>Family &amp; Community Services Total</v>
      </c>
      <c r="C6" s="52"/>
      <c r="D6" s="50" t="s">
        <v>130</v>
      </c>
      <c r="E6" s="52"/>
      <c r="F6" s="50" t="s">
        <v>132</v>
      </c>
      <c r="G6" s="52"/>
      <c r="H6" s="50" t="s">
        <v>134</v>
      </c>
      <c r="I6" s="52"/>
      <c r="J6" s="50" t="s">
        <v>138</v>
      </c>
      <c r="K6" s="52"/>
      <c r="L6" s="51" t="s">
        <v>139</v>
      </c>
      <c r="M6" s="52"/>
      <c r="N6" s="55" t="s">
        <v>140</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89"/>
      <c r="C9" s="91"/>
      <c r="D9" s="14"/>
      <c r="E9" s="11"/>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9921.4600000000009</v>
      </c>
      <c r="D12" s="16">
        <v>0</v>
      </c>
      <c r="E12" s="75">
        <v>2201.75</v>
      </c>
      <c r="F12" s="16">
        <v>0</v>
      </c>
      <c r="G12" s="75">
        <v>0</v>
      </c>
      <c r="H12" s="16">
        <v>0</v>
      </c>
      <c r="I12" s="75">
        <v>7719.7100000000009</v>
      </c>
      <c r="J12" s="16">
        <v>0</v>
      </c>
      <c r="K12" s="75">
        <v>0</v>
      </c>
      <c r="L12" s="16">
        <v>0</v>
      </c>
      <c r="M12" s="75">
        <v>0</v>
      </c>
      <c r="N12" s="16">
        <v>0</v>
      </c>
      <c r="O12" s="75">
        <v>0</v>
      </c>
    </row>
    <row r="13" spans="1:15" x14ac:dyDescent="0.3">
      <c r="A13" s="4" t="s">
        <v>3</v>
      </c>
      <c r="B13" s="92">
        <v>0</v>
      </c>
      <c r="C13" s="93">
        <v>73000</v>
      </c>
      <c r="D13" s="16">
        <v>0</v>
      </c>
      <c r="E13" s="75">
        <v>0</v>
      </c>
      <c r="F13" s="16">
        <v>0</v>
      </c>
      <c r="G13" s="75">
        <v>23000</v>
      </c>
      <c r="H13" s="16">
        <v>0</v>
      </c>
      <c r="I13" s="75">
        <v>15000</v>
      </c>
      <c r="J13" s="16">
        <v>0</v>
      </c>
      <c r="K13" s="75">
        <v>30000</v>
      </c>
      <c r="L13" s="16">
        <v>0</v>
      </c>
      <c r="M13" s="75">
        <v>0</v>
      </c>
      <c r="N13" s="16">
        <v>0</v>
      </c>
      <c r="O13" s="75">
        <v>5000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0</v>
      </c>
      <c r="C16" s="93">
        <v>0</v>
      </c>
      <c r="D16" s="16">
        <v>0</v>
      </c>
      <c r="E16" s="75">
        <v>0</v>
      </c>
      <c r="F16" s="16">
        <v>0</v>
      </c>
      <c r="G16" s="75">
        <v>0</v>
      </c>
      <c r="H16" s="16">
        <v>0</v>
      </c>
      <c r="I16" s="75">
        <v>0</v>
      </c>
      <c r="J16" s="16">
        <v>0</v>
      </c>
      <c r="K16" s="75">
        <v>0</v>
      </c>
      <c r="L16" s="16">
        <v>0</v>
      </c>
      <c r="M16" s="75">
        <v>0</v>
      </c>
      <c r="N16" s="16">
        <v>0</v>
      </c>
      <c r="O16" s="75">
        <v>0</v>
      </c>
    </row>
    <row r="17" spans="1:15" x14ac:dyDescent="0.3">
      <c r="A17" s="4" t="s">
        <v>7</v>
      </c>
      <c r="B17" s="92">
        <v>0</v>
      </c>
      <c r="C17" s="93">
        <v>0</v>
      </c>
      <c r="D17" s="16">
        <v>0</v>
      </c>
      <c r="E17" s="75">
        <v>0</v>
      </c>
      <c r="F17" s="16">
        <v>0</v>
      </c>
      <c r="G17" s="75">
        <v>0</v>
      </c>
      <c r="H17" s="16">
        <v>0</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57985.979999999996</v>
      </c>
      <c r="C21" s="93">
        <v>0</v>
      </c>
      <c r="D21" s="16">
        <v>38749.29</v>
      </c>
      <c r="E21" s="75">
        <v>0</v>
      </c>
      <c r="F21" s="16">
        <v>0</v>
      </c>
      <c r="G21" s="75">
        <v>0</v>
      </c>
      <c r="H21" s="16">
        <v>0</v>
      </c>
      <c r="I21" s="75">
        <v>0</v>
      </c>
      <c r="J21" s="16">
        <v>19236.689999999999</v>
      </c>
      <c r="K21" s="75">
        <v>0</v>
      </c>
      <c r="L21" s="16">
        <v>0</v>
      </c>
      <c r="M21" s="75">
        <v>0</v>
      </c>
      <c r="N21" s="16">
        <v>0</v>
      </c>
      <c r="O21" s="75">
        <v>0</v>
      </c>
    </row>
    <row r="22" spans="1:15" x14ac:dyDescent="0.3">
      <c r="A22" s="4" t="s">
        <v>12</v>
      </c>
      <c r="B22" s="92">
        <v>0</v>
      </c>
      <c r="C22" s="93">
        <v>0</v>
      </c>
      <c r="D22" s="16">
        <v>0</v>
      </c>
      <c r="E22" s="75">
        <v>0</v>
      </c>
      <c r="F22" s="16">
        <v>0</v>
      </c>
      <c r="G22" s="75">
        <v>0</v>
      </c>
      <c r="H22" s="16">
        <v>0</v>
      </c>
      <c r="I22" s="75">
        <v>0</v>
      </c>
      <c r="J22" s="16">
        <v>0</v>
      </c>
      <c r="K22" s="75">
        <v>0</v>
      </c>
      <c r="L22" s="16">
        <v>0</v>
      </c>
      <c r="M22" s="75">
        <v>0</v>
      </c>
      <c r="N22" s="16">
        <v>0</v>
      </c>
      <c r="O22" s="75">
        <v>0</v>
      </c>
    </row>
    <row r="23" spans="1:15" x14ac:dyDescent="0.3">
      <c r="A23" s="4" t="s">
        <v>13</v>
      </c>
      <c r="B23" s="92">
        <v>250987.57000000004</v>
      </c>
      <c r="C23" s="93">
        <v>0</v>
      </c>
      <c r="D23" s="16">
        <v>0</v>
      </c>
      <c r="E23" s="75">
        <v>0</v>
      </c>
      <c r="F23" s="16">
        <v>0</v>
      </c>
      <c r="G23" s="75">
        <v>0</v>
      </c>
      <c r="H23" s="16">
        <v>93496.890000000043</v>
      </c>
      <c r="I23" s="75">
        <v>0</v>
      </c>
      <c r="J23" s="16">
        <v>157490.68</v>
      </c>
      <c r="K23" s="75">
        <v>0</v>
      </c>
      <c r="L23" s="16">
        <v>0</v>
      </c>
      <c r="M23" s="75">
        <v>0</v>
      </c>
      <c r="N23" s="16">
        <v>0</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0</v>
      </c>
      <c r="D26" s="16">
        <v>0</v>
      </c>
      <c r="E26" s="75">
        <v>0</v>
      </c>
      <c r="F26" s="16">
        <v>0</v>
      </c>
      <c r="G26" s="75">
        <v>0</v>
      </c>
      <c r="H26" s="16">
        <v>0</v>
      </c>
      <c r="I26" s="75">
        <v>0</v>
      </c>
      <c r="J26" s="16">
        <v>0</v>
      </c>
      <c r="K26" s="75">
        <v>0</v>
      </c>
      <c r="L26" s="16">
        <v>0</v>
      </c>
      <c r="M26" s="75">
        <v>0</v>
      </c>
      <c r="N26" s="16">
        <v>0</v>
      </c>
      <c r="O26" s="75">
        <v>0</v>
      </c>
    </row>
    <row r="27" spans="1:15" x14ac:dyDescent="0.3">
      <c r="A27" s="4" t="s">
        <v>17</v>
      </c>
      <c r="B27" s="92">
        <v>0</v>
      </c>
      <c r="C27" s="93">
        <v>0</v>
      </c>
      <c r="D27" s="16">
        <v>0</v>
      </c>
      <c r="E27" s="75">
        <v>0</v>
      </c>
      <c r="F27" s="16">
        <v>0</v>
      </c>
      <c r="G27" s="75">
        <v>0</v>
      </c>
      <c r="H27" s="16">
        <v>0</v>
      </c>
      <c r="I27" s="75">
        <v>0</v>
      </c>
      <c r="J27" s="16">
        <v>0</v>
      </c>
      <c r="K27" s="75">
        <v>0</v>
      </c>
      <c r="L27" s="16">
        <v>0</v>
      </c>
      <c r="M27" s="75">
        <v>0</v>
      </c>
      <c r="N27" s="16">
        <v>0</v>
      </c>
      <c r="O27" s="75">
        <v>0</v>
      </c>
    </row>
    <row r="28" spans="1:15" x14ac:dyDescent="0.3">
      <c r="A28" s="4" t="s">
        <v>18</v>
      </c>
      <c r="B28" s="92">
        <v>0</v>
      </c>
      <c r="C28" s="93">
        <v>0</v>
      </c>
      <c r="D28" s="16">
        <v>0</v>
      </c>
      <c r="E28" s="75">
        <v>0</v>
      </c>
      <c r="F28" s="16">
        <v>0</v>
      </c>
      <c r="G28" s="75">
        <v>0</v>
      </c>
      <c r="H28" s="16">
        <v>0</v>
      </c>
      <c r="I28" s="75">
        <v>0</v>
      </c>
      <c r="J28" s="16">
        <v>0</v>
      </c>
      <c r="K28" s="75">
        <v>0</v>
      </c>
      <c r="L28" s="16">
        <v>0</v>
      </c>
      <c r="M28" s="75">
        <v>0</v>
      </c>
      <c r="N28" s="16">
        <v>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0</v>
      </c>
      <c r="D30" s="16">
        <v>0</v>
      </c>
      <c r="E30" s="75">
        <v>0</v>
      </c>
      <c r="F30" s="16">
        <v>0</v>
      </c>
      <c r="G30" s="75">
        <v>0</v>
      </c>
      <c r="H30" s="16">
        <v>0</v>
      </c>
      <c r="I30" s="75">
        <v>0</v>
      </c>
      <c r="J30" s="16">
        <v>0</v>
      </c>
      <c r="K30" s="75">
        <v>0</v>
      </c>
      <c r="L30" s="16">
        <v>0</v>
      </c>
      <c r="M30" s="75">
        <v>0</v>
      </c>
      <c r="N30" s="16">
        <v>0</v>
      </c>
      <c r="O30" s="75">
        <v>0</v>
      </c>
    </row>
    <row r="31" spans="1:15" x14ac:dyDescent="0.3">
      <c r="A31" s="4" t="s">
        <v>21</v>
      </c>
      <c r="B31" s="92">
        <v>0</v>
      </c>
      <c r="C31" s="93">
        <v>0</v>
      </c>
      <c r="D31" s="16">
        <v>0</v>
      </c>
      <c r="E31" s="75">
        <v>0</v>
      </c>
      <c r="F31" s="16">
        <v>0</v>
      </c>
      <c r="G31" s="75">
        <v>0</v>
      </c>
      <c r="H31" s="16">
        <v>0</v>
      </c>
      <c r="I31" s="75">
        <v>0</v>
      </c>
      <c r="J31" s="16">
        <v>0</v>
      </c>
      <c r="K31" s="75">
        <v>0</v>
      </c>
      <c r="L31" s="16">
        <v>0</v>
      </c>
      <c r="M31" s="75">
        <v>0</v>
      </c>
      <c r="N31" s="16">
        <v>0</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268538.01059469633</v>
      </c>
      <c r="C33" s="93">
        <v>13618.500364106254</v>
      </c>
      <c r="D33" s="16">
        <v>240425.42176749662</v>
      </c>
      <c r="E33" s="75">
        <v>4620.9538801264298</v>
      </c>
      <c r="F33" s="16">
        <v>28112.588827199703</v>
      </c>
      <c r="G33" s="75">
        <v>3150.2875456411657</v>
      </c>
      <c r="H33" s="16">
        <v>0</v>
      </c>
      <c r="I33" s="75">
        <v>65.815606726939095</v>
      </c>
      <c r="J33" s="16">
        <v>0</v>
      </c>
      <c r="K33" s="75">
        <v>5781.4433316117183</v>
      </c>
      <c r="L33" s="16">
        <v>0</v>
      </c>
      <c r="M33" s="75">
        <v>0</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0</v>
      </c>
      <c r="D36" s="16">
        <v>0</v>
      </c>
      <c r="E36" s="75">
        <v>0</v>
      </c>
      <c r="F36" s="16">
        <v>0</v>
      </c>
      <c r="G36" s="75">
        <v>0</v>
      </c>
      <c r="H36" s="16">
        <v>0</v>
      </c>
      <c r="I36" s="75">
        <v>0</v>
      </c>
      <c r="J36" s="16">
        <v>0</v>
      </c>
      <c r="K36" s="75">
        <v>0</v>
      </c>
      <c r="L36" s="16">
        <v>0</v>
      </c>
      <c r="M36" s="75">
        <v>0</v>
      </c>
      <c r="N36" s="16">
        <v>0</v>
      </c>
      <c r="O36" s="75">
        <v>0</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195079</v>
      </c>
      <c r="D40" s="16">
        <v>0</v>
      </c>
      <c r="E40" s="75">
        <v>129079</v>
      </c>
      <c r="F40" s="16">
        <v>0</v>
      </c>
      <c r="G40" s="75">
        <v>0</v>
      </c>
      <c r="H40" s="16">
        <v>0</v>
      </c>
      <c r="I40" s="75">
        <v>66000</v>
      </c>
      <c r="J40" s="16">
        <v>0</v>
      </c>
      <c r="K40" s="75">
        <v>0</v>
      </c>
      <c r="L40" s="16">
        <v>0</v>
      </c>
      <c r="M40" s="75">
        <v>0</v>
      </c>
      <c r="N40" s="16">
        <v>0</v>
      </c>
      <c r="O40" s="75">
        <v>0</v>
      </c>
    </row>
    <row r="41" spans="1:15" x14ac:dyDescent="0.3">
      <c r="A41" s="4" t="s">
        <v>31</v>
      </c>
      <c r="B41" s="92">
        <v>380100.90613715083</v>
      </c>
      <c r="C41" s="93">
        <v>515.37616377442907</v>
      </c>
      <c r="D41" s="16">
        <v>0</v>
      </c>
      <c r="E41" s="75">
        <v>0</v>
      </c>
      <c r="F41" s="16">
        <v>0</v>
      </c>
      <c r="G41" s="75">
        <v>0</v>
      </c>
      <c r="H41" s="16">
        <v>371707.66</v>
      </c>
      <c r="I41" s="75">
        <v>0</v>
      </c>
      <c r="J41" s="16">
        <v>0</v>
      </c>
      <c r="K41" s="75">
        <v>0</v>
      </c>
      <c r="L41" s="16">
        <v>0</v>
      </c>
      <c r="M41" s="75">
        <v>0</v>
      </c>
      <c r="N41" s="16">
        <v>8393.246137150858</v>
      </c>
      <c r="O41" s="75">
        <v>515.37616377442907</v>
      </c>
    </row>
    <row r="42" spans="1:15" x14ac:dyDescent="0.3">
      <c r="A42" s="4" t="s">
        <v>32</v>
      </c>
      <c r="B42" s="92">
        <v>0</v>
      </c>
      <c r="C42" s="93">
        <v>0</v>
      </c>
      <c r="D42" s="16">
        <v>0</v>
      </c>
      <c r="E42" s="75">
        <v>0</v>
      </c>
      <c r="F42" s="16">
        <v>0</v>
      </c>
      <c r="G42" s="75">
        <v>0</v>
      </c>
      <c r="H42" s="16">
        <v>0</v>
      </c>
      <c r="I42" s="75">
        <v>0</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-2931971.04</v>
      </c>
      <c r="C45" s="93">
        <v>389988</v>
      </c>
      <c r="D45" s="16">
        <v>-2918811.53</v>
      </c>
      <c r="E45" s="75">
        <v>162784</v>
      </c>
      <c r="F45" s="16">
        <v>-8957.8700000000008</v>
      </c>
      <c r="G45" s="75">
        <v>33451</v>
      </c>
      <c r="H45" s="16">
        <v>-972.66</v>
      </c>
      <c r="I45" s="75">
        <v>36702</v>
      </c>
      <c r="J45" s="16">
        <v>-3228.98</v>
      </c>
      <c r="K45" s="75">
        <v>157051</v>
      </c>
      <c r="L45" s="16">
        <v>0</v>
      </c>
      <c r="M45" s="75">
        <v>0</v>
      </c>
      <c r="N45" s="16">
        <v>0</v>
      </c>
      <c r="O45" s="75">
        <v>0</v>
      </c>
    </row>
    <row r="46" spans="1:15" x14ac:dyDescent="0.3">
      <c r="A46" s="4" t="s">
        <v>36</v>
      </c>
      <c r="B46" s="92">
        <v>548921.03500000003</v>
      </c>
      <c r="C46" s="93">
        <v>0</v>
      </c>
      <c r="D46" s="16">
        <v>0</v>
      </c>
      <c r="E46" s="75">
        <v>0</v>
      </c>
      <c r="F46" s="16">
        <v>0</v>
      </c>
      <c r="G46" s="75">
        <v>0</v>
      </c>
      <c r="H46" s="16">
        <v>0</v>
      </c>
      <c r="I46" s="75">
        <v>0</v>
      </c>
      <c r="J46" s="16">
        <v>548921.03500000003</v>
      </c>
      <c r="K46" s="75">
        <v>0</v>
      </c>
      <c r="L46" s="16">
        <v>0</v>
      </c>
      <c r="M46" s="75">
        <v>0</v>
      </c>
      <c r="N46" s="16">
        <v>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0</v>
      </c>
      <c r="C48" s="93">
        <v>0</v>
      </c>
      <c r="D48" s="16">
        <v>0</v>
      </c>
      <c r="E48" s="75">
        <v>0</v>
      </c>
      <c r="F48" s="16">
        <v>0</v>
      </c>
      <c r="G48" s="75">
        <v>0</v>
      </c>
      <c r="H48" s="16">
        <v>0</v>
      </c>
      <c r="I48" s="75">
        <v>0</v>
      </c>
      <c r="J48" s="16">
        <v>0</v>
      </c>
      <c r="K48" s="75">
        <v>0</v>
      </c>
      <c r="L48" s="16">
        <v>0</v>
      </c>
      <c r="M48" s="75">
        <v>0</v>
      </c>
      <c r="N48" s="16">
        <v>0</v>
      </c>
      <c r="O48" s="75">
        <v>0</v>
      </c>
    </row>
    <row r="49" spans="1:15" x14ac:dyDescent="0.3">
      <c r="A49" s="4" t="s">
        <v>39</v>
      </c>
      <c r="B49" s="92">
        <v>0</v>
      </c>
      <c r="C49" s="93">
        <v>38944</v>
      </c>
      <c r="D49" s="16">
        <v>0</v>
      </c>
      <c r="E49" s="75">
        <v>0</v>
      </c>
      <c r="F49" s="16">
        <v>0</v>
      </c>
      <c r="G49" s="75">
        <v>0</v>
      </c>
      <c r="H49" s="16">
        <v>0</v>
      </c>
      <c r="I49" s="75">
        <v>0</v>
      </c>
      <c r="J49" s="16">
        <v>0</v>
      </c>
      <c r="K49" s="75">
        <v>38944</v>
      </c>
      <c r="L49" s="16">
        <v>0</v>
      </c>
      <c r="M49" s="75">
        <v>0</v>
      </c>
      <c r="N49" s="16">
        <v>0</v>
      </c>
      <c r="O49" s="75">
        <v>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0</v>
      </c>
      <c r="C54" s="93">
        <v>0</v>
      </c>
      <c r="D54" s="16">
        <v>0</v>
      </c>
      <c r="E54" s="75">
        <v>0</v>
      </c>
      <c r="F54" s="16">
        <v>0</v>
      </c>
      <c r="G54" s="75">
        <v>0</v>
      </c>
      <c r="H54" s="16">
        <v>0</v>
      </c>
      <c r="I54" s="75">
        <v>0</v>
      </c>
      <c r="J54" s="16">
        <v>0</v>
      </c>
      <c r="K54" s="75">
        <v>0</v>
      </c>
      <c r="L54" s="16">
        <v>0</v>
      </c>
      <c r="M54" s="75">
        <v>0</v>
      </c>
      <c r="N54" s="16">
        <v>0</v>
      </c>
      <c r="O54" s="75">
        <v>0</v>
      </c>
    </row>
    <row r="55" spans="1:15" x14ac:dyDescent="0.3">
      <c r="A55" s="4" t="s">
        <v>324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0</v>
      </c>
      <c r="C56" s="93">
        <v>0</v>
      </c>
      <c r="D56" s="16">
        <v>0</v>
      </c>
      <c r="E56" s="75">
        <v>0</v>
      </c>
      <c r="F56" s="16">
        <v>0</v>
      </c>
      <c r="G56" s="75">
        <v>0</v>
      </c>
      <c r="H56" s="16">
        <v>0</v>
      </c>
      <c r="I56" s="75">
        <v>0</v>
      </c>
      <c r="J56" s="16">
        <v>0</v>
      </c>
      <c r="K56" s="75">
        <v>0</v>
      </c>
      <c r="L56" s="16">
        <v>0</v>
      </c>
      <c r="M56" s="75">
        <v>0</v>
      </c>
      <c r="N56" s="16">
        <v>0</v>
      </c>
      <c r="O56" s="75">
        <v>0</v>
      </c>
    </row>
    <row r="57" spans="1:15" x14ac:dyDescent="0.3">
      <c r="A57" s="4" t="s">
        <v>45</v>
      </c>
      <c r="B57" s="92">
        <v>0</v>
      </c>
      <c r="C57" s="93">
        <v>0</v>
      </c>
      <c r="D57" s="16">
        <v>0</v>
      </c>
      <c r="E57" s="75">
        <v>0</v>
      </c>
      <c r="F57" s="16">
        <v>0</v>
      </c>
      <c r="G57" s="75">
        <v>0</v>
      </c>
      <c r="H57" s="16">
        <v>0</v>
      </c>
      <c r="I57" s="75">
        <v>0</v>
      </c>
      <c r="J57" s="16">
        <v>0</v>
      </c>
      <c r="K57" s="75">
        <v>0</v>
      </c>
      <c r="L57" s="16">
        <v>0</v>
      </c>
      <c r="M57" s="75">
        <v>0</v>
      </c>
      <c r="N57" s="16">
        <v>0</v>
      </c>
      <c r="O57" s="75">
        <v>0</v>
      </c>
    </row>
    <row r="58" spans="1:15" x14ac:dyDescent="0.3">
      <c r="A58" s="4" t="s">
        <v>46</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0</v>
      </c>
      <c r="C60" s="93">
        <v>7609264.5814419137</v>
      </c>
      <c r="D60" s="16">
        <v>0</v>
      </c>
      <c r="E60" s="75">
        <v>1100906.6937037953</v>
      </c>
      <c r="F60" s="16">
        <v>0</v>
      </c>
      <c r="G60" s="75">
        <v>0</v>
      </c>
      <c r="H60" s="16">
        <v>0</v>
      </c>
      <c r="I60" s="75">
        <v>3917766.4546239171</v>
      </c>
      <c r="J60" s="16">
        <v>0</v>
      </c>
      <c r="K60" s="75">
        <v>2590591.4331142018</v>
      </c>
      <c r="L60" s="16">
        <v>0</v>
      </c>
      <c r="M60" s="75">
        <v>0</v>
      </c>
      <c r="N60" s="16">
        <v>0</v>
      </c>
      <c r="O60" s="75">
        <v>0</v>
      </c>
    </row>
    <row r="61" spans="1:15" x14ac:dyDescent="0.3">
      <c r="A61" s="4" t="s">
        <v>49</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50</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53</v>
      </c>
      <c r="B65" s="92">
        <v>0</v>
      </c>
      <c r="C65" s="93">
        <v>0</v>
      </c>
      <c r="D65" s="16">
        <v>0</v>
      </c>
      <c r="E65" s="75">
        <v>0</v>
      </c>
      <c r="F65" s="16">
        <v>0</v>
      </c>
      <c r="G65" s="75">
        <v>0</v>
      </c>
      <c r="H65" s="16">
        <v>0</v>
      </c>
      <c r="I65" s="75">
        <v>0</v>
      </c>
      <c r="J65" s="16">
        <v>0</v>
      </c>
      <c r="K65" s="75">
        <v>0</v>
      </c>
      <c r="L65" s="16">
        <v>0</v>
      </c>
      <c r="M65" s="75">
        <v>0</v>
      </c>
      <c r="N65" s="16">
        <v>0</v>
      </c>
      <c r="O65" s="75">
        <v>0</v>
      </c>
    </row>
    <row r="66" spans="1:15" x14ac:dyDescent="0.3">
      <c r="A66" s="4" t="s">
        <v>54</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55</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56</v>
      </c>
      <c r="B68" s="92">
        <v>0</v>
      </c>
      <c r="C68" s="93">
        <v>0</v>
      </c>
      <c r="D68" s="16">
        <v>0</v>
      </c>
      <c r="E68" s="75">
        <v>0</v>
      </c>
      <c r="F68" s="16">
        <v>0</v>
      </c>
      <c r="G68" s="75">
        <v>0</v>
      </c>
      <c r="H68" s="16">
        <v>0</v>
      </c>
      <c r="I68" s="75">
        <v>0</v>
      </c>
      <c r="J68" s="16">
        <v>0</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0</v>
      </c>
      <c r="C70" s="93">
        <v>0</v>
      </c>
      <c r="D70" s="16">
        <v>0</v>
      </c>
      <c r="E70" s="75">
        <v>0</v>
      </c>
      <c r="F70" s="16">
        <v>0</v>
      </c>
      <c r="G70" s="75">
        <v>0</v>
      </c>
      <c r="H70" s="16">
        <v>0</v>
      </c>
      <c r="I70" s="75">
        <v>0</v>
      </c>
      <c r="J70" s="16">
        <v>0</v>
      </c>
      <c r="K70" s="75">
        <v>0</v>
      </c>
      <c r="L70" s="16">
        <v>0</v>
      </c>
      <c r="M70" s="75">
        <v>0</v>
      </c>
      <c r="N70" s="16">
        <v>0</v>
      </c>
      <c r="O70" s="75">
        <v>0</v>
      </c>
    </row>
    <row r="71" spans="1:15" x14ac:dyDescent="0.3">
      <c r="A71" s="4" t="s">
        <v>59</v>
      </c>
      <c r="B71" s="92">
        <v>20</v>
      </c>
      <c r="C71" s="93">
        <v>0</v>
      </c>
      <c r="D71" s="16">
        <v>0</v>
      </c>
      <c r="E71" s="75">
        <v>0</v>
      </c>
      <c r="F71" s="16">
        <v>0</v>
      </c>
      <c r="G71" s="75">
        <v>0</v>
      </c>
      <c r="H71" s="16">
        <v>0</v>
      </c>
      <c r="I71" s="75">
        <v>0</v>
      </c>
      <c r="J71" s="16">
        <v>20</v>
      </c>
      <c r="K71" s="75">
        <v>0</v>
      </c>
      <c r="L71" s="16">
        <v>0</v>
      </c>
      <c r="M71" s="75">
        <v>0</v>
      </c>
      <c r="N71" s="16">
        <v>0</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0</v>
      </c>
      <c r="C73" s="93">
        <v>0</v>
      </c>
      <c r="D73" s="16">
        <v>0</v>
      </c>
      <c r="E73" s="75">
        <v>0</v>
      </c>
      <c r="F73" s="16">
        <v>0</v>
      </c>
      <c r="G73" s="75">
        <v>0</v>
      </c>
      <c r="H73" s="16">
        <v>0</v>
      </c>
      <c r="I73" s="75">
        <v>0</v>
      </c>
      <c r="J73" s="16">
        <v>0</v>
      </c>
      <c r="K73" s="75">
        <v>0</v>
      </c>
      <c r="L73" s="16">
        <v>0</v>
      </c>
      <c r="M73" s="75">
        <v>0</v>
      </c>
      <c r="N73" s="16">
        <v>0</v>
      </c>
      <c r="O73" s="75">
        <v>0</v>
      </c>
    </row>
    <row r="74" spans="1:15" x14ac:dyDescent="0.3">
      <c r="A74" s="4" t="s">
        <v>62</v>
      </c>
      <c r="B74" s="92">
        <v>0</v>
      </c>
      <c r="C74" s="93">
        <v>47525</v>
      </c>
      <c r="D74" s="16">
        <v>0</v>
      </c>
      <c r="E74" s="75">
        <v>0</v>
      </c>
      <c r="F74" s="16">
        <v>0</v>
      </c>
      <c r="G74" s="75">
        <v>0</v>
      </c>
      <c r="H74" s="16">
        <v>0</v>
      </c>
      <c r="I74" s="75">
        <v>47525</v>
      </c>
      <c r="J74" s="16">
        <v>0</v>
      </c>
      <c r="K74" s="75">
        <v>0</v>
      </c>
      <c r="L74" s="16">
        <v>0</v>
      </c>
      <c r="M74" s="75">
        <v>0</v>
      </c>
      <c r="N74" s="16">
        <v>0</v>
      </c>
      <c r="O74" s="75">
        <v>0</v>
      </c>
    </row>
    <row r="75" spans="1:15" x14ac:dyDescent="0.3">
      <c r="A75" s="4" t="s">
        <v>63</v>
      </c>
      <c r="B75" s="92">
        <v>0</v>
      </c>
      <c r="C75" s="93">
        <v>0</v>
      </c>
      <c r="D75" s="16">
        <v>0</v>
      </c>
      <c r="E75" s="75">
        <v>0</v>
      </c>
      <c r="F75" s="16">
        <v>0</v>
      </c>
      <c r="G75" s="75">
        <v>0</v>
      </c>
      <c r="H75" s="16">
        <v>0</v>
      </c>
      <c r="I75" s="75">
        <v>0</v>
      </c>
      <c r="J75" s="16">
        <v>0</v>
      </c>
      <c r="K75" s="75">
        <v>0</v>
      </c>
      <c r="L75" s="16">
        <v>0</v>
      </c>
      <c r="M75" s="75">
        <v>0</v>
      </c>
      <c r="N75" s="16">
        <v>0</v>
      </c>
      <c r="O75" s="75">
        <v>0</v>
      </c>
    </row>
    <row r="76" spans="1:15" x14ac:dyDescent="0.3">
      <c r="A76" s="4" t="s">
        <v>64</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65</v>
      </c>
      <c r="B77" s="92">
        <v>0</v>
      </c>
      <c r="C77" s="93">
        <v>11481</v>
      </c>
      <c r="D77" s="16">
        <v>0</v>
      </c>
      <c r="E77" s="75">
        <v>0</v>
      </c>
      <c r="F77" s="16">
        <v>0</v>
      </c>
      <c r="G77" s="75">
        <v>0</v>
      </c>
      <c r="H77" s="16">
        <v>0</v>
      </c>
      <c r="I77" s="75">
        <v>888</v>
      </c>
      <c r="J77" s="16">
        <v>0</v>
      </c>
      <c r="K77" s="75">
        <v>0</v>
      </c>
      <c r="L77" s="16">
        <v>0</v>
      </c>
      <c r="M77" s="75">
        <v>0</v>
      </c>
      <c r="N77" s="16">
        <v>0</v>
      </c>
      <c r="O77" s="75">
        <v>10593</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0</v>
      </c>
      <c r="C79" s="93">
        <v>0</v>
      </c>
      <c r="D79" s="16">
        <v>0</v>
      </c>
      <c r="E79" s="75">
        <v>0</v>
      </c>
      <c r="F79" s="16">
        <v>0</v>
      </c>
      <c r="G79" s="75">
        <v>0</v>
      </c>
      <c r="H79" s="16">
        <v>0</v>
      </c>
      <c r="I79" s="75">
        <v>0</v>
      </c>
      <c r="J79" s="16">
        <v>0</v>
      </c>
      <c r="K79" s="75">
        <v>0</v>
      </c>
      <c r="L79" s="16">
        <v>0</v>
      </c>
      <c r="M79" s="75">
        <v>0</v>
      </c>
      <c r="N79" s="16">
        <v>0</v>
      </c>
      <c r="O79" s="75">
        <v>0</v>
      </c>
    </row>
    <row r="80" spans="1:15" x14ac:dyDescent="0.3">
      <c r="A80" s="4" t="s">
        <v>68</v>
      </c>
      <c r="B80" s="92">
        <v>-3000</v>
      </c>
      <c r="C80" s="93">
        <v>0</v>
      </c>
      <c r="D80" s="16">
        <v>0</v>
      </c>
      <c r="E80" s="75">
        <v>0</v>
      </c>
      <c r="F80" s="16">
        <v>-3000</v>
      </c>
      <c r="G80" s="75">
        <v>0</v>
      </c>
      <c r="H80" s="16">
        <v>0</v>
      </c>
      <c r="I80" s="75">
        <v>0</v>
      </c>
      <c r="J80" s="16">
        <v>0</v>
      </c>
      <c r="K80" s="75">
        <v>0</v>
      </c>
      <c r="L80" s="16">
        <v>0</v>
      </c>
      <c r="M80" s="75">
        <v>0</v>
      </c>
      <c r="N80" s="16">
        <v>0</v>
      </c>
      <c r="O80" s="75">
        <v>0</v>
      </c>
    </row>
    <row r="81" spans="1:15" x14ac:dyDescent="0.3">
      <c r="A81" s="4" t="s">
        <v>69</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70</v>
      </c>
      <c r="B82" s="92">
        <v>50092</v>
      </c>
      <c r="C82" s="93">
        <v>0</v>
      </c>
      <c r="D82" s="16">
        <v>0</v>
      </c>
      <c r="E82" s="75">
        <v>0</v>
      </c>
      <c r="F82" s="16">
        <v>0</v>
      </c>
      <c r="G82" s="75">
        <v>0</v>
      </c>
      <c r="H82" s="16">
        <v>50092</v>
      </c>
      <c r="I82" s="75">
        <v>0</v>
      </c>
      <c r="J82" s="16">
        <v>0</v>
      </c>
      <c r="K82" s="75">
        <v>0</v>
      </c>
      <c r="L82" s="16">
        <v>0</v>
      </c>
      <c r="M82" s="75">
        <v>0</v>
      </c>
      <c r="N82" s="16">
        <v>0</v>
      </c>
      <c r="O82" s="75">
        <v>0</v>
      </c>
    </row>
    <row r="83" spans="1:15" x14ac:dyDescent="0.3">
      <c r="A83" s="4" t="s">
        <v>71</v>
      </c>
      <c r="B83" s="92">
        <v>0</v>
      </c>
      <c r="C83" s="93">
        <v>0</v>
      </c>
      <c r="D83" s="16">
        <v>0</v>
      </c>
      <c r="E83" s="75">
        <v>0</v>
      </c>
      <c r="F83" s="16">
        <v>0</v>
      </c>
      <c r="G83" s="75">
        <v>0</v>
      </c>
      <c r="H83" s="16">
        <v>0</v>
      </c>
      <c r="I83" s="75">
        <v>0</v>
      </c>
      <c r="J83" s="16">
        <v>0</v>
      </c>
      <c r="K83" s="75">
        <v>0</v>
      </c>
      <c r="L83" s="16">
        <v>0</v>
      </c>
      <c r="M83" s="75">
        <v>0</v>
      </c>
      <c r="N83" s="16">
        <v>0</v>
      </c>
      <c r="O83" s="75">
        <v>0</v>
      </c>
    </row>
    <row r="84" spans="1:15" x14ac:dyDescent="0.3">
      <c r="A84" s="4" t="s">
        <v>72</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0</v>
      </c>
      <c r="C86" s="93">
        <v>0</v>
      </c>
      <c r="D86" s="16">
        <v>0</v>
      </c>
      <c r="E86" s="75">
        <v>0</v>
      </c>
      <c r="F86" s="16">
        <v>0</v>
      </c>
      <c r="G86" s="75">
        <v>0</v>
      </c>
      <c r="H86" s="16">
        <v>0</v>
      </c>
      <c r="I86" s="75">
        <v>0</v>
      </c>
      <c r="J86" s="16">
        <v>0</v>
      </c>
      <c r="K86" s="75">
        <v>0</v>
      </c>
      <c r="L86" s="16">
        <v>0</v>
      </c>
      <c r="M86" s="75">
        <v>0</v>
      </c>
      <c r="N86" s="16">
        <v>0</v>
      </c>
      <c r="O86" s="75">
        <v>0</v>
      </c>
    </row>
    <row r="87" spans="1:15" x14ac:dyDescent="0.3">
      <c r="A87" s="4" t="s">
        <v>75</v>
      </c>
      <c r="B87" s="92">
        <v>2080.7600000000002</v>
      </c>
      <c r="C87" s="93">
        <v>129162.27</v>
      </c>
      <c r="D87" s="16">
        <v>2080.7600000000002</v>
      </c>
      <c r="E87" s="75">
        <v>0</v>
      </c>
      <c r="F87" s="16">
        <v>0</v>
      </c>
      <c r="G87" s="75">
        <v>107662.27</v>
      </c>
      <c r="H87" s="16">
        <v>0</v>
      </c>
      <c r="I87" s="75">
        <v>21500</v>
      </c>
      <c r="J87" s="16">
        <v>0</v>
      </c>
      <c r="K87" s="75">
        <v>0</v>
      </c>
      <c r="L87" s="16">
        <v>0</v>
      </c>
      <c r="M87" s="75">
        <v>0</v>
      </c>
      <c r="N87" s="16">
        <v>0</v>
      </c>
      <c r="O87" s="75">
        <v>0</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94"/>
      <c r="C89" s="95"/>
      <c r="D89" s="18"/>
      <c r="E89" s="13"/>
      <c r="F89" s="18"/>
      <c r="G89" s="13"/>
      <c r="H89" s="18"/>
      <c r="I89" s="13"/>
      <c r="J89" s="18"/>
      <c r="K89" s="13"/>
      <c r="L89" s="18"/>
      <c r="M89" s="13"/>
      <c r="N89" s="18"/>
      <c r="O89" s="13"/>
    </row>
    <row r="90" spans="1:15" x14ac:dyDescent="0.3">
      <c r="A90" s="30"/>
      <c r="B90" s="31">
        <f>SUM(B9:B89)</f>
        <v>-1376244.7782681526</v>
      </c>
      <c r="C90" s="33">
        <f t="shared" ref="C90:O90" si="0">SUM(C9:C89)</f>
        <v>8518499.1879697926</v>
      </c>
      <c r="D90" s="31">
        <f t="shared" si="0"/>
        <v>-2637556.0582325035</v>
      </c>
      <c r="E90" s="33">
        <f t="shared" si="0"/>
        <v>1399592.3975839219</v>
      </c>
      <c r="F90" s="31">
        <f t="shared" si="0"/>
        <v>16154.7188271997</v>
      </c>
      <c r="G90" s="33">
        <f t="shared" si="0"/>
        <v>167263.55754564118</v>
      </c>
      <c r="H90" s="31">
        <f t="shared" si="0"/>
        <v>514323.89000000007</v>
      </c>
      <c r="I90" s="33">
        <f t="shared" si="0"/>
        <v>4113166.9802306439</v>
      </c>
      <c r="J90" s="31">
        <f t="shared" si="0"/>
        <v>722439.42500000005</v>
      </c>
      <c r="K90" s="33">
        <f t="shared" si="0"/>
        <v>2822367.8764458136</v>
      </c>
      <c r="L90" s="31">
        <f t="shared" si="0"/>
        <v>0</v>
      </c>
      <c r="M90" s="33">
        <f t="shared" si="0"/>
        <v>0</v>
      </c>
      <c r="N90" s="31">
        <f t="shared" si="0"/>
        <v>8393.246137150858</v>
      </c>
      <c r="O90" s="33">
        <f t="shared" si="0"/>
        <v>16108.376163774428</v>
      </c>
    </row>
    <row r="91" spans="1:1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1" width="12.81640625" style="9"/>
    <col min="12" max="16384" width="12.81640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2023-24</v>
      </c>
    </row>
    <row r="4" spans="1:11" ht="15.5" x14ac:dyDescent="0.35">
      <c r="A4" s="82" t="s">
        <v>121</v>
      </c>
      <c r="B4" s="83"/>
      <c r="C4" s="84"/>
      <c r="D4" s="85"/>
      <c r="E4" s="83"/>
      <c r="F4" s="85"/>
      <c r="G4" s="83"/>
      <c r="H4" s="85"/>
      <c r="I4" s="83"/>
      <c r="J4" s="85"/>
      <c r="K4" s="84" t="s">
        <v>284</v>
      </c>
    </row>
    <row r="5" spans="1:11" s="60" customFormat="1" ht="13" x14ac:dyDescent="0.3">
      <c r="A5" s="49"/>
      <c r="B5" s="65" t="s">
        <v>148</v>
      </c>
      <c r="C5" s="63"/>
      <c r="D5" s="64" t="s">
        <v>141</v>
      </c>
      <c r="E5" s="66"/>
      <c r="F5" s="65" t="s">
        <v>142</v>
      </c>
      <c r="G5" s="66"/>
      <c r="H5" s="65" t="s">
        <v>143</v>
      </c>
      <c r="I5" s="66"/>
      <c r="J5" s="64" t="s">
        <v>147</v>
      </c>
      <c r="K5" s="66"/>
    </row>
    <row r="6" spans="1:11" s="60" customFormat="1" ht="13" x14ac:dyDescent="0.3">
      <c r="A6" s="49"/>
      <c r="B6" s="50" t="str">
        <f>$A$4&amp;" Total"</f>
        <v>Aged &amp; Disabled Services Total</v>
      </c>
      <c r="C6" s="52"/>
      <c r="D6" s="50" t="s">
        <v>144</v>
      </c>
      <c r="E6" s="52"/>
      <c r="F6" s="51" t="s">
        <v>145</v>
      </c>
      <c r="G6" s="52"/>
      <c r="H6" s="51" t="s">
        <v>146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30000</v>
      </c>
      <c r="D13" s="16">
        <v>0</v>
      </c>
      <c r="E13" s="75">
        <v>0</v>
      </c>
      <c r="F13" s="16">
        <v>0</v>
      </c>
      <c r="G13" s="75">
        <v>30000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951260.04</v>
      </c>
      <c r="C21" s="93">
        <v>0</v>
      </c>
      <c r="D21" s="16">
        <v>0</v>
      </c>
      <c r="E21" s="75">
        <v>0</v>
      </c>
      <c r="F21" s="16">
        <v>0</v>
      </c>
      <c r="G21" s="75">
        <v>0</v>
      </c>
      <c r="H21" s="16">
        <v>951260.04</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0</v>
      </c>
      <c r="C23" s="93">
        <v>0</v>
      </c>
      <c r="D23" s="16">
        <v>0</v>
      </c>
      <c r="E23" s="75">
        <v>0</v>
      </c>
      <c r="F23" s="16">
        <v>0</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0</v>
      </c>
      <c r="C27" s="93">
        <v>0</v>
      </c>
      <c r="D27" s="16">
        <v>0</v>
      </c>
      <c r="E27" s="75">
        <v>0</v>
      </c>
      <c r="F27" s="16">
        <v>0</v>
      </c>
      <c r="G27" s="75">
        <v>0</v>
      </c>
      <c r="H27" s="16">
        <v>0</v>
      </c>
      <c r="I27" s="75">
        <v>0</v>
      </c>
      <c r="J27" s="16">
        <v>0</v>
      </c>
      <c r="K27" s="75">
        <v>0</v>
      </c>
    </row>
    <row r="28" spans="1:11" x14ac:dyDescent="0.3">
      <c r="A28" s="4" t="s">
        <v>18</v>
      </c>
      <c r="B28" s="92">
        <v>36121</v>
      </c>
      <c r="C28" s="93">
        <v>0</v>
      </c>
      <c r="D28" s="16">
        <v>0</v>
      </c>
      <c r="E28" s="75">
        <v>0</v>
      </c>
      <c r="F28" s="16">
        <v>36121</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0</v>
      </c>
      <c r="C32" s="93">
        <v>0</v>
      </c>
      <c r="D32" s="16">
        <v>0</v>
      </c>
      <c r="E32" s="75">
        <v>0</v>
      </c>
      <c r="F32" s="16">
        <v>0</v>
      </c>
      <c r="G32" s="75">
        <v>0</v>
      </c>
      <c r="H32" s="16">
        <v>0</v>
      </c>
      <c r="I32" s="75">
        <v>0</v>
      </c>
      <c r="J32" s="16">
        <v>0</v>
      </c>
      <c r="K32" s="75">
        <v>0</v>
      </c>
    </row>
    <row r="33" spans="1:11" x14ac:dyDescent="0.3">
      <c r="A33" s="4" t="s">
        <v>23</v>
      </c>
      <c r="B33" s="92">
        <v>0</v>
      </c>
      <c r="C33" s="93">
        <v>1134.6663770032455</v>
      </c>
      <c r="D33" s="16">
        <v>0</v>
      </c>
      <c r="E33" s="75">
        <v>0</v>
      </c>
      <c r="F33" s="16">
        <v>0</v>
      </c>
      <c r="G33" s="75">
        <v>1134.6663770032455</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182.88798498515564</v>
      </c>
      <c r="C41" s="93">
        <v>11.229994517244165</v>
      </c>
      <c r="D41" s="16">
        <v>0</v>
      </c>
      <c r="E41" s="75">
        <v>0</v>
      </c>
      <c r="F41" s="16">
        <v>0</v>
      </c>
      <c r="G41" s="75">
        <v>0</v>
      </c>
      <c r="H41" s="16">
        <v>0</v>
      </c>
      <c r="I41" s="75">
        <v>0</v>
      </c>
      <c r="J41" s="16">
        <v>182.88798498515564</v>
      </c>
      <c r="K41" s="75">
        <v>11.229994517244165</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-217.27</v>
      </c>
      <c r="C45" s="93">
        <v>9778</v>
      </c>
      <c r="D45" s="16">
        <v>0</v>
      </c>
      <c r="E45" s="75">
        <v>0</v>
      </c>
      <c r="F45" s="16">
        <v>0</v>
      </c>
      <c r="G45" s="75">
        <v>9778</v>
      </c>
      <c r="H45" s="16">
        <v>0</v>
      </c>
      <c r="I45" s="75">
        <v>0</v>
      </c>
      <c r="J45" s="16">
        <v>-217.27</v>
      </c>
      <c r="K45" s="75">
        <v>0</v>
      </c>
    </row>
    <row r="46" spans="1:11" x14ac:dyDescent="0.3">
      <c r="A46" s="4" t="s">
        <v>36</v>
      </c>
      <c r="B46" s="92">
        <v>98650.058299999975</v>
      </c>
      <c r="C46" s="93">
        <v>0</v>
      </c>
      <c r="D46" s="16">
        <v>0</v>
      </c>
      <c r="E46" s="75">
        <v>0</v>
      </c>
      <c r="F46" s="16">
        <v>0</v>
      </c>
      <c r="G46" s="75">
        <v>0</v>
      </c>
      <c r="H46" s="16">
        <v>98650.058299999975</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4" t="s">
        <v>324</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405108.42108355794</v>
      </c>
      <c r="D60" s="16">
        <v>0</v>
      </c>
      <c r="E60" s="75">
        <v>0</v>
      </c>
      <c r="F60" s="16">
        <v>0</v>
      </c>
      <c r="G60" s="75">
        <v>0</v>
      </c>
      <c r="H60" s="16">
        <v>0</v>
      </c>
      <c r="I60" s="75">
        <v>405108.42108355794</v>
      </c>
      <c r="J60" s="16">
        <v>0</v>
      </c>
      <c r="K60" s="75">
        <v>0</v>
      </c>
    </row>
    <row r="61" spans="1:11" x14ac:dyDescent="0.3">
      <c r="A61" s="4" t="s">
        <v>49</v>
      </c>
      <c r="B61" s="92">
        <v>0</v>
      </c>
      <c r="C61" s="93">
        <v>0</v>
      </c>
      <c r="D61" s="16">
        <v>0</v>
      </c>
      <c r="E61" s="75">
        <v>0</v>
      </c>
      <c r="F61" s="16">
        <v>0</v>
      </c>
      <c r="G61" s="75">
        <v>0</v>
      </c>
      <c r="H61" s="16">
        <v>0</v>
      </c>
      <c r="I61" s="75">
        <v>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0</v>
      </c>
      <c r="C65" s="93">
        <v>0</v>
      </c>
      <c r="D65" s="16">
        <v>0</v>
      </c>
      <c r="E65" s="75">
        <v>0</v>
      </c>
      <c r="F65" s="16">
        <v>0</v>
      </c>
      <c r="G65" s="75">
        <v>0</v>
      </c>
      <c r="H65" s="16">
        <v>0</v>
      </c>
      <c r="I65" s="75">
        <v>0</v>
      </c>
      <c r="J65" s="16">
        <v>0</v>
      </c>
      <c r="K65" s="75">
        <v>0</v>
      </c>
    </row>
    <row r="66" spans="1:11" x14ac:dyDescent="0.3">
      <c r="A66" s="4" t="s">
        <v>54</v>
      </c>
      <c r="B66" s="92">
        <v>0</v>
      </c>
      <c r="C66" s="93">
        <v>0</v>
      </c>
      <c r="D66" s="16">
        <v>0</v>
      </c>
      <c r="E66" s="75">
        <v>0</v>
      </c>
      <c r="F66" s="16">
        <v>0</v>
      </c>
      <c r="G66" s="75">
        <v>0</v>
      </c>
      <c r="H66" s="16">
        <v>0</v>
      </c>
      <c r="I66" s="75">
        <v>0</v>
      </c>
      <c r="J66" s="16">
        <v>0</v>
      </c>
      <c r="K66" s="75">
        <v>0</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0</v>
      </c>
      <c r="C71" s="93">
        <v>0</v>
      </c>
      <c r="D71" s="16">
        <v>0</v>
      </c>
      <c r="E71" s="75">
        <v>0</v>
      </c>
      <c r="F71" s="16">
        <v>0</v>
      </c>
      <c r="G71" s="75">
        <v>0</v>
      </c>
      <c r="H71" s="16">
        <v>0</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0</v>
      </c>
      <c r="D73" s="16">
        <v>0</v>
      </c>
      <c r="E73" s="75">
        <v>0</v>
      </c>
      <c r="F73" s="16">
        <v>0</v>
      </c>
      <c r="G73" s="75">
        <v>0</v>
      </c>
      <c r="H73" s="16">
        <v>0</v>
      </c>
      <c r="I73" s="75">
        <v>0</v>
      </c>
      <c r="J73" s="16">
        <v>0</v>
      </c>
      <c r="K73" s="75">
        <v>0</v>
      </c>
    </row>
    <row r="74" spans="1:11" x14ac:dyDescent="0.3">
      <c r="A74" s="4" t="s">
        <v>62</v>
      </c>
      <c r="B74" s="92">
        <v>0</v>
      </c>
      <c r="C74" s="93">
        <v>0</v>
      </c>
      <c r="D74" s="16">
        <v>0</v>
      </c>
      <c r="E74" s="75">
        <v>0</v>
      </c>
      <c r="F74" s="16">
        <v>0</v>
      </c>
      <c r="G74" s="75">
        <v>0</v>
      </c>
      <c r="H74" s="16">
        <v>0</v>
      </c>
      <c r="I74" s="75">
        <v>0</v>
      </c>
      <c r="J74" s="16">
        <v>0</v>
      </c>
      <c r="K74" s="75">
        <v>0</v>
      </c>
    </row>
    <row r="75" spans="1:11" x14ac:dyDescent="0.3">
      <c r="A75" s="4" t="s">
        <v>63</v>
      </c>
      <c r="B75" s="92">
        <v>0</v>
      </c>
      <c r="C75" s="93">
        <v>0</v>
      </c>
      <c r="D75" s="16">
        <v>0</v>
      </c>
      <c r="E75" s="75">
        <v>0</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0</v>
      </c>
      <c r="C80" s="93">
        <v>0</v>
      </c>
      <c r="D80" s="16">
        <v>0</v>
      </c>
      <c r="E80" s="75">
        <v>0</v>
      </c>
      <c r="F80" s="16">
        <v>0</v>
      </c>
      <c r="G80" s="75">
        <v>0</v>
      </c>
      <c r="H80" s="16">
        <v>0</v>
      </c>
      <c r="I80" s="75">
        <v>0</v>
      </c>
      <c r="J80" s="16">
        <v>0</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0</v>
      </c>
      <c r="C85" s="93">
        <v>0</v>
      </c>
      <c r="D85" s="16">
        <v>0</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1085996.7162849852</v>
      </c>
      <c r="C90" s="33">
        <f t="shared" ref="C90:K90" si="0">SUM(C9:C89)</f>
        <v>446032.31745507842</v>
      </c>
      <c r="D90" s="31">
        <f t="shared" si="0"/>
        <v>0</v>
      </c>
      <c r="E90" s="33">
        <f t="shared" si="0"/>
        <v>0</v>
      </c>
      <c r="F90" s="31">
        <f t="shared" si="0"/>
        <v>36121</v>
      </c>
      <c r="G90" s="33">
        <f t="shared" si="0"/>
        <v>40912.666377003246</v>
      </c>
      <c r="H90" s="31">
        <f t="shared" si="0"/>
        <v>1049910.0983</v>
      </c>
      <c r="I90" s="33">
        <f t="shared" si="0"/>
        <v>405108.42108355794</v>
      </c>
      <c r="J90" s="31">
        <f t="shared" si="0"/>
        <v>-34.38201501484437</v>
      </c>
      <c r="K90" s="33">
        <f t="shared" si="0"/>
        <v>11.229994517244165</v>
      </c>
    </row>
    <row r="91" spans="1:1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 width="12.81640625" style="9" bestFit="1" customWidth="1"/>
    <col min="3" max="3" width="13.1796875" style="9" bestFit="1" customWidth="1"/>
    <col min="4" max="23" width="12.81640625" style="9" bestFit="1" customWidth="1"/>
    <col min="24" max="16384" width="12.81640625" style="6"/>
  </cols>
  <sheetData>
    <row r="1" spans="1:23" x14ac:dyDescent="0.3">
      <c r="A1" s="1" t="s">
        <v>315</v>
      </c>
      <c r="B1" s="7"/>
      <c r="C1" s="7"/>
      <c r="D1" s="7"/>
      <c r="E1" s="7"/>
      <c r="F1" s="7"/>
      <c r="G1" s="7"/>
      <c r="H1" s="7"/>
      <c r="I1" s="7"/>
      <c r="J1" s="7"/>
      <c r="K1" s="7"/>
      <c r="L1" s="7"/>
      <c r="M1" s="7"/>
      <c r="N1" s="7"/>
      <c r="O1" s="7"/>
      <c r="P1" s="7"/>
      <c r="Q1" s="7"/>
      <c r="R1" s="7"/>
      <c r="S1" s="7"/>
      <c r="T1" s="7"/>
      <c r="U1" s="7"/>
      <c r="V1" s="7"/>
      <c r="W1" s="7"/>
    </row>
    <row r="2" spans="1:23" ht="15.5" x14ac:dyDescent="0.35">
      <c r="A2" s="2" t="s">
        <v>269</v>
      </c>
      <c r="B2" s="8"/>
      <c r="C2" s="8"/>
      <c r="D2" s="8"/>
      <c r="E2" s="8"/>
      <c r="F2" s="8"/>
      <c r="G2" s="8"/>
      <c r="H2" s="8"/>
      <c r="I2" s="8"/>
      <c r="J2" s="8"/>
      <c r="K2" s="8"/>
      <c r="L2" s="8"/>
      <c r="M2" s="8"/>
      <c r="N2" s="8"/>
      <c r="O2" s="8"/>
      <c r="P2" s="8"/>
      <c r="Q2" s="8"/>
      <c r="R2" s="8"/>
      <c r="S2" s="8"/>
      <c r="T2" s="8"/>
      <c r="U2" s="8"/>
      <c r="V2" s="8"/>
      <c r="W2" s="8"/>
    </row>
    <row r="3" spans="1:23" x14ac:dyDescent="0.3">
      <c r="A3" s="28" t="str">
        <f>'Total Exp'!A3</f>
        <v>2023-24</v>
      </c>
    </row>
    <row r="4" spans="1:23" ht="15.5" x14ac:dyDescent="0.35">
      <c r="A4" s="82" t="s">
        <v>122</v>
      </c>
      <c r="B4" s="83"/>
      <c r="C4" s="84"/>
      <c r="D4" s="85"/>
      <c r="E4" s="83"/>
      <c r="F4" s="85"/>
      <c r="G4" s="83"/>
      <c r="H4" s="85"/>
      <c r="I4" s="83"/>
      <c r="J4" s="85"/>
      <c r="K4" s="83"/>
      <c r="L4" s="85"/>
      <c r="M4" s="83"/>
      <c r="N4" s="85"/>
      <c r="O4" s="83"/>
      <c r="P4" s="85"/>
      <c r="Q4" s="83"/>
      <c r="R4" s="85"/>
      <c r="S4" s="83"/>
      <c r="T4" s="85"/>
      <c r="U4" s="83"/>
      <c r="V4" s="85"/>
      <c r="W4" s="84" t="s">
        <v>284</v>
      </c>
    </row>
    <row r="5" spans="1:23" s="60" customFormat="1" ht="13" x14ac:dyDescent="0.3">
      <c r="A5" s="49"/>
      <c r="B5" s="65" t="s">
        <v>170</v>
      </c>
      <c r="C5" s="63"/>
      <c r="D5" s="64" t="s">
        <v>151</v>
      </c>
      <c r="E5" s="66"/>
      <c r="F5" s="65" t="s">
        <v>152</v>
      </c>
      <c r="G5" s="66"/>
      <c r="H5" s="65" t="s">
        <v>153</v>
      </c>
      <c r="I5" s="66"/>
      <c r="J5" s="64" t="s">
        <v>157</v>
      </c>
      <c r="K5" s="66"/>
      <c r="L5" s="65" t="s">
        <v>158</v>
      </c>
      <c r="M5" s="66"/>
      <c r="N5" s="65" t="s">
        <v>159</v>
      </c>
      <c r="O5" s="66"/>
      <c r="P5" s="65" t="s">
        <v>163</v>
      </c>
      <c r="Q5" s="66"/>
      <c r="R5" s="65" t="s">
        <v>164</v>
      </c>
      <c r="S5" s="66"/>
      <c r="T5" s="65" t="s">
        <v>165</v>
      </c>
      <c r="U5" s="66"/>
      <c r="V5" s="64" t="s">
        <v>169</v>
      </c>
      <c r="W5" s="66"/>
    </row>
    <row r="6" spans="1:23" s="60" customFormat="1" ht="13" x14ac:dyDescent="0.3">
      <c r="A6" s="49"/>
      <c r="B6" s="50" t="str">
        <f>$A$4&amp;" Total"</f>
        <v>Recreation &amp; Culture Total</v>
      </c>
      <c r="C6" s="52"/>
      <c r="D6" s="50" t="s">
        <v>154</v>
      </c>
      <c r="E6" s="52"/>
      <c r="F6" s="51" t="s">
        <v>155</v>
      </c>
      <c r="G6" s="52"/>
      <c r="H6" s="51" t="s">
        <v>156</v>
      </c>
      <c r="I6" s="52"/>
      <c r="J6" s="50" t="s">
        <v>160</v>
      </c>
      <c r="K6" s="52"/>
      <c r="L6" s="51" t="s">
        <v>161</v>
      </c>
      <c r="M6" s="52"/>
      <c r="N6" s="51" t="s">
        <v>162</v>
      </c>
      <c r="O6" s="52"/>
      <c r="P6" s="51" t="s">
        <v>166</v>
      </c>
      <c r="Q6" s="52"/>
      <c r="R6" s="51" t="s">
        <v>167</v>
      </c>
      <c r="S6" s="52"/>
      <c r="T6" s="51" t="s">
        <v>168</v>
      </c>
      <c r="U6" s="52"/>
      <c r="V6" s="53" t="s">
        <v>140</v>
      </c>
      <c r="W6" s="52"/>
    </row>
    <row r="7" spans="1:23"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c r="V7" s="42" t="s">
        <v>116</v>
      </c>
      <c r="W7" s="44" t="s">
        <v>117</v>
      </c>
    </row>
    <row r="8" spans="1:23"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c r="V8" s="46" t="s">
        <v>118</v>
      </c>
      <c r="W8" s="48" t="s">
        <v>119</v>
      </c>
    </row>
    <row r="9" spans="1:23" x14ac:dyDescent="0.3">
      <c r="A9" s="3"/>
      <c r="B9" s="89"/>
      <c r="C9" s="91"/>
      <c r="D9" s="14"/>
      <c r="E9" s="11"/>
      <c r="F9" s="14"/>
      <c r="G9" s="11"/>
      <c r="H9" s="14"/>
      <c r="I9" s="11"/>
      <c r="J9" s="14"/>
      <c r="K9" s="11"/>
      <c r="L9" s="14"/>
      <c r="M9" s="11"/>
      <c r="N9" s="14"/>
      <c r="O9" s="11"/>
      <c r="P9" s="14"/>
      <c r="Q9" s="11"/>
      <c r="R9" s="14"/>
      <c r="S9" s="11"/>
      <c r="T9" s="14"/>
      <c r="U9" s="11"/>
      <c r="V9" s="14"/>
      <c r="W9" s="11"/>
    </row>
    <row r="10" spans="1:23"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3">
      <c r="A12" s="4" t="s">
        <v>2</v>
      </c>
      <c r="B12" s="92">
        <v>0</v>
      </c>
      <c r="C12" s="93">
        <v>2476120.4500000002</v>
      </c>
      <c r="D12" s="16">
        <v>0</v>
      </c>
      <c r="E12" s="75">
        <v>9545.4500000000007</v>
      </c>
      <c r="F12" s="16">
        <v>0</v>
      </c>
      <c r="G12" s="75">
        <v>0</v>
      </c>
      <c r="H12" s="16">
        <v>0</v>
      </c>
      <c r="I12" s="75">
        <v>0</v>
      </c>
      <c r="J12" s="16">
        <v>0</v>
      </c>
      <c r="K12" s="75">
        <v>2466575</v>
      </c>
      <c r="L12" s="16">
        <v>0</v>
      </c>
      <c r="M12" s="75">
        <v>0</v>
      </c>
      <c r="N12" s="16">
        <v>0</v>
      </c>
      <c r="O12" s="75">
        <v>0</v>
      </c>
      <c r="P12" s="16">
        <v>0</v>
      </c>
      <c r="Q12" s="75">
        <v>0</v>
      </c>
      <c r="R12" s="16">
        <v>0</v>
      </c>
      <c r="S12" s="75">
        <v>0</v>
      </c>
      <c r="T12" s="16">
        <v>0</v>
      </c>
      <c r="U12" s="75">
        <v>0</v>
      </c>
      <c r="V12" s="16">
        <v>0</v>
      </c>
      <c r="W12" s="75">
        <v>0</v>
      </c>
    </row>
    <row r="13" spans="1:23" x14ac:dyDescent="0.3">
      <c r="A13" s="4" t="s">
        <v>3</v>
      </c>
      <c r="B13" s="92">
        <v>0</v>
      </c>
      <c r="C13" s="93">
        <v>77000</v>
      </c>
      <c r="D13" s="16">
        <v>0</v>
      </c>
      <c r="E13" s="75">
        <v>17000</v>
      </c>
      <c r="F13" s="16">
        <v>0</v>
      </c>
      <c r="G13" s="75">
        <v>32000</v>
      </c>
      <c r="H13" s="16">
        <v>0</v>
      </c>
      <c r="I13" s="75">
        <v>0</v>
      </c>
      <c r="J13" s="16">
        <v>0</v>
      </c>
      <c r="K13" s="75">
        <v>0</v>
      </c>
      <c r="L13" s="16">
        <v>0</v>
      </c>
      <c r="M13" s="75">
        <v>0</v>
      </c>
      <c r="N13" s="16">
        <v>0</v>
      </c>
      <c r="O13" s="75">
        <v>0</v>
      </c>
      <c r="P13" s="16">
        <v>0</v>
      </c>
      <c r="Q13" s="75">
        <v>0</v>
      </c>
      <c r="R13" s="16">
        <v>0</v>
      </c>
      <c r="S13" s="75">
        <v>2000</v>
      </c>
      <c r="T13" s="16">
        <v>0</v>
      </c>
      <c r="U13" s="75">
        <v>6000</v>
      </c>
      <c r="V13" s="16">
        <v>0</v>
      </c>
      <c r="W13" s="75">
        <v>20000</v>
      </c>
    </row>
    <row r="14" spans="1:23"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c r="V15" s="16">
        <v>0</v>
      </c>
      <c r="W15" s="75">
        <v>0</v>
      </c>
    </row>
    <row r="16" spans="1:23"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c r="V16" s="16">
        <v>0</v>
      </c>
      <c r="W16" s="75">
        <v>0</v>
      </c>
    </row>
    <row r="17" spans="1:23"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c r="V17" s="16">
        <v>0</v>
      </c>
      <c r="W17" s="75">
        <v>0</v>
      </c>
    </row>
    <row r="18" spans="1:23"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3">
      <c r="A19" s="4" t="s">
        <v>9</v>
      </c>
      <c r="B19" s="92">
        <v>0</v>
      </c>
      <c r="C19" s="93">
        <v>420210</v>
      </c>
      <c r="D19" s="16">
        <v>0</v>
      </c>
      <c r="E19" s="75">
        <v>0</v>
      </c>
      <c r="F19" s="16">
        <v>0</v>
      </c>
      <c r="G19" s="75">
        <v>420210</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3">
      <c r="A21" s="4" t="s">
        <v>11</v>
      </c>
      <c r="B21" s="92">
        <v>463109.23</v>
      </c>
      <c r="C21" s="93">
        <v>0</v>
      </c>
      <c r="D21" s="16">
        <v>204802.28</v>
      </c>
      <c r="E21" s="75">
        <v>0</v>
      </c>
      <c r="F21" s="16">
        <v>-482422.09</v>
      </c>
      <c r="G21" s="75">
        <v>0</v>
      </c>
      <c r="H21" s="16">
        <v>0</v>
      </c>
      <c r="I21" s="75">
        <v>0</v>
      </c>
      <c r="J21" s="16">
        <v>0</v>
      </c>
      <c r="K21" s="75">
        <v>0</v>
      </c>
      <c r="L21" s="16">
        <v>0</v>
      </c>
      <c r="M21" s="75">
        <v>0</v>
      </c>
      <c r="N21" s="16">
        <v>0</v>
      </c>
      <c r="O21" s="75">
        <v>0</v>
      </c>
      <c r="P21" s="16">
        <v>740729.04</v>
      </c>
      <c r="Q21" s="75">
        <v>0</v>
      </c>
      <c r="R21" s="16">
        <v>0</v>
      </c>
      <c r="S21" s="75">
        <v>0</v>
      </c>
      <c r="T21" s="16">
        <v>0</v>
      </c>
      <c r="U21" s="75">
        <v>0</v>
      </c>
      <c r="V21" s="16">
        <v>0</v>
      </c>
      <c r="W21" s="75">
        <v>0</v>
      </c>
    </row>
    <row r="22" spans="1:23" x14ac:dyDescent="0.3">
      <c r="A22" s="4" t="s">
        <v>12</v>
      </c>
      <c r="B22" s="92">
        <v>0</v>
      </c>
      <c r="C22" s="93">
        <v>2217290.5499999998</v>
      </c>
      <c r="D22" s="16">
        <v>0</v>
      </c>
      <c r="E22" s="75">
        <v>1717290.55</v>
      </c>
      <c r="F22" s="16">
        <v>0</v>
      </c>
      <c r="G22" s="75">
        <v>500000</v>
      </c>
      <c r="H22" s="16">
        <v>0</v>
      </c>
      <c r="I22" s="75">
        <v>0</v>
      </c>
      <c r="J22" s="16">
        <v>0</v>
      </c>
      <c r="K22" s="75">
        <v>0</v>
      </c>
      <c r="L22" s="16">
        <v>0</v>
      </c>
      <c r="M22" s="75">
        <v>0</v>
      </c>
      <c r="N22" s="16">
        <v>0</v>
      </c>
      <c r="O22" s="75">
        <v>0</v>
      </c>
      <c r="P22" s="16">
        <v>0</v>
      </c>
      <c r="Q22" s="75">
        <v>0</v>
      </c>
      <c r="R22" s="16">
        <v>0</v>
      </c>
      <c r="S22" s="75">
        <v>0</v>
      </c>
      <c r="T22" s="16">
        <v>0</v>
      </c>
      <c r="U22" s="75">
        <v>0</v>
      </c>
      <c r="V22" s="16">
        <v>0</v>
      </c>
      <c r="W22" s="75">
        <v>0</v>
      </c>
    </row>
    <row r="23" spans="1:23" x14ac:dyDescent="0.3">
      <c r="A23" s="4" t="s">
        <v>13</v>
      </c>
      <c r="B23" s="92">
        <v>6421409.0599999987</v>
      </c>
      <c r="C23" s="93">
        <v>560081.07999999996</v>
      </c>
      <c r="D23" s="16">
        <v>4554183.7199999988</v>
      </c>
      <c r="E23" s="75">
        <v>0</v>
      </c>
      <c r="F23" s="16">
        <v>1654245.9199999997</v>
      </c>
      <c r="G23" s="75">
        <v>0</v>
      </c>
      <c r="H23" s="16">
        <v>0</v>
      </c>
      <c r="I23" s="75">
        <v>0</v>
      </c>
      <c r="J23" s="16">
        <v>0</v>
      </c>
      <c r="K23" s="75">
        <v>0</v>
      </c>
      <c r="L23" s="16">
        <v>212979.42</v>
      </c>
      <c r="M23" s="75">
        <v>0</v>
      </c>
      <c r="N23" s="16">
        <v>0</v>
      </c>
      <c r="O23" s="75">
        <v>0</v>
      </c>
      <c r="P23" s="16">
        <v>0</v>
      </c>
      <c r="Q23" s="75">
        <v>560081.07999999996</v>
      </c>
      <c r="R23" s="16">
        <v>0</v>
      </c>
      <c r="S23" s="75">
        <v>0</v>
      </c>
      <c r="T23" s="16">
        <v>0</v>
      </c>
      <c r="U23" s="75">
        <v>0</v>
      </c>
      <c r="V23" s="16">
        <v>0</v>
      </c>
      <c r="W23" s="75">
        <v>0</v>
      </c>
    </row>
    <row r="24" spans="1:23"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c r="V26" s="16">
        <v>0</v>
      </c>
      <c r="W26" s="75">
        <v>0</v>
      </c>
    </row>
    <row r="27" spans="1:23" x14ac:dyDescent="0.3">
      <c r="A27" s="4" t="s">
        <v>17</v>
      </c>
      <c r="B27" s="92">
        <v>1166953</v>
      </c>
      <c r="C27" s="93">
        <v>0</v>
      </c>
      <c r="D27" s="16">
        <v>0</v>
      </c>
      <c r="E27" s="75">
        <v>0</v>
      </c>
      <c r="F27" s="16">
        <v>1056847</v>
      </c>
      <c r="G27" s="75">
        <v>0</v>
      </c>
      <c r="H27" s="16">
        <v>0</v>
      </c>
      <c r="I27" s="75">
        <v>0</v>
      </c>
      <c r="J27" s="16">
        <v>0</v>
      </c>
      <c r="K27" s="75">
        <v>0</v>
      </c>
      <c r="L27" s="16">
        <v>0</v>
      </c>
      <c r="M27" s="75">
        <v>0</v>
      </c>
      <c r="N27" s="16">
        <v>0</v>
      </c>
      <c r="O27" s="75">
        <v>0</v>
      </c>
      <c r="P27" s="16">
        <v>110106</v>
      </c>
      <c r="Q27" s="75">
        <v>0</v>
      </c>
      <c r="R27" s="16">
        <v>0</v>
      </c>
      <c r="S27" s="75">
        <v>0</v>
      </c>
      <c r="T27" s="16">
        <v>0</v>
      </c>
      <c r="U27" s="75">
        <v>0</v>
      </c>
      <c r="V27" s="16">
        <v>0</v>
      </c>
      <c r="W27" s="75">
        <v>0</v>
      </c>
    </row>
    <row r="28" spans="1:23" x14ac:dyDescent="0.3">
      <c r="A28" s="4" t="s">
        <v>18</v>
      </c>
      <c r="B28" s="92">
        <v>1313958</v>
      </c>
      <c r="C28" s="93">
        <v>1403658</v>
      </c>
      <c r="D28" s="16">
        <v>71974</v>
      </c>
      <c r="E28" s="75">
        <v>317765</v>
      </c>
      <c r="F28" s="16">
        <v>611148</v>
      </c>
      <c r="G28" s="75">
        <v>1085893</v>
      </c>
      <c r="H28" s="16">
        <v>436653</v>
      </c>
      <c r="I28" s="75">
        <v>0</v>
      </c>
      <c r="J28" s="16">
        <v>122063</v>
      </c>
      <c r="K28" s="75">
        <v>0</v>
      </c>
      <c r="L28" s="16">
        <v>66782</v>
      </c>
      <c r="M28" s="75">
        <v>0</v>
      </c>
      <c r="N28" s="16">
        <v>0</v>
      </c>
      <c r="O28" s="75">
        <v>0</v>
      </c>
      <c r="P28" s="16">
        <v>0</v>
      </c>
      <c r="Q28" s="75">
        <v>0</v>
      </c>
      <c r="R28" s="16">
        <v>5338</v>
      </c>
      <c r="S28" s="75">
        <v>0</v>
      </c>
      <c r="T28" s="16">
        <v>0</v>
      </c>
      <c r="U28" s="75">
        <v>0</v>
      </c>
      <c r="V28" s="16">
        <v>0</v>
      </c>
      <c r="W28" s="75">
        <v>0</v>
      </c>
    </row>
    <row r="29" spans="1:23" x14ac:dyDescent="0.3">
      <c r="A29" s="4" t="s">
        <v>19</v>
      </c>
      <c r="B29" s="92">
        <v>385112.28</v>
      </c>
      <c r="C29" s="93">
        <v>0</v>
      </c>
      <c r="D29" s="16">
        <v>3701.28</v>
      </c>
      <c r="E29" s="75">
        <v>0</v>
      </c>
      <c r="F29" s="16">
        <v>0</v>
      </c>
      <c r="G29" s="75">
        <v>0</v>
      </c>
      <c r="H29" s="16">
        <v>0</v>
      </c>
      <c r="I29" s="75">
        <v>0</v>
      </c>
      <c r="J29" s="16">
        <v>0</v>
      </c>
      <c r="K29" s="75">
        <v>0</v>
      </c>
      <c r="L29" s="16">
        <v>0</v>
      </c>
      <c r="M29" s="75">
        <v>0</v>
      </c>
      <c r="N29" s="16">
        <v>0</v>
      </c>
      <c r="O29" s="75">
        <v>0</v>
      </c>
      <c r="P29" s="16">
        <v>381411</v>
      </c>
      <c r="Q29" s="75">
        <v>0</v>
      </c>
      <c r="R29" s="16">
        <v>0</v>
      </c>
      <c r="S29" s="75">
        <v>0</v>
      </c>
      <c r="T29" s="16">
        <v>0</v>
      </c>
      <c r="U29" s="75">
        <v>0</v>
      </c>
      <c r="V29" s="16">
        <v>0</v>
      </c>
      <c r="W29" s="75">
        <v>0</v>
      </c>
    </row>
    <row r="30" spans="1:23"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3">
      <c r="A31" s="4" t="s">
        <v>21</v>
      </c>
      <c r="B31" s="92">
        <v>555939.13</v>
      </c>
      <c r="C31" s="93">
        <v>0</v>
      </c>
      <c r="D31" s="16">
        <v>0</v>
      </c>
      <c r="E31" s="75">
        <v>0</v>
      </c>
      <c r="F31" s="16">
        <v>585052.76</v>
      </c>
      <c r="G31" s="75">
        <v>0</v>
      </c>
      <c r="H31" s="16">
        <v>0</v>
      </c>
      <c r="I31" s="75">
        <v>0</v>
      </c>
      <c r="J31" s="16">
        <v>0</v>
      </c>
      <c r="K31" s="75">
        <v>0</v>
      </c>
      <c r="L31" s="16">
        <v>-35000</v>
      </c>
      <c r="M31" s="75">
        <v>0</v>
      </c>
      <c r="N31" s="16">
        <v>0</v>
      </c>
      <c r="O31" s="75">
        <v>0</v>
      </c>
      <c r="P31" s="16">
        <v>0</v>
      </c>
      <c r="Q31" s="75">
        <v>0</v>
      </c>
      <c r="R31" s="16">
        <v>0</v>
      </c>
      <c r="S31" s="75">
        <v>0</v>
      </c>
      <c r="T31" s="16">
        <v>0</v>
      </c>
      <c r="U31" s="75">
        <v>0</v>
      </c>
      <c r="V31" s="16">
        <v>5886.37</v>
      </c>
      <c r="W31" s="75">
        <v>0</v>
      </c>
    </row>
    <row r="32" spans="1:23" x14ac:dyDescent="0.3">
      <c r="A32" s="4" t="s">
        <v>22</v>
      </c>
      <c r="B32" s="92">
        <v>-1720.9</v>
      </c>
      <c r="C32" s="93">
        <v>0</v>
      </c>
      <c r="D32" s="16">
        <v>0</v>
      </c>
      <c r="E32" s="75">
        <v>0</v>
      </c>
      <c r="F32" s="16">
        <v>0</v>
      </c>
      <c r="G32" s="75">
        <v>0</v>
      </c>
      <c r="H32" s="16">
        <v>0</v>
      </c>
      <c r="I32" s="75">
        <v>0</v>
      </c>
      <c r="J32" s="16">
        <v>0</v>
      </c>
      <c r="K32" s="75">
        <v>0</v>
      </c>
      <c r="L32" s="16">
        <v>0</v>
      </c>
      <c r="M32" s="75">
        <v>0</v>
      </c>
      <c r="N32" s="16">
        <v>0</v>
      </c>
      <c r="O32" s="75">
        <v>0</v>
      </c>
      <c r="P32" s="16">
        <v>-1720.9</v>
      </c>
      <c r="Q32" s="75">
        <v>0</v>
      </c>
      <c r="R32" s="16">
        <v>0</v>
      </c>
      <c r="S32" s="75">
        <v>0</v>
      </c>
      <c r="T32" s="16">
        <v>0</v>
      </c>
      <c r="U32" s="75">
        <v>0</v>
      </c>
      <c r="V32" s="16">
        <v>0</v>
      </c>
      <c r="W32" s="75">
        <v>0</v>
      </c>
    </row>
    <row r="33" spans="1:23" x14ac:dyDescent="0.3">
      <c r="A33" s="4" t="s">
        <v>23</v>
      </c>
      <c r="B33" s="92">
        <v>455704.96609316359</v>
      </c>
      <c r="C33" s="93">
        <v>88880.668657350892</v>
      </c>
      <c r="D33" s="16">
        <v>0</v>
      </c>
      <c r="E33" s="75">
        <v>10.440462302715687</v>
      </c>
      <c r="F33" s="16">
        <v>0</v>
      </c>
      <c r="G33" s="75">
        <v>39999.22</v>
      </c>
      <c r="H33" s="16">
        <v>0</v>
      </c>
      <c r="I33" s="75">
        <v>0</v>
      </c>
      <c r="J33" s="16">
        <v>0</v>
      </c>
      <c r="K33" s="75">
        <v>0</v>
      </c>
      <c r="L33" s="16">
        <v>0</v>
      </c>
      <c r="M33" s="75">
        <v>0</v>
      </c>
      <c r="N33" s="16">
        <v>0</v>
      </c>
      <c r="O33" s="75">
        <v>0</v>
      </c>
      <c r="P33" s="16">
        <v>179543.15835401413</v>
      </c>
      <c r="Q33" s="75">
        <v>43681</v>
      </c>
      <c r="R33" s="16">
        <v>0</v>
      </c>
      <c r="S33" s="75">
        <v>3.0346281183994601</v>
      </c>
      <c r="T33" s="16">
        <v>73451.161908462047</v>
      </c>
      <c r="U33" s="75">
        <v>284.69666339087655</v>
      </c>
      <c r="V33" s="16">
        <v>202710.64583068743</v>
      </c>
      <c r="W33" s="75">
        <v>4902.2769035389019</v>
      </c>
    </row>
    <row r="34" spans="1:23"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3">
      <c r="A36" s="4" t="s">
        <v>26</v>
      </c>
      <c r="B36" s="92">
        <v>22698.14</v>
      </c>
      <c r="C36" s="93">
        <v>-23513919.959999997</v>
      </c>
      <c r="D36" s="16">
        <v>22698.14</v>
      </c>
      <c r="E36" s="75">
        <v>-25161255.219999999</v>
      </c>
      <c r="F36" s="16">
        <v>0</v>
      </c>
      <c r="G36" s="75">
        <v>689713.26</v>
      </c>
      <c r="H36" s="16">
        <v>0</v>
      </c>
      <c r="I36" s="75">
        <v>0</v>
      </c>
      <c r="J36" s="16">
        <v>0</v>
      </c>
      <c r="K36" s="75">
        <v>0</v>
      </c>
      <c r="L36" s="16">
        <v>0</v>
      </c>
      <c r="M36" s="75">
        <v>0</v>
      </c>
      <c r="N36" s="16">
        <v>0</v>
      </c>
      <c r="O36" s="75">
        <v>0</v>
      </c>
      <c r="P36" s="16">
        <v>0</v>
      </c>
      <c r="Q36" s="75">
        <v>957622</v>
      </c>
      <c r="R36" s="16">
        <v>0</v>
      </c>
      <c r="S36" s="75">
        <v>0</v>
      </c>
      <c r="T36" s="16">
        <v>0</v>
      </c>
      <c r="U36" s="75">
        <v>0</v>
      </c>
      <c r="V36" s="16">
        <v>0</v>
      </c>
      <c r="W36" s="75">
        <v>0</v>
      </c>
    </row>
    <row r="37" spans="1:23"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3">
      <c r="A40" s="4" t="s">
        <v>30</v>
      </c>
      <c r="B40" s="92">
        <v>0</v>
      </c>
      <c r="C40" s="93">
        <v>1410953</v>
      </c>
      <c r="D40" s="16">
        <v>0</v>
      </c>
      <c r="E40" s="75">
        <v>1008000</v>
      </c>
      <c r="F40" s="16">
        <v>0</v>
      </c>
      <c r="G40" s="75">
        <v>0</v>
      </c>
      <c r="H40" s="16">
        <v>0</v>
      </c>
      <c r="I40" s="75">
        <v>0</v>
      </c>
      <c r="J40" s="16">
        <v>0</v>
      </c>
      <c r="K40" s="75">
        <v>0</v>
      </c>
      <c r="L40" s="16">
        <v>0</v>
      </c>
      <c r="M40" s="75">
        <v>0</v>
      </c>
      <c r="N40" s="16">
        <v>0</v>
      </c>
      <c r="O40" s="75">
        <v>0</v>
      </c>
      <c r="P40" s="16">
        <v>0</v>
      </c>
      <c r="Q40" s="75">
        <v>402953</v>
      </c>
      <c r="R40" s="16">
        <v>0</v>
      </c>
      <c r="S40" s="75">
        <v>0</v>
      </c>
      <c r="T40" s="16">
        <v>0</v>
      </c>
      <c r="U40" s="75">
        <v>0</v>
      </c>
      <c r="V40" s="16">
        <v>0</v>
      </c>
      <c r="W40" s="75">
        <v>0</v>
      </c>
    </row>
    <row r="41" spans="1:23" x14ac:dyDescent="0.3">
      <c r="A41" s="4" t="s">
        <v>31</v>
      </c>
      <c r="B41" s="92">
        <v>1131845.9641409498</v>
      </c>
      <c r="C41" s="93">
        <v>42498.260410276831</v>
      </c>
      <c r="D41" s="16">
        <v>703628.79</v>
      </c>
      <c r="E41" s="75">
        <v>-16.670000000000073</v>
      </c>
      <c r="F41" s="16">
        <v>211052.04</v>
      </c>
      <c r="G41" s="75">
        <v>5750.9700000000021</v>
      </c>
      <c r="H41" s="16">
        <v>4959.45</v>
      </c>
      <c r="I41" s="75">
        <v>0</v>
      </c>
      <c r="J41" s="16">
        <v>0</v>
      </c>
      <c r="K41" s="75">
        <v>26136.38</v>
      </c>
      <c r="L41" s="16">
        <v>0</v>
      </c>
      <c r="M41" s="75">
        <v>0</v>
      </c>
      <c r="N41" s="16">
        <v>147938.65</v>
      </c>
      <c r="O41" s="75">
        <v>0</v>
      </c>
      <c r="P41" s="16">
        <v>24443.19</v>
      </c>
      <c r="Q41" s="75">
        <v>8182.25</v>
      </c>
      <c r="R41" s="16">
        <v>0</v>
      </c>
      <c r="S41" s="75">
        <v>0</v>
      </c>
      <c r="T41" s="16">
        <v>0</v>
      </c>
      <c r="U41" s="75">
        <v>0</v>
      </c>
      <c r="V41" s="16">
        <v>39823.844140949805</v>
      </c>
      <c r="W41" s="75">
        <v>2445.3304102768252</v>
      </c>
    </row>
    <row r="42" spans="1:23"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3">
      <c r="A45" s="4" t="s">
        <v>35</v>
      </c>
      <c r="B45" s="92">
        <v>1206099.3</v>
      </c>
      <c r="C45" s="93">
        <v>455764</v>
      </c>
      <c r="D45" s="16">
        <v>1242510.95</v>
      </c>
      <c r="E45" s="75">
        <v>289179</v>
      </c>
      <c r="F45" s="16">
        <v>-31056.74</v>
      </c>
      <c r="G45" s="75">
        <v>7020</v>
      </c>
      <c r="H45" s="16">
        <v>0</v>
      </c>
      <c r="I45" s="75">
        <v>0</v>
      </c>
      <c r="J45" s="16">
        <v>0</v>
      </c>
      <c r="K45" s="75">
        <v>0</v>
      </c>
      <c r="L45" s="16">
        <v>0</v>
      </c>
      <c r="M45" s="75">
        <v>0</v>
      </c>
      <c r="N45" s="16">
        <v>0</v>
      </c>
      <c r="O45" s="75">
        <v>0</v>
      </c>
      <c r="P45" s="16">
        <v>0</v>
      </c>
      <c r="Q45" s="75">
        <v>0</v>
      </c>
      <c r="R45" s="16">
        <v>0</v>
      </c>
      <c r="S45" s="75">
        <v>143973</v>
      </c>
      <c r="T45" s="16">
        <v>0</v>
      </c>
      <c r="U45" s="75">
        <v>0</v>
      </c>
      <c r="V45" s="16">
        <v>-5354.91</v>
      </c>
      <c r="W45" s="75">
        <v>15592</v>
      </c>
    </row>
    <row r="46" spans="1:23" x14ac:dyDescent="0.3">
      <c r="A46" s="4" t="s">
        <v>36</v>
      </c>
      <c r="B46" s="92">
        <v>2092727.2157000001</v>
      </c>
      <c r="C46" s="93">
        <v>7235941.0899999999</v>
      </c>
      <c r="D46" s="16">
        <v>861213.24780000001</v>
      </c>
      <c r="E46" s="75">
        <v>0</v>
      </c>
      <c r="F46" s="16">
        <v>-25278.185399999988</v>
      </c>
      <c r="G46" s="75">
        <v>7155532</v>
      </c>
      <c r="H46" s="16">
        <v>0</v>
      </c>
      <c r="I46" s="75">
        <v>0</v>
      </c>
      <c r="J46" s="16">
        <v>36098.000200000002</v>
      </c>
      <c r="K46" s="75">
        <v>80409.09</v>
      </c>
      <c r="L46" s="16">
        <v>0</v>
      </c>
      <c r="M46" s="75">
        <v>0</v>
      </c>
      <c r="N46" s="16">
        <v>59112.989399999999</v>
      </c>
      <c r="O46" s="75">
        <v>0</v>
      </c>
      <c r="P46" s="16">
        <v>267499.08809999999</v>
      </c>
      <c r="Q46" s="75">
        <v>0</v>
      </c>
      <c r="R46" s="16">
        <v>894082.07559999998</v>
      </c>
      <c r="S46" s="75">
        <v>0</v>
      </c>
      <c r="T46" s="16">
        <v>0</v>
      </c>
      <c r="U46" s="75">
        <v>0</v>
      </c>
      <c r="V46" s="16">
        <v>0</v>
      </c>
      <c r="W46" s="75">
        <v>0</v>
      </c>
    </row>
    <row r="47" spans="1:23" x14ac:dyDescent="0.3">
      <c r="A47" s="4" t="s">
        <v>37</v>
      </c>
      <c r="B47" s="92">
        <v>0</v>
      </c>
      <c r="C47" s="93">
        <v>848</v>
      </c>
      <c r="D47" s="16">
        <v>0</v>
      </c>
      <c r="E47" s="75">
        <v>0</v>
      </c>
      <c r="F47" s="16">
        <v>0</v>
      </c>
      <c r="G47" s="75">
        <v>0</v>
      </c>
      <c r="H47" s="16">
        <v>0</v>
      </c>
      <c r="I47" s="75">
        <v>0</v>
      </c>
      <c r="J47" s="16">
        <v>0</v>
      </c>
      <c r="K47" s="75">
        <v>0</v>
      </c>
      <c r="L47" s="16">
        <v>0</v>
      </c>
      <c r="M47" s="75">
        <v>0</v>
      </c>
      <c r="N47" s="16">
        <v>0</v>
      </c>
      <c r="O47" s="75">
        <v>0</v>
      </c>
      <c r="P47" s="16">
        <v>0</v>
      </c>
      <c r="Q47" s="75">
        <v>848</v>
      </c>
      <c r="R47" s="16">
        <v>0</v>
      </c>
      <c r="S47" s="75">
        <v>0</v>
      </c>
      <c r="T47" s="16">
        <v>0</v>
      </c>
      <c r="U47" s="75">
        <v>0</v>
      </c>
      <c r="V47" s="16">
        <v>0</v>
      </c>
      <c r="W47" s="75">
        <v>0</v>
      </c>
    </row>
    <row r="48" spans="1:23"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c r="V49" s="16">
        <v>0</v>
      </c>
      <c r="W49" s="75">
        <v>0</v>
      </c>
    </row>
    <row r="50" spans="1:23"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3">
      <c r="A51" s="4" t="s">
        <v>41</v>
      </c>
      <c r="B51" s="92">
        <v>0</v>
      </c>
      <c r="C51" s="93">
        <v>245000</v>
      </c>
      <c r="D51" s="16">
        <v>0</v>
      </c>
      <c r="E51" s="75">
        <v>0</v>
      </c>
      <c r="F51" s="16">
        <v>0</v>
      </c>
      <c r="G51" s="75">
        <v>245000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3">
      <c r="A52" s="4" t="s">
        <v>42</v>
      </c>
      <c r="B52" s="92">
        <v>0</v>
      </c>
      <c r="C52" s="93">
        <v>190000</v>
      </c>
      <c r="D52" s="16">
        <v>0</v>
      </c>
      <c r="E52" s="75">
        <v>0</v>
      </c>
      <c r="F52" s="16">
        <v>0</v>
      </c>
      <c r="G52" s="75">
        <v>0</v>
      </c>
      <c r="H52" s="16">
        <v>0</v>
      </c>
      <c r="I52" s="75">
        <v>0</v>
      </c>
      <c r="J52" s="16">
        <v>0</v>
      </c>
      <c r="K52" s="75">
        <v>0</v>
      </c>
      <c r="L52" s="16">
        <v>0</v>
      </c>
      <c r="M52" s="75">
        <v>0</v>
      </c>
      <c r="N52" s="16">
        <v>0</v>
      </c>
      <c r="O52" s="75">
        <v>0</v>
      </c>
      <c r="P52" s="16">
        <v>0</v>
      </c>
      <c r="Q52" s="75">
        <v>190000</v>
      </c>
      <c r="R52" s="16">
        <v>0</v>
      </c>
      <c r="S52" s="75">
        <v>0</v>
      </c>
      <c r="T52" s="16">
        <v>0</v>
      </c>
      <c r="U52" s="75">
        <v>0</v>
      </c>
      <c r="V52" s="16">
        <v>0</v>
      </c>
      <c r="W52" s="75">
        <v>0</v>
      </c>
    </row>
    <row r="53" spans="1:23"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0</v>
      </c>
    </row>
    <row r="56" spans="1:23" x14ac:dyDescent="0.3">
      <c r="A56" s="4" t="s">
        <v>44</v>
      </c>
      <c r="B56" s="92">
        <v>0</v>
      </c>
      <c r="C56" s="93">
        <v>-7000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-7000</v>
      </c>
    </row>
    <row r="57" spans="1:23"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c r="V59" s="16">
        <v>0</v>
      </c>
      <c r="W59" s="75">
        <v>0</v>
      </c>
    </row>
    <row r="60" spans="1:23" x14ac:dyDescent="0.3">
      <c r="A60" s="4" t="s">
        <v>48</v>
      </c>
      <c r="B60" s="92">
        <v>0</v>
      </c>
      <c r="C60" s="93">
        <v>119298054.53882125</v>
      </c>
      <c r="D60" s="16">
        <v>0</v>
      </c>
      <c r="E60" s="75">
        <v>51951957.769958578</v>
      </c>
      <c r="F60" s="16">
        <v>0</v>
      </c>
      <c r="G60" s="75">
        <v>59674041.092655338</v>
      </c>
      <c r="H60" s="16">
        <v>0</v>
      </c>
      <c r="I60" s="75">
        <v>0</v>
      </c>
      <c r="J60" s="16">
        <v>0</v>
      </c>
      <c r="K60" s="75">
        <v>0</v>
      </c>
      <c r="L60" s="16">
        <v>0</v>
      </c>
      <c r="M60" s="75">
        <v>425948.00580802624</v>
      </c>
      <c r="N60" s="16">
        <v>0</v>
      </c>
      <c r="O60" s="75">
        <v>842085.73608262348</v>
      </c>
      <c r="P60" s="16">
        <v>0</v>
      </c>
      <c r="Q60" s="75">
        <v>3080038.1753229415</v>
      </c>
      <c r="R60" s="16">
        <v>0</v>
      </c>
      <c r="S60" s="75">
        <v>3323983.7589937504</v>
      </c>
      <c r="T60" s="16">
        <v>0</v>
      </c>
      <c r="U60" s="75">
        <v>0</v>
      </c>
      <c r="V60" s="16">
        <v>0</v>
      </c>
      <c r="W60" s="75">
        <v>0</v>
      </c>
    </row>
    <row r="61" spans="1:23" x14ac:dyDescent="0.3">
      <c r="A61" s="4" t="s">
        <v>49</v>
      </c>
      <c r="B61" s="92">
        <v>72488.62</v>
      </c>
      <c r="C61" s="93">
        <v>0</v>
      </c>
      <c r="D61" s="16">
        <v>0</v>
      </c>
      <c r="E61" s="75">
        <v>0</v>
      </c>
      <c r="F61" s="16">
        <v>57930.52</v>
      </c>
      <c r="G61" s="75">
        <v>0</v>
      </c>
      <c r="H61" s="16">
        <v>0</v>
      </c>
      <c r="I61" s="75">
        <v>0</v>
      </c>
      <c r="J61" s="16">
        <v>0</v>
      </c>
      <c r="K61" s="75">
        <v>0</v>
      </c>
      <c r="L61" s="16">
        <v>0</v>
      </c>
      <c r="M61" s="75">
        <v>0</v>
      </c>
      <c r="N61" s="16">
        <v>0</v>
      </c>
      <c r="O61" s="75">
        <v>0</v>
      </c>
      <c r="P61" s="16">
        <v>14558.1</v>
      </c>
      <c r="Q61" s="75">
        <v>0</v>
      </c>
      <c r="R61" s="16">
        <v>0</v>
      </c>
      <c r="S61" s="75">
        <v>0</v>
      </c>
      <c r="T61" s="16">
        <v>0</v>
      </c>
      <c r="U61" s="75">
        <v>0</v>
      </c>
      <c r="V61" s="16">
        <v>0</v>
      </c>
      <c r="W61" s="75">
        <v>0</v>
      </c>
    </row>
    <row r="62" spans="1:23"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c r="V64" s="16">
        <v>0</v>
      </c>
      <c r="W64" s="75">
        <v>0</v>
      </c>
    </row>
    <row r="65" spans="1:23" x14ac:dyDescent="0.3">
      <c r="A65" s="4" t="s">
        <v>53</v>
      </c>
      <c r="B65" s="92">
        <v>25876</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c r="V65" s="16">
        <v>25876</v>
      </c>
      <c r="W65" s="75">
        <v>0</v>
      </c>
    </row>
    <row r="66" spans="1:23"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c r="V67" s="16">
        <v>0</v>
      </c>
      <c r="W67" s="75">
        <v>0</v>
      </c>
    </row>
    <row r="68" spans="1:23" x14ac:dyDescent="0.3">
      <c r="A68" s="4" t="s">
        <v>56</v>
      </c>
      <c r="B68" s="92">
        <v>27118</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27118</v>
      </c>
      <c r="W68" s="75">
        <v>0</v>
      </c>
    </row>
    <row r="69" spans="1:23"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3">
      <c r="A71" s="4" t="s">
        <v>59</v>
      </c>
      <c r="B71" s="92">
        <v>381997</v>
      </c>
      <c r="C71" s="93">
        <v>371441</v>
      </c>
      <c r="D71" s="16">
        <v>61787</v>
      </c>
      <c r="E71" s="75">
        <v>0</v>
      </c>
      <c r="F71" s="16">
        <v>211387</v>
      </c>
      <c r="G71" s="75">
        <v>51120</v>
      </c>
      <c r="H71" s="16">
        <v>56852</v>
      </c>
      <c r="I71" s="75">
        <v>320321</v>
      </c>
      <c r="J71" s="16">
        <v>0</v>
      </c>
      <c r="K71" s="75">
        <v>0</v>
      </c>
      <c r="L71" s="16">
        <v>40573</v>
      </c>
      <c r="M71" s="75">
        <v>0</v>
      </c>
      <c r="N71" s="16">
        <v>0</v>
      </c>
      <c r="O71" s="75">
        <v>0</v>
      </c>
      <c r="P71" s="16">
        <v>0</v>
      </c>
      <c r="Q71" s="75">
        <v>0</v>
      </c>
      <c r="R71" s="16">
        <v>11398</v>
      </c>
      <c r="S71" s="75">
        <v>0</v>
      </c>
      <c r="T71" s="16">
        <v>0</v>
      </c>
      <c r="U71" s="75">
        <v>0</v>
      </c>
      <c r="V71" s="16">
        <v>0</v>
      </c>
      <c r="W71" s="75">
        <v>0</v>
      </c>
    </row>
    <row r="72" spans="1:23"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c r="V72" s="16">
        <v>0</v>
      </c>
      <c r="W72" s="75">
        <v>0</v>
      </c>
    </row>
    <row r="73" spans="1:23" x14ac:dyDescent="0.3">
      <c r="A73" s="4" t="s">
        <v>61</v>
      </c>
      <c r="B73" s="92">
        <v>1779056</v>
      </c>
      <c r="C73" s="93">
        <v>0</v>
      </c>
      <c r="D73" s="16">
        <v>0</v>
      </c>
      <c r="E73" s="75">
        <v>0</v>
      </c>
      <c r="F73" s="16">
        <v>89787</v>
      </c>
      <c r="G73" s="75">
        <v>0</v>
      </c>
      <c r="H73" s="16">
        <v>0</v>
      </c>
      <c r="I73" s="75">
        <v>0</v>
      </c>
      <c r="J73" s="16">
        <v>0</v>
      </c>
      <c r="K73" s="75">
        <v>0</v>
      </c>
      <c r="L73" s="16">
        <v>0</v>
      </c>
      <c r="M73" s="75">
        <v>0</v>
      </c>
      <c r="N73" s="16">
        <v>0</v>
      </c>
      <c r="O73" s="75">
        <v>0</v>
      </c>
      <c r="P73" s="16">
        <v>-207</v>
      </c>
      <c r="Q73" s="75">
        <v>0</v>
      </c>
      <c r="R73" s="16">
        <v>0</v>
      </c>
      <c r="S73" s="75">
        <v>0</v>
      </c>
      <c r="T73" s="16">
        <v>0</v>
      </c>
      <c r="U73" s="75">
        <v>0</v>
      </c>
      <c r="V73" s="16">
        <v>1689476</v>
      </c>
      <c r="W73" s="75">
        <v>0</v>
      </c>
    </row>
    <row r="74" spans="1:23" x14ac:dyDescent="0.3">
      <c r="A74" s="4" t="s">
        <v>62</v>
      </c>
      <c r="B74" s="92">
        <v>185472.61</v>
      </c>
      <c r="C74" s="93">
        <v>57145</v>
      </c>
      <c r="D74" s="16">
        <v>0</v>
      </c>
      <c r="E74" s="75">
        <v>0</v>
      </c>
      <c r="F74" s="16">
        <v>0</v>
      </c>
      <c r="G74" s="75">
        <v>0</v>
      </c>
      <c r="H74" s="16">
        <v>0</v>
      </c>
      <c r="I74" s="75">
        <v>57145</v>
      </c>
      <c r="J74" s="16">
        <v>0</v>
      </c>
      <c r="K74" s="75">
        <v>0</v>
      </c>
      <c r="L74" s="16">
        <v>0</v>
      </c>
      <c r="M74" s="75">
        <v>0</v>
      </c>
      <c r="N74" s="16">
        <v>0</v>
      </c>
      <c r="O74" s="75">
        <v>0</v>
      </c>
      <c r="P74" s="16">
        <v>0</v>
      </c>
      <c r="Q74" s="75">
        <v>0</v>
      </c>
      <c r="R74" s="16">
        <v>185472.61</v>
      </c>
      <c r="S74" s="75">
        <v>0</v>
      </c>
      <c r="T74" s="16">
        <v>0</v>
      </c>
      <c r="U74" s="75">
        <v>0</v>
      </c>
      <c r="V74" s="16">
        <v>0</v>
      </c>
      <c r="W74" s="75">
        <v>0</v>
      </c>
    </row>
    <row r="75" spans="1:23" x14ac:dyDescent="0.3">
      <c r="A75" s="4" t="s">
        <v>63</v>
      </c>
      <c r="B75" s="92">
        <v>7045701.3599999994</v>
      </c>
      <c r="C75" s="93">
        <v>68988</v>
      </c>
      <c r="D75" s="16">
        <v>2255224.27</v>
      </c>
      <c r="E75" s="75">
        <v>0</v>
      </c>
      <c r="F75" s="16">
        <v>1989329.28</v>
      </c>
      <c r="G75" s="75">
        <v>0</v>
      </c>
      <c r="H75" s="16">
        <v>0</v>
      </c>
      <c r="I75" s="75">
        <v>0</v>
      </c>
      <c r="J75" s="16">
        <v>0</v>
      </c>
      <c r="K75" s="75">
        <v>0</v>
      </c>
      <c r="L75" s="16">
        <v>0</v>
      </c>
      <c r="M75" s="75">
        <v>0</v>
      </c>
      <c r="N75" s="16">
        <v>0</v>
      </c>
      <c r="O75" s="75">
        <v>0</v>
      </c>
      <c r="P75" s="16">
        <v>0</v>
      </c>
      <c r="Q75" s="75">
        <v>68988</v>
      </c>
      <c r="R75" s="16">
        <v>2801147.81</v>
      </c>
      <c r="S75" s="75">
        <v>0</v>
      </c>
      <c r="T75" s="16">
        <v>0</v>
      </c>
      <c r="U75" s="75">
        <v>0</v>
      </c>
      <c r="V75" s="16">
        <v>0</v>
      </c>
      <c r="W75" s="75">
        <v>0</v>
      </c>
    </row>
    <row r="76" spans="1:23" x14ac:dyDescent="0.3">
      <c r="A76" s="4" t="s">
        <v>64</v>
      </c>
      <c r="B76" s="92">
        <v>0</v>
      </c>
      <c r="C76" s="93">
        <v>113923</v>
      </c>
      <c r="D76" s="16">
        <v>0</v>
      </c>
      <c r="E76" s="75">
        <v>0</v>
      </c>
      <c r="F76" s="16">
        <v>0</v>
      </c>
      <c r="G76" s="75">
        <v>0</v>
      </c>
      <c r="H76" s="16">
        <v>0</v>
      </c>
      <c r="I76" s="75">
        <v>0</v>
      </c>
      <c r="J76" s="16">
        <v>0</v>
      </c>
      <c r="K76" s="75">
        <v>109800</v>
      </c>
      <c r="L76" s="16">
        <v>0</v>
      </c>
      <c r="M76" s="75">
        <v>0</v>
      </c>
      <c r="N76" s="16">
        <v>0</v>
      </c>
      <c r="O76" s="75">
        <v>0</v>
      </c>
      <c r="P76" s="16">
        <v>0</v>
      </c>
      <c r="Q76" s="75">
        <v>4123</v>
      </c>
      <c r="R76" s="16">
        <v>0</v>
      </c>
      <c r="S76" s="75">
        <v>0</v>
      </c>
      <c r="T76" s="16">
        <v>0</v>
      </c>
      <c r="U76" s="75">
        <v>0</v>
      </c>
      <c r="V76" s="16">
        <v>0</v>
      </c>
      <c r="W76" s="75">
        <v>0</v>
      </c>
    </row>
    <row r="77" spans="1:23"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c r="V78" s="16">
        <v>0</v>
      </c>
      <c r="W78" s="75">
        <v>0</v>
      </c>
    </row>
    <row r="79" spans="1:23" x14ac:dyDescent="0.3">
      <c r="A79" s="4" t="s">
        <v>67</v>
      </c>
      <c r="B79" s="92">
        <v>45314</v>
      </c>
      <c r="C79" s="93">
        <v>0</v>
      </c>
      <c r="D79" s="16">
        <v>0</v>
      </c>
      <c r="E79" s="75">
        <v>0</v>
      </c>
      <c r="F79" s="16">
        <v>0</v>
      </c>
      <c r="G79" s="75">
        <v>0</v>
      </c>
      <c r="H79" s="16">
        <v>0</v>
      </c>
      <c r="I79" s="75">
        <v>0</v>
      </c>
      <c r="J79" s="16">
        <v>0</v>
      </c>
      <c r="K79" s="75">
        <v>0</v>
      </c>
      <c r="L79" s="16">
        <v>0</v>
      </c>
      <c r="M79" s="75">
        <v>0</v>
      </c>
      <c r="N79" s="16">
        <v>0</v>
      </c>
      <c r="O79" s="75">
        <v>0</v>
      </c>
      <c r="P79" s="16">
        <v>45314</v>
      </c>
      <c r="Q79" s="75">
        <v>0</v>
      </c>
      <c r="R79" s="16">
        <v>0</v>
      </c>
      <c r="S79" s="75">
        <v>0</v>
      </c>
      <c r="T79" s="16">
        <v>0</v>
      </c>
      <c r="U79" s="75">
        <v>0</v>
      </c>
      <c r="V79" s="16">
        <v>0</v>
      </c>
      <c r="W79" s="75">
        <v>0</v>
      </c>
    </row>
    <row r="80" spans="1:23" x14ac:dyDescent="0.3">
      <c r="A80" s="4" t="s">
        <v>68</v>
      </c>
      <c r="B80" s="92">
        <v>359723.85</v>
      </c>
      <c r="C80" s="93">
        <v>6000</v>
      </c>
      <c r="D80" s="16">
        <v>330091.78999999998</v>
      </c>
      <c r="E80" s="75">
        <v>6000</v>
      </c>
      <c r="F80" s="16">
        <v>29632.06</v>
      </c>
      <c r="G80" s="75">
        <v>0</v>
      </c>
      <c r="H80" s="16">
        <v>0</v>
      </c>
      <c r="I80" s="75">
        <v>0</v>
      </c>
      <c r="J80" s="16">
        <v>0</v>
      </c>
      <c r="K80" s="75">
        <v>0</v>
      </c>
      <c r="L80" s="16">
        <v>0</v>
      </c>
      <c r="M80" s="75">
        <v>0</v>
      </c>
      <c r="N80" s="16">
        <v>0</v>
      </c>
      <c r="O80" s="75">
        <v>0</v>
      </c>
      <c r="P80" s="16">
        <v>0</v>
      </c>
      <c r="Q80" s="75">
        <v>0</v>
      </c>
      <c r="R80" s="16">
        <v>0</v>
      </c>
      <c r="S80" s="75">
        <v>0</v>
      </c>
      <c r="T80" s="16">
        <v>0</v>
      </c>
      <c r="U80" s="75">
        <v>0</v>
      </c>
      <c r="V80" s="16">
        <v>0</v>
      </c>
      <c r="W80" s="75">
        <v>0</v>
      </c>
    </row>
    <row r="81" spans="1:23"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3">
      <c r="A83" s="4" t="s">
        <v>71</v>
      </c>
      <c r="B83" s="92">
        <v>0</v>
      </c>
      <c r="C83" s="93">
        <v>5478491.1399999997</v>
      </c>
      <c r="D83" s="16">
        <v>0</v>
      </c>
      <c r="E83" s="75">
        <v>0</v>
      </c>
      <c r="F83" s="16">
        <v>0</v>
      </c>
      <c r="G83" s="75">
        <v>5478491.1399999997</v>
      </c>
      <c r="H83" s="16">
        <v>0</v>
      </c>
      <c r="I83" s="75">
        <v>0</v>
      </c>
      <c r="J83" s="16">
        <v>0</v>
      </c>
      <c r="K83" s="75">
        <v>0</v>
      </c>
      <c r="L83" s="16">
        <v>0</v>
      </c>
      <c r="M83" s="75">
        <v>0</v>
      </c>
      <c r="N83" s="16">
        <v>0</v>
      </c>
      <c r="O83" s="75">
        <v>0</v>
      </c>
      <c r="P83" s="16">
        <v>0</v>
      </c>
      <c r="Q83" s="75">
        <v>0</v>
      </c>
      <c r="R83" s="16">
        <v>0</v>
      </c>
      <c r="S83" s="75">
        <v>0</v>
      </c>
      <c r="T83" s="16">
        <v>0</v>
      </c>
      <c r="U83" s="75">
        <v>0</v>
      </c>
      <c r="V83" s="16">
        <v>0</v>
      </c>
      <c r="W83" s="75">
        <v>0</v>
      </c>
    </row>
    <row r="84" spans="1:23"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3">
      <c r="A87" s="4" t="s">
        <v>75</v>
      </c>
      <c r="B87" s="92">
        <v>80232.260000000009</v>
      </c>
      <c r="C87" s="93">
        <v>116833.29</v>
      </c>
      <c r="D87" s="16">
        <v>78027.710000000006</v>
      </c>
      <c r="E87" s="75">
        <v>0</v>
      </c>
      <c r="F87" s="16">
        <v>2204.5500000000002</v>
      </c>
      <c r="G87" s="75">
        <v>50849.979999999996</v>
      </c>
      <c r="H87" s="16">
        <v>0</v>
      </c>
      <c r="I87" s="75">
        <v>0</v>
      </c>
      <c r="J87" s="16">
        <v>0</v>
      </c>
      <c r="K87" s="75">
        <v>0</v>
      </c>
      <c r="L87" s="16">
        <v>0</v>
      </c>
      <c r="M87" s="75">
        <v>9322.98</v>
      </c>
      <c r="N87" s="16">
        <v>0</v>
      </c>
      <c r="O87" s="75">
        <v>52485.159999999996</v>
      </c>
      <c r="P87" s="16">
        <v>0</v>
      </c>
      <c r="Q87" s="75">
        <v>0</v>
      </c>
      <c r="R87" s="16">
        <v>0</v>
      </c>
      <c r="S87" s="75">
        <v>0</v>
      </c>
      <c r="T87" s="16">
        <v>0</v>
      </c>
      <c r="U87" s="75">
        <v>3456.17</v>
      </c>
      <c r="V87" s="16">
        <v>0</v>
      </c>
      <c r="W87" s="75">
        <v>719</v>
      </c>
    </row>
    <row r="88" spans="1:23"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3">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3">
      <c r="A90" s="30"/>
      <c r="B90" s="31">
        <f>SUM(B9:B89)</f>
        <v>25216815.085934114</v>
      </c>
      <c r="C90" s="33">
        <f t="shared" ref="C90:W90" si="0">SUM(C9:C89)</f>
        <v>118814201.10788889</v>
      </c>
      <c r="D90" s="31">
        <f t="shared" si="0"/>
        <v>10389843.1778</v>
      </c>
      <c r="E90" s="33">
        <f t="shared" si="0"/>
        <v>30155476.32042088</v>
      </c>
      <c r="F90" s="31">
        <f t="shared" si="0"/>
        <v>5959859.114599999</v>
      </c>
      <c r="G90" s="33">
        <f t="shared" si="0"/>
        <v>75435620.662655339</v>
      </c>
      <c r="H90" s="31">
        <f t="shared" si="0"/>
        <v>498464.45</v>
      </c>
      <c r="I90" s="33">
        <f t="shared" si="0"/>
        <v>377466</v>
      </c>
      <c r="J90" s="31">
        <f t="shared" si="0"/>
        <v>158161.00020000001</v>
      </c>
      <c r="K90" s="33">
        <f t="shared" si="0"/>
        <v>2682920.4699999997</v>
      </c>
      <c r="L90" s="31">
        <f t="shared" si="0"/>
        <v>285334.42000000004</v>
      </c>
      <c r="M90" s="33">
        <f t="shared" si="0"/>
        <v>435270.98580802622</v>
      </c>
      <c r="N90" s="31">
        <f t="shared" si="0"/>
        <v>207051.63939999999</v>
      </c>
      <c r="O90" s="33">
        <f t="shared" si="0"/>
        <v>894570.89608262351</v>
      </c>
      <c r="P90" s="31">
        <f t="shared" si="0"/>
        <v>1761675.6764540144</v>
      </c>
      <c r="Q90" s="33">
        <f t="shared" si="0"/>
        <v>5316516.5053229416</v>
      </c>
      <c r="R90" s="31">
        <f t="shared" si="0"/>
        <v>3897438.4956</v>
      </c>
      <c r="S90" s="33">
        <f t="shared" si="0"/>
        <v>3469959.7936218688</v>
      </c>
      <c r="T90" s="31">
        <f t="shared" si="0"/>
        <v>73451.161908462047</v>
      </c>
      <c r="U90" s="33">
        <f t="shared" si="0"/>
        <v>9740.8666633908761</v>
      </c>
      <c r="V90" s="31">
        <f t="shared" si="0"/>
        <v>1985535.9499716372</v>
      </c>
      <c r="W90" s="33">
        <f t="shared" si="0"/>
        <v>36658.60731381573</v>
      </c>
    </row>
    <row r="91" spans="1:23"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headerFooter>
    <oddHeader>&amp;C&amp;"Arial"&amp;12&amp;K000000OFFICIAL&amp;1#</oddHeader>
    <oddFooter>&amp;C&amp;1#&amp;"Arial"&amp;12&amp;K000000OFFICIAL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1" width="12.81640625" style="9"/>
    <col min="12" max="16384" width="12.81640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2023-24</v>
      </c>
    </row>
    <row r="4" spans="1:11" ht="15.5" x14ac:dyDescent="0.35">
      <c r="A4" s="82" t="s">
        <v>123</v>
      </c>
      <c r="B4" s="83"/>
      <c r="C4" s="84"/>
      <c r="D4" s="85"/>
      <c r="E4" s="83"/>
      <c r="F4" s="85"/>
      <c r="G4" s="83"/>
      <c r="H4" s="85"/>
      <c r="I4" s="83"/>
      <c r="J4" s="85"/>
      <c r="K4" s="84" t="s">
        <v>284</v>
      </c>
    </row>
    <row r="5" spans="1:11" s="60" customFormat="1" ht="13" x14ac:dyDescent="0.3">
      <c r="A5" s="49"/>
      <c r="B5" s="65" t="s">
        <v>178</v>
      </c>
      <c r="C5" s="63"/>
      <c r="D5" s="64" t="s">
        <v>171</v>
      </c>
      <c r="E5" s="66"/>
      <c r="F5" s="65" t="s">
        <v>172</v>
      </c>
      <c r="G5" s="66"/>
      <c r="H5" s="65" t="s">
        <v>173</v>
      </c>
      <c r="I5" s="66"/>
      <c r="J5" s="64" t="s">
        <v>177</v>
      </c>
      <c r="K5" s="66"/>
    </row>
    <row r="6" spans="1:11" s="60" customFormat="1" ht="13" x14ac:dyDescent="0.3">
      <c r="A6" s="49"/>
      <c r="B6" s="50" t="str">
        <f>$A$4&amp;" Total"</f>
        <v>Waste Management Total</v>
      </c>
      <c r="C6" s="52"/>
      <c r="D6" s="50" t="s">
        <v>174</v>
      </c>
      <c r="E6" s="52"/>
      <c r="F6" s="51" t="s">
        <v>175</v>
      </c>
      <c r="G6" s="52"/>
      <c r="H6" s="51" t="s">
        <v>176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12450</v>
      </c>
      <c r="D11" s="16">
        <v>0</v>
      </c>
      <c r="E11" s="75">
        <v>12450</v>
      </c>
      <c r="F11" s="16">
        <v>0</v>
      </c>
      <c r="G11" s="75">
        <v>0</v>
      </c>
      <c r="H11" s="16">
        <v>0</v>
      </c>
      <c r="I11" s="75">
        <v>0</v>
      </c>
      <c r="J11" s="16">
        <v>0</v>
      </c>
      <c r="K11" s="75">
        <v>0</v>
      </c>
    </row>
    <row r="12" spans="1:11" x14ac:dyDescent="0.3">
      <c r="A12" s="4" t="s">
        <v>2</v>
      </c>
      <c r="B12" s="92">
        <v>0</v>
      </c>
      <c r="C12" s="93">
        <v>9845906.4000000004</v>
      </c>
      <c r="D12" s="16">
        <v>0</v>
      </c>
      <c r="E12" s="75">
        <v>0</v>
      </c>
      <c r="F12" s="16">
        <v>0</v>
      </c>
      <c r="G12" s="75">
        <v>0</v>
      </c>
      <c r="H12" s="16">
        <v>0</v>
      </c>
      <c r="I12" s="75">
        <v>0</v>
      </c>
      <c r="J12" s="16">
        <v>0</v>
      </c>
      <c r="K12" s="75">
        <v>9845906.4000000004</v>
      </c>
    </row>
    <row r="13" spans="1:11" x14ac:dyDescent="0.3">
      <c r="A13" s="4" t="s">
        <v>3</v>
      </c>
      <c r="B13" s="92">
        <v>0</v>
      </c>
      <c r="C13" s="93">
        <v>27000</v>
      </c>
      <c r="D13" s="16">
        <v>0</v>
      </c>
      <c r="E13" s="75">
        <v>15000</v>
      </c>
      <c r="F13" s="16">
        <v>0</v>
      </c>
      <c r="G13" s="75">
        <v>6000</v>
      </c>
      <c r="H13" s="16">
        <v>0</v>
      </c>
      <c r="I13" s="75">
        <v>0</v>
      </c>
      <c r="J13" s="16">
        <v>0</v>
      </c>
      <c r="K13" s="75">
        <v>6000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0</v>
      </c>
      <c r="C21" s="93">
        <v>0</v>
      </c>
      <c r="D21" s="16">
        <v>0</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643446.75</v>
      </c>
      <c r="C23" s="93">
        <v>0</v>
      </c>
      <c r="D23" s="16">
        <v>0</v>
      </c>
      <c r="E23" s="75">
        <v>0</v>
      </c>
      <c r="F23" s="16">
        <v>643446.75</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295365.19</v>
      </c>
      <c r="C26" s="93">
        <v>0</v>
      </c>
      <c r="D26" s="16">
        <v>295365.19</v>
      </c>
      <c r="E26" s="75">
        <v>0</v>
      </c>
      <c r="F26" s="16">
        <v>0</v>
      </c>
      <c r="G26" s="75">
        <v>0</v>
      </c>
      <c r="H26" s="16">
        <v>0</v>
      </c>
      <c r="I26" s="75">
        <v>0</v>
      </c>
      <c r="J26" s="16">
        <v>0</v>
      </c>
      <c r="K26" s="75">
        <v>0</v>
      </c>
    </row>
    <row r="27" spans="1:11" x14ac:dyDescent="0.3">
      <c r="A27" s="4" t="s">
        <v>17</v>
      </c>
      <c r="B27" s="92">
        <v>34740</v>
      </c>
      <c r="C27" s="93">
        <v>0</v>
      </c>
      <c r="D27" s="16">
        <v>0</v>
      </c>
      <c r="E27" s="75">
        <v>0</v>
      </c>
      <c r="F27" s="16">
        <v>0</v>
      </c>
      <c r="G27" s="75">
        <v>0</v>
      </c>
      <c r="H27" s="16">
        <v>0</v>
      </c>
      <c r="I27" s="75">
        <v>0</v>
      </c>
      <c r="J27" s="16">
        <v>34740</v>
      </c>
      <c r="K27" s="75">
        <v>0</v>
      </c>
    </row>
    <row r="28" spans="1:11" x14ac:dyDescent="0.3">
      <c r="A28" s="4" t="s">
        <v>18</v>
      </c>
      <c r="B28" s="92">
        <v>13260</v>
      </c>
      <c r="C28" s="93">
        <v>0</v>
      </c>
      <c r="D28" s="16">
        <v>13260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-5057227.26</v>
      </c>
      <c r="C32" s="93">
        <v>0</v>
      </c>
      <c r="D32" s="16">
        <v>-5057227.26</v>
      </c>
      <c r="E32" s="75">
        <v>0</v>
      </c>
      <c r="F32" s="16">
        <v>0</v>
      </c>
      <c r="G32" s="75">
        <v>0</v>
      </c>
      <c r="H32" s="16">
        <v>0</v>
      </c>
      <c r="I32" s="75">
        <v>0</v>
      </c>
      <c r="J32" s="16">
        <v>0</v>
      </c>
      <c r="K32" s="75">
        <v>0</v>
      </c>
    </row>
    <row r="33" spans="1:11" x14ac:dyDescent="0.3">
      <c r="A33" s="4" t="s">
        <v>23</v>
      </c>
      <c r="B33" s="92">
        <v>0</v>
      </c>
      <c r="C33" s="93">
        <v>566.08095172665855</v>
      </c>
      <c r="D33" s="16">
        <v>0</v>
      </c>
      <c r="E33" s="75">
        <v>87.773592565342696</v>
      </c>
      <c r="F33" s="16">
        <v>0</v>
      </c>
      <c r="G33" s="75">
        <v>0</v>
      </c>
      <c r="H33" s="16">
        <v>0</v>
      </c>
      <c r="I33" s="75">
        <v>0</v>
      </c>
      <c r="J33" s="16">
        <v>0</v>
      </c>
      <c r="K33" s="75">
        <v>478.3073591613159</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1608323</v>
      </c>
      <c r="C37" s="93">
        <v>0</v>
      </c>
      <c r="D37" s="16">
        <v>1608323</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30779.447730359996</v>
      </c>
      <c r="C41" s="93">
        <v>1884.884545794069</v>
      </c>
      <c r="D41" s="16">
        <v>82.84</v>
      </c>
      <c r="E41" s="75">
        <v>0</v>
      </c>
      <c r="F41" s="16">
        <v>0</v>
      </c>
      <c r="G41" s="75">
        <v>0</v>
      </c>
      <c r="H41" s="16">
        <v>0</v>
      </c>
      <c r="I41" s="75">
        <v>0</v>
      </c>
      <c r="J41" s="16">
        <v>30696.607730359996</v>
      </c>
      <c r="K41" s="75">
        <v>1884.884545794069</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0</v>
      </c>
      <c r="C45" s="93">
        <v>0</v>
      </c>
      <c r="D45" s="16">
        <v>0</v>
      </c>
      <c r="E45" s="75">
        <v>0</v>
      </c>
      <c r="F45" s="16">
        <v>0</v>
      </c>
      <c r="G45" s="75">
        <v>0</v>
      </c>
      <c r="H45" s="16">
        <v>0</v>
      </c>
      <c r="I45" s="75">
        <v>0</v>
      </c>
      <c r="J45" s="16">
        <v>0</v>
      </c>
      <c r="K45" s="75">
        <v>0</v>
      </c>
    </row>
    <row r="46" spans="1:11" x14ac:dyDescent="0.3">
      <c r="A46" s="4" t="s">
        <v>36</v>
      </c>
      <c r="B46" s="92">
        <v>-17861.72</v>
      </c>
      <c r="C46" s="93">
        <v>0</v>
      </c>
      <c r="D46" s="16">
        <v>-17861.72</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4" t="s">
        <v>324</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350497.012042952</v>
      </c>
      <c r="D60" s="16">
        <v>0</v>
      </c>
      <c r="E60" s="75">
        <v>0</v>
      </c>
      <c r="F60" s="16">
        <v>0</v>
      </c>
      <c r="G60" s="75">
        <v>0</v>
      </c>
      <c r="H60" s="16">
        <v>0</v>
      </c>
      <c r="I60" s="75">
        <v>0</v>
      </c>
      <c r="J60" s="16">
        <v>0</v>
      </c>
      <c r="K60" s="75">
        <v>350497.012042952</v>
      </c>
    </row>
    <row r="61" spans="1:11" x14ac:dyDescent="0.3">
      <c r="A61" s="4" t="s">
        <v>49</v>
      </c>
      <c r="B61" s="92">
        <v>0</v>
      </c>
      <c r="C61" s="93">
        <v>0</v>
      </c>
      <c r="D61" s="16">
        <v>0</v>
      </c>
      <c r="E61" s="75">
        <v>0</v>
      </c>
      <c r="F61" s="16">
        <v>0</v>
      </c>
      <c r="G61" s="75">
        <v>0</v>
      </c>
      <c r="H61" s="16">
        <v>0</v>
      </c>
      <c r="I61" s="75">
        <v>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0</v>
      </c>
      <c r="C65" s="93">
        <v>0</v>
      </c>
      <c r="D65" s="16">
        <v>0</v>
      </c>
      <c r="E65" s="75">
        <v>0</v>
      </c>
      <c r="F65" s="16">
        <v>0</v>
      </c>
      <c r="G65" s="75">
        <v>0</v>
      </c>
      <c r="H65" s="16">
        <v>0</v>
      </c>
      <c r="I65" s="75">
        <v>0</v>
      </c>
      <c r="J65" s="16">
        <v>0</v>
      </c>
      <c r="K65" s="75">
        <v>0</v>
      </c>
    </row>
    <row r="66" spans="1:11" x14ac:dyDescent="0.3">
      <c r="A66" s="4" t="s">
        <v>54</v>
      </c>
      <c r="B66" s="92">
        <v>0</v>
      </c>
      <c r="C66" s="93">
        <v>0</v>
      </c>
      <c r="D66" s="16">
        <v>0</v>
      </c>
      <c r="E66" s="75">
        <v>0</v>
      </c>
      <c r="F66" s="16">
        <v>0</v>
      </c>
      <c r="G66" s="75">
        <v>0</v>
      </c>
      <c r="H66" s="16">
        <v>0</v>
      </c>
      <c r="I66" s="75">
        <v>0</v>
      </c>
      <c r="J66" s="16">
        <v>0</v>
      </c>
      <c r="K66" s="75">
        <v>0</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0</v>
      </c>
      <c r="C71" s="93">
        <v>0</v>
      </c>
      <c r="D71" s="16">
        <v>0</v>
      </c>
      <c r="E71" s="75">
        <v>0</v>
      </c>
      <c r="F71" s="16">
        <v>0</v>
      </c>
      <c r="G71" s="75">
        <v>0</v>
      </c>
      <c r="H71" s="16">
        <v>0</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0</v>
      </c>
      <c r="D73" s="16">
        <v>0</v>
      </c>
      <c r="E73" s="75">
        <v>0</v>
      </c>
      <c r="F73" s="16">
        <v>0</v>
      </c>
      <c r="G73" s="75">
        <v>0</v>
      </c>
      <c r="H73" s="16">
        <v>0</v>
      </c>
      <c r="I73" s="75">
        <v>0</v>
      </c>
      <c r="J73" s="16">
        <v>0</v>
      </c>
      <c r="K73" s="75">
        <v>0</v>
      </c>
    </row>
    <row r="74" spans="1:11" x14ac:dyDescent="0.3">
      <c r="A74" s="4" t="s">
        <v>62</v>
      </c>
      <c r="B74" s="92">
        <v>0</v>
      </c>
      <c r="C74" s="93">
        <v>362162</v>
      </c>
      <c r="D74" s="16">
        <v>0</v>
      </c>
      <c r="E74" s="75">
        <v>362162</v>
      </c>
      <c r="F74" s="16">
        <v>0</v>
      </c>
      <c r="G74" s="75">
        <v>0</v>
      </c>
      <c r="H74" s="16">
        <v>0</v>
      </c>
      <c r="I74" s="75">
        <v>0</v>
      </c>
      <c r="J74" s="16">
        <v>0</v>
      </c>
      <c r="K74" s="75">
        <v>0</v>
      </c>
    </row>
    <row r="75" spans="1:11" x14ac:dyDescent="0.3">
      <c r="A75" s="4" t="s">
        <v>63</v>
      </c>
      <c r="B75" s="92">
        <v>0</v>
      </c>
      <c r="C75" s="93">
        <v>1517388.09</v>
      </c>
      <c r="D75" s="16">
        <v>0</v>
      </c>
      <c r="E75" s="75">
        <v>1517388.09</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28013.250000000004</v>
      </c>
      <c r="C80" s="93">
        <v>0</v>
      </c>
      <c r="D80" s="16">
        <v>44715.700000000004</v>
      </c>
      <c r="E80" s="75">
        <v>0</v>
      </c>
      <c r="F80" s="16">
        <v>0</v>
      </c>
      <c r="G80" s="75">
        <v>0</v>
      </c>
      <c r="H80" s="16">
        <v>0</v>
      </c>
      <c r="I80" s="75">
        <v>0</v>
      </c>
      <c r="J80" s="16">
        <v>-16702.45</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-453642.35</v>
      </c>
      <c r="C85" s="93">
        <v>0</v>
      </c>
      <c r="D85" s="16">
        <v>-453642.35</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-2874803.69226964</v>
      </c>
      <c r="C90" s="33">
        <f t="shared" ref="C90:K90" si="0">SUM(C9:C89)</f>
        <v>12117854.467540473</v>
      </c>
      <c r="D90" s="31">
        <f t="shared" si="0"/>
        <v>-3566984.5999999996</v>
      </c>
      <c r="E90" s="33">
        <f t="shared" si="0"/>
        <v>1907087.8635925655</v>
      </c>
      <c r="F90" s="31">
        <f t="shared" si="0"/>
        <v>643446.75</v>
      </c>
      <c r="G90" s="33">
        <f t="shared" si="0"/>
        <v>6000</v>
      </c>
      <c r="H90" s="31">
        <f t="shared" si="0"/>
        <v>0</v>
      </c>
      <c r="I90" s="33">
        <f t="shared" si="0"/>
        <v>0</v>
      </c>
      <c r="J90" s="31">
        <f t="shared" si="0"/>
        <v>48734.157730359992</v>
      </c>
      <c r="K90" s="33">
        <f t="shared" si="0"/>
        <v>10204766.603947908</v>
      </c>
    </row>
    <row r="91" spans="1:1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1" width="12.81640625" style="9"/>
    <col min="22" max="16384" width="12.81640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2023-24</v>
      </c>
    </row>
    <row r="4" spans="1:21" ht="15.5" x14ac:dyDescent="0.35">
      <c r="A4" s="82" t="s">
        <v>128</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196</v>
      </c>
      <c r="C5" s="63"/>
      <c r="D5" s="64" t="s">
        <v>179</v>
      </c>
      <c r="E5" s="66"/>
      <c r="F5" s="65" t="s">
        <v>180</v>
      </c>
      <c r="G5" s="66"/>
      <c r="H5" s="65" t="s">
        <v>181</v>
      </c>
      <c r="I5" s="66"/>
      <c r="J5" s="64" t="s">
        <v>185</v>
      </c>
      <c r="K5" s="66"/>
      <c r="L5" s="65" t="s">
        <v>186</v>
      </c>
      <c r="M5" s="66"/>
      <c r="N5" s="65" t="s">
        <v>187</v>
      </c>
      <c r="O5" s="66"/>
      <c r="P5" s="64" t="s">
        <v>191</v>
      </c>
      <c r="Q5" s="66"/>
      <c r="R5" s="65" t="s">
        <v>192</v>
      </c>
      <c r="S5" s="66"/>
      <c r="T5" s="64" t="s">
        <v>195</v>
      </c>
      <c r="U5" s="66"/>
    </row>
    <row r="6" spans="1:21" s="60" customFormat="1" ht="13" x14ac:dyDescent="0.3">
      <c r="A6" s="49"/>
      <c r="B6" s="50" t="str">
        <f>$A$4&amp;" Total"</f>
        <v>Traffic &amp; Street Management Total</v>
      </c>
      <c r="C6" s="52"/>
      <c r="D6" s="50" t="s">
        <v>182</v>
      </c>
      <c r="E6" s="52"/>
      <c r="F6" s="51" t="s">
        <v>183</v>
      </c>
      <c r="G6" s="52"/>
      <c r="H6" s="51" t="s">
        <v>184</v>
      </c>
      <c r="I6" s="52"/>
      <c r="J6" s="50" t="s">
        <v>188</v>
      </c>
      <c r="K6" s="52"/>
      <c r="L6" s="51" t="s">
        <v>189</v>
      </c>
      <c r="M6" s="52"/>
      <c r="N6" s="51" t="s">
        <v>190</v>
      </c>
      <c r="O6" s="52"/>
      <c r="P6" s="50" t="s">
        <v>193</v>
      </c>
      <c r="Q6" s="52"/>
      <c r="R6" s="51" t="s">
        <v>194</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3">
      <c r="A13" s="4" t="s">
        <v>3</v>
      </c>
      <c r="B13" s="92">
        <v>0</v>
      </c>
      <c r="C13" s="93">
        <v>25000</v>
      </c>
      <c r="D13" s="16">
        <v>0</v>
      </c>
      <c r="E13" s="75">
        <v>0</v>
      </c>
      <c r="F13" s="16">
        <v>0</v>
      </c>
      <c r="G13" s="75">
        <v>0</v>
      </c>
      <c r="H13" s="16">
        <v>0</v>
      </c>
      <c r="I13" s="75">
        <v>0</v>
      </c>
      <c r="J13" s="16">
        <v>0</v>
      </c>
      <c r="K13" s="75">
        <v>0</v>
      </c>
      <c r="L13" s="16">
        <v>0</v>
      </c>
      <c r="M13" s="75">
        <v>0</v>
      </c>
      <c r="N13" s="16">
        <v>0</v>
      </c>
      <c r="O13" s="75">
        <v>0</v>
      </c>
      <c r="P13" s="16">
        <v>0</v>
      </c>
      <c r="Q13" s="75">
        <v>0</v>
      </c>
      <c r="R13" s="16">
        <v>0</v>
      </c>
      <c r="S13" s="75">
        <v>7000</v>
      </c>
      <c r="T13" s="16">
        <v>0</v>
      </c>
      <c r="U13" s="75">
        <v>18000</v>
      </c>
    </row>
    <row r="14" spans="1:21" x14ac:dyDescent="0.3">
      <c r="A14" s="4" t="s">
        <v>4</v>
      </c>
      <c r="B14" s="92">
        <v>0</v>
      </c>
      <c r="C14" s="93">
        <v>1480492.42</v>
      </c>
      <c r="D14" s="16">
        <v>0</v>
      </c>
      <c r="E14" s="75">
        <v>1480492.42</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216336</v>
      </c>
      <c r="D19" s="16">
        <v>0</v>
      </c>
      <c r="E19" s="75">
        <v>216336</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3">
      <c r="A22" s="4" t="s">
        <v>12</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3474912.8480000002</v>
      </c>
      <c r="C23" s="93">
        <v>0</v>
      </c>
      <c r="D23" s="16">
        <v>3474912.8480000002</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528423.5</v>
      </c>
      <c r="C27" s="93">
        <v>0</v>
      </c>
      <c r="D27" s="16">
        <v>0</v>
      </c>
      <c r="E27" s="75">
        <v>0</v>
      </c>
      <c r="F27" s="16">
        <v>0</v>
      </c>
      <c r="G27" s="75">
        <v>0</v>
      </c>
      <c r="H27" s="16">
        <v>0</v>
      </c>
      <c r="I27" s="75">
        <v>0</v>
      </c>
      <c r="J27" s="16">
        <v>0</v>
      </c>
      <c r="K27" s="75">
        <v>0</v>
      </c>
      <c r="L27" s="16">
        <v>0</v>
      </c>
      <c r="M27" s="75">
        <v>0</v>
      </c>
      <c r="N27" s="16">
        <v>528423.5</v>
      </c>
      <c r="O27" s="75">
        <v>0</v>
      </c>
      <c r="P27" s="16">
        <v>0</v>
      </c>
      <c r="Q27" s="75">
        <v>0</v>
      </c>
      <c r="R27" s="16">
        <v>0</v>
      </c>
      <c r="S27" s="75">
        <v>0</v>
      </c>
      <c r="T27" s="16">
        <v>0</v>
      </c>
      <c r="U27" s="75">
        <v>0</v>
      </c>
    </row>
    <row r="28" spans="1:21" x14ac:dyDescent="0.3">
      <c r="A28" s="4" t="s">
        <v>18</v>
      </c>
      <c r="B28" s="92">
        <v>398620</v>
      </c>
      <c r="C28" s="93">
        <v>3677382</v>
      </c>
      <c r="D28" s="16">
        <v>35378</v>
      </c>
      <c r="E28" s="75">
        <v>3654602</v>
      </c>
      <c r="F28" s="16">
        <v>0</v>
      </c>
      <c r="G28" s="75">
        <v>0</v>
      </c>
      <c r="H28" s="16">
        <v>0</v>
      </c>
      <c r="I28" s="75">
        <v>0</v>
      </c>
      <c r="J28" s="16">
        <v>0</v>
      </c>
      <c r="K28" s="75">
        <v>0</v>
      </c>
      <c r="L28" s="16">
        <v>363242</v>
      </c>
      <c r="M28" s="75">
        <v>22780</v>
      </c>
      <c r="N28" s="16">
        <v>0</v>
      </c>
      <c r="O28" s="75">
        <v>0</v>
      </c>
      <c r="P28" s="16">
        <v>0</v>
      </c>
      <c r="Q28" s="75">
        <v>0</v>
      </c>
      <c r="R28" s="16">
        <v>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4108.7004043891102</v>
      </c>
      <c r="D33" s="16">
        <v>0</v>
      </c>
      <c r="E33" s="75">
        <v>2.2358417243081368</v>
      </c>
      <c r="F33" s="16">
        <v>0</v>
      </c>
      <c r="G33" s="75">
        <v>0</v>
      </c>
      <c r="H33" s="16">
        <v>0</v>
      </c>
      <c r="I33" s="75">
        <v>3622.9388552032574</v>
      </c>
      <c r="J33" s="16">
        <v>0</v>
      </c>
      <c r="K33" s="75">
        <v>0</v>
      </c>
      <c r="L33" s="16">
        <v>0</v>
      </c>
      <c r="M33" s="75">
        <v>0</v>
      </c>
      <c r="N33" s="16">
        <v>0</v>
      </c>
      <c r="O33" s="75">
        <v>483.52570746154453</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158556</v>
      </c>
      <c r="D40" s="16">
        <v>0</v>
      </c>
      <c r="E40" s="75">
        <v>0</v>
      </c>
      <c r="F40" s="16">
        <v>0</v>
      </c>
      <c r="G40" s="75">
        <v>0</v>
      </c>
      <c r="H40" s="16">
        <v>0</v>
      </c>
      <c r="I40" s="75">
        <v>98556</v>
      </c>
      <c r="J40" s="16">
        <v>0</v>
      </c>
      <c r="K40" s="75">
        <v>0</v>
      </c>
      <c r="L40" s="16">
        <v>0</v>
      </c>
      <c r="M40" s="75">
        <v>60000</v>
      </c>
      <c r="N40" s="16">
        <v>0</v>
      </c>
      <c r="O40" s="75">
        <v>0</v>
      </c>
      <c r="P40" s="16">
        <v>0</v>
      </c>
      <c r="Q40" s="75">
        <v>0</v>
      </c>
      <c r="R40" s="16">
        <v>0</v>
      </c>
      <c r="S40" s="75">
        <v>0</v>
      </c>
      <c r="T40" s="16">
        <v>0</v>
      </c>
      <c r="U40" s="75">
        <v>0</v>
      </c>
    </row>
    <row r="41" spans="1:21" x14ac:dyDescent="0.3">
      <c r="A41" s="4" t="s">
        <v>31</v>
      </c>
      <c r="B41" s="92">
        <v>237373.09446048556</v>
      </c>
      <c r="C41" s="93">
        <v>23090978.433762189</v>
      </c>
      <c r="D41" s="16">
        <v>0</v>
      </c>
      <c r="E41" s="75">
        <v>12614783.699999999</v>
      </c>
      <c r="F41" s="16">
        <v>0</v>
      </c>
      <c r="G41" s="75">
        <v>9328284.1300000008</v>
      </c>
      <c r="H41" s="16">
        <v>0</v>
      </c>
      <c r="I41" s="75">
        <v>0</v>
      </c>
      <c r="J41" s="16">
        <v>0</v>
      </c>
      <c r="K41" s="75">
        <v>0</v>
      </c>
      <c r="L41" s="16">
        <v>222780.91</v>
      </c>
      <c r="M41" s="75">
        <v>1147072.93</v>
      </c>
      <c r="N41" s="16">
        <v>0</v>
      </c>
      <c r="O41" s="75">
        <v>-58.340000000000146</v>
      </c>
      <c r="P41" s="16">
        <v>0</v>
      </c>
      <c r="Q41" s="75">
        <v>0</v>
      </c>
      <c r="R41" s="16">
        <v>0</v>
      </c>
      <c r="S41" s="75">
        <v>0</v>
      </c>
      <c r="T41" s="16">
        <v>14592.184460485551</v>
      </c>
      <c r="U41" s="75">
        <v>896.01376218983989</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327955.98</v>
      </c>
      <c r="C45" s="93">
        <v>9163</v>
      </c>
      <c r="D45" s="16">
        <v>365316.88</v>
      </c>
      <c r="E45" s="75">
        <v>0</v>
      </c>
      <c r="F45" s="16">
        <v>26337.01</v>
      </c>
      <c r="G45" s="75">
        <v>0</v>
      </c>
      <c r="H45" s="16">
        <v>0</v>
      </c>
      <c r="I45" s="75">
        <v>4599</v>
      </c>
      <c r="J45" s="16">
        <v>0</v>
      </c>
      <c r="K45" s="75">
        <v>0</v>
      </c>
      <c r="L45" s="16">
        <v>0</v>
      </c>
      <c r="M45" s="75">
        <v>0</v>
      </c>
      <c r="N45" s="16">
        <v>-37731.32</v>
      </c>
      <c r="O45" s="75">
        <v>4230</v>
      </c>
      <c r="P45" s="16">
        <v>0</v>
      </c>
      <c r="Q45" s="75">
        <v>0</v>
      </c>
      <c r="R45" s="16">
        <v>0</v>
      </c>
      <c r="S45" s="75">
        <v>334</v>
      </c>
      <c r="T45" s="16">
        <v>-25966.59</v>
      </c>
      <c r="U45" s="75">
        <v>0</v>
      </c>
    </row>
    <row r="46" spans="1:21" x14ac:dyDescent="0.3">
      <c r="A46" s="4" t="s">
        <v>36</v>
      </c>
      <c r="B46" s="92">
        <v>1015952.8596000003</v>
      </c>
      <c r="C46" s="93">
        <v>4306568</v>
      </c>
      <c r="D46" s="16">
        <v>515963.89900000015</v>
      </c>
      <c r="E46" s="75">
        <v>2991426.57</v>
      </c>
      <c r="F46" s="16">
        <v>179190.01600000009</v>
      </c>
      <c r="G46" s="75">
        <v>1315141.43</v>
      </c>
      <c r="H46" s="16">
        <v>0</v>
      </c>
      <c r="I46" s="75">
        <v>0</v>
      </c>
      <c r="J46" s="16">
        <v>0</v>
      </c>
      <c r="K46" s="75">
        <v>0</v>
      </c>
      <c r="L46" s="16">
        <v>320798.94460000005</v>
      </c>
      <c r="M46" s="75">
        <v>0</v>
      </c>
      <c r="N46" s="16">
        <v>0</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79906.080000000002</v>
      </c>
      <c r="D51" s="16">
        <v>0</v>
      </c>
      <c r="E51" s="75">
        <v>58590.51</v>
      </c>
      <c r="F51" s="16">
        <v>0</v>
      </c>
      <c r="G51" s="75">
        <v>21315.57</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66000</v>
      </c>
      <c r="D56" s="16">
        <v>0</v>
      </c>
      <c r="E56" s="75">
        <v>0</v>
      </c>
      <c r="F56" s="16">
        <v>0</v>
      </c>
      <c r="G56" s="75">
        <v>0</v>
      </c>
      <c r="H56" s="16">
        <v>0</v>
      </c>
      <c r="I56" s="75">
        <v>0</v>
      </c>
      <c r="J56" s="16">
        <v>0</v>
      </c>
      <c r="K56" s="75">
        <v>0</v>
      </c>
      <c r="L56" s="16">
        <v>0</v>
      </c>
      <c r="M56" s="75">
        <v>66000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0</v>
      </c>
      <c r="D60" s="16">
        <v>0</v>
      </c>
      <c r="E60" s="75">
        <v>0</v>
      </c>
      <c r="F60" s="16">
        <v>0</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3">
      <c r="A61" s="4" t="s">
        <v>49</v>
      </c>
      <c r="B61" s="92">
        <v>87231.859999999986</v>
      </c>
      <c r="C61" s="93">
        <v>0</v>
      </c>
      <c r="D61" s="16">
        <v>46551.839999999997</v>
      </c>
      <c r="E61" s="75">
        <v>0</v>
      </c>
      <c r="F61" s="16">
        <v>40680.019999999997</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6635</v>
      </c>
      <c r="D63" s="16">
        <v>0</v>
      </c>
      <c r="E63" s="75">
        <v>6635</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3">
      <c r="A65" s="4" t="s">
        <v>53</v>
      </c>
      <c r="B65" s="92">
        <v>69335</v>
      </c>
      <c r="C65" s="93">
        <v>0</v>
      </c>
      <c r="D65" s="16">
        <v>1752</v>
      </c>
      <c r="E65" s="75">
        <v>0</v>
      </c>
      <c r="F65" s="16">
        <v>0</v>
      </c>
      <c r="G65" s="75">
        <v>0</v>
      </c>
      <c r="H65" s="16">
        <v>0</v>
      </c>
      <c r="I65" s="75">
        <v>0</v>
      </c>
      <c r="J65" s="16">
        <v>0</v>
      </c>
      <c r="K65" s="75">
        <v>0</v>
      </c>
      <c r="L65" s="16">
        <v>0</v>
      </c>
      <c r="M65" s="75">
        <v>0</v>
      </c>
      <c r="N65" s="16">
        <v>0</v>
      </c>
      <c r="O65" s="75">
        <v>0</v>
      </c>
      <c r="P65" s="16">
        <v>0</v>
      </c>
      <c r="Q65" s="75">
        <v>0</v>
      </c>
      <c r="R65" s="16">
        <v>0</v>
      </c>
      <c r="S65" s="75">
        <v>0</v>
      </c>
      <c r="T65" s="16">
        <v>67583</v>
      </c>
      <c r="U65" s="75">
        <v>0</v>
      </c>
    </row>
    <row r="66" spans="1:21"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176155</v>
      </c>
      <c r="C71" s="93">
        <v>361025</v>
      </c>
      <c r="D71" s="16">
        <v>0</v>
      </c>
      <c r="E71" s="75">
        <v>361025</v>
      </c>
      <c r="F71" s="16">
        <v>176155</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3">
      <c r="A74" s="4" t="s">
        <v>62</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63</v>
      </c>
      <c r="B75" s="92">
        <v>2075486.67</v>
      </c>
      <c r="C75" s="93">
        <v>0</v>
      </c>
      <c r="D75" s="16">
        <v>422074.5</v>
      </c>
      <c r="E75" s="75">
        <v>0</v>
      </c>
      <c r="F75" s="16">
        <v>0</v>
      </c>
      <c r="G75" s="75">
        <v>0</v>
      </c>
      <c r="H75" s="16">
        <v>0</v>
      </c>
      <c r="I75" s="75">
        <v>0</v>
      </c>
      <c r="J75" s="16">
        <v>0</v>
      </c>
      <c r="K75" s="75">
        <v>0</v>
      </c>
      <c r="L75" s="16">
        <v>1653412.17</v>
      </c>
      <c r="M75" s="75">
        <v>0</v>
      </c>
      <c r="N75" s="16">
        <v>0</v>
      </c>
      <c r="O75" s="75">
        <v>0</v>
      </c>
      <c r="P75" s="16">
        <v>0</v>
      </c>
      <c r="Q75" s="75">
        <v>0</v>
      </c>
      <c r="R75" s="16">
        <v>0</v>
      </c>
      <c r="S75" s="75">
        <v>0</v>
      </c>
      <c r="T75" s="16">
        <v>0</v>
      </c>
      <c r="U75" s="75">
        <v>0</v>
      </c>
    </row>
    <row r="76" spans="1:21"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68</v>
      </c>
      <c r="B80" s="92">
        <v>175677.21000000002</v>
      </c>
      <c r="C80" s="93">
        <v>0</v>
      </c>
      <c r="D80" s="16">
        <v>175677.21000000002</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70</v>
      </c>
      <c r="B82" s="92">
        <v>0</v>
      </c>
      <c r="C82" s="93">
        <v>713973</v>
      </c>
      <c r="D82" s="16">
        <v>0</v>
      </c>
      <c r="E82" s="75">
        <v>713973</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0</v>
      </c>
      <c r="C83" s="93">
        <v>56569.82</v>
      </c>
      <c r="D83" s="16">
        <v>0</v>
      </c>
      <c r="E83" s="75">
        <v>0</v>
      </c>
      <c r="F83" s="16">
        <v>0</v>
      </c>
      <c r="G83" s="75">
        <v>0</v>
      </c>
      <c r="H83" s="16">
        <v>0</v>
      </c>
      <c r="I83" s="75">
        <v>0</v>
      </c>
      <c r="J83" s="16">
        <v>0</v>
      </c>
      <c r="K83" s="75">
        <v>0</v>
      </c>
      <c r="L83" s="16">
        <v>0</v>
      </c>
      <c r="M83" s="75">
        <v>0</v>
      </c>
      <c r="N83" s="16">
        <v>0</v>
      </c>
      <c r="O83" s="75">
        <v>0</v>
      </c>
      <c r="P83" s="16">
        <v>0</v>
      </c>
      <c r="Q83" s="75">
        <v>56569.82</v>
      </c>
      <c r="R83" s="16">
        <v>0</v>
      </c>
      <c r="S83" s="75">
        <v>0</v>
      </c>
      <c r="T83" s="16">
        <v>0</v>
      </c>
      <c r="U83" s="75">
        <v>0</v>
      </c>
    </row>
    <row r="84" spans="1:21"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4620186.33</v>
      </c>
      <c r="C87" s="93">
        <v>188229.37</v>
      </c>
      <c r="D87" s="16">
        <v>9353.09</v>
      </c>
      <c r="E87" s="75">
        <v>188229.37</v>
      </c>
      <c r="F87" s="16">
        <v>34907.72</v>
      </c>
      <c r="G87" s="75">
        <v>0</v>
      </c>
      <c r="H87" s="16">
        <v>0</v>
      </c>
      <c r="I87" s="75">
        <v>0</v>
      </c>
      <c r="J87" s="16">
        <v>0</v>
      </c>
      <c r="K87" s="75">
        <v>0</v>
      </c>
      <c r="L87" s="16">
        <v>0</v>
      </c>
      <c r="M87" s="75">
        <v>0</v>
      </c>
      <c r="N87" s="16">
        <v>0</v>
      </c>
      <c r="O87" s="75">
        <v>0</v>
      </c>
      <c r="P87" s="16">
        <v>0</v>
      </c>
      <c r="Q87" s="75">
        <v>0</v>
      </c>
      <c r="R87" s="16">
        <v>0</v>
      </c>
      <c r="S87" s="75">
        <v>0</v>
      </c>
      <c r="T87" s="16">
        <v>4575925.5200000005</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13187310.352060487</v>
      </c>
      <c r="C90" s="33">
        <f t="shared" ref="C90:U90" si="0">SUM(C9:C89)</f>
        <v>34440922.824166574</v>
      </c>
      <c r="D90" s="31">
        <f t="shared" si="0"/>
        <v>5046980.267</v>
      </c>
      <c r="E90" s="33">
        <f t="shared" si="0"/>
        <v>22286095.805841725</v>
      </c>
      <c r="F90" s="31">
        <f t="shared" si="0"/>
        <v>457269.76600000006</v>
      </c>
      <c r="G90" s="33">
        <f t="shared" si="0"/>
        <v>10664741.130000001</v>
      </c>
      <c r="H90" s="31">
        <f t="shared" si="0"/>
        <v>0</v>
      </c>
      <c r="I90" s="33">
        <f t="shared" si="0"/>
        <v>106777.93885520326</v>
      </c>
      <c r="J90" s="31">
        <f t="shared" si="0"/>
        <v>0</v>
      </c>
      <c r="K90" s="33">
        <f t="shared" si="0"/>
        <v>0</v>
      </c>
      <c r="L90" s="31">
        <f t="shared" si="0"/>
        <v>2560234.0246000001</v>
      </c>
      <c r="M90" s="33">
        <f t="shared" si="0"/>
        <v>1295852.93</v>
      </c>
      <c r="N90" s="31">
        <f t="shared" si="0"/>
        <v>490692.18</v>
      </c>
      <c r="O90" s="33">
        <f t="shared" si="0"/>
        <v>4655.1857074615446</v>
      </c>
      <c r="P90" s="31">
        <f t="shared" si="0"/>
        <v>0</v>
      </c>
      <c r="Q90" s="33">
        <f t="shared" si="0"/>
        <v>56569.82</v>
      </c>
      <c r="R90" s="31">
        <f t="shared" si="0"/>
        <v>0</v>
      </c>
      <c r="S90" s="33">
        <f t="shared" si="0"/>
        <v>7334</v>
      </c>
      <c r="T90" s="31">
        <f t="shared" si="0"/>
        <v>4632134.114460486</v>
      </c>
      <c r="U90" s="33">
        <f t="shared" si="0"/>
        <v>18896.013762189839</v>
      </c>
    </row>
    <row r="91" spans="1:2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269</v>
      </c>
      <c r="B2" s="8"/>
      <c r="C2" s="8"/>
      <c r="D2" s="8"/>
      <c r="E2" s="8"/>
      <c r="F2" s="8"/>
      <c r="G2" s="8"/>
      <c r="H2" s="8"/>
      <c r="I2" s="8"/>
      <c r="J2" s="8"/>
      <c r="K2" s="8"/>
      <c r="L2" s="8"/>
      <c r="M2" s="8"/>
      <c r="N2" s="8"/>
      <c r="O2" s="8"/>
      <c r="P2" s="8"/>
      <c r="Q2" s="8"/>
      <c r="R2" s="8"/>
      <c r="S2" s="8"/>
    </row>
    <row r="3" spans="1:19" x14ac:dyDescent="0.3">
      <c r="A3" s="28" t="str">
        <f>'Total Exp'!A3</f>
        <v>2023-24</v>
      </c>
    </row>
    <row r="4" spans="1:19" ht="15.5" x14ac:dyDescent="0.35">
      <c r="A4" s="82" t="s">
        <v>127</v>
      </c>
      <c r="B4" s="83"/>
      <c r="C4" s="84"/>
      <c r="D4" s="85"/>
      <c r="E4" s="83"/>
      <c r="F4" s="85"/>
      <c r="G4" s="83"/>
      <c r="H4" s="85"/>
      <c r="I4" s="83"/>
      <c r="J4" s="85"/>
      <c r="K4" s="83"/>
      <c r="L4" s="85"/>
      <c r="M4" s="83"/>
      <c r="N4" s="85"/>
      <c r="O4" s="83"/>
      <c r="P4" s="85"/>
      <c r="Q4" s="83"/>
      <c r="R4" s="85"/>
      <c r="S4" s="84" t="s">
        <v>284</v>
      </c>
    </row>
    <row r="5" spans="1:19" s="60" customFormat="1" ht="13" x14ac:dyDescent="0.3">
      <c r="A5" s="49"/>
      <c r="B5" s="65" t="s">
        <v>211</v>
      </c>
      <c r="C5" s="63"/>
      <c r="D5" s="64" t="s">
        <v>197</v>
      </c>
      <c r="E5" s="66"/>
      <c r="F5" s="65" t="s">
        <v>198</v>
      </c>
      <c r="G5" s="66"/>
      <c r="H5" s="65" t="s">
        <v>199</v>
      </c>
      <c r="I5" s="66"/>
      <c r="J5" s="64" t="s">
        <v>203</v>
      </c>
      <c r="K5" s="66"/>
      <c r="L5" s="65" t="s">
        <v>204</v>
      </c>
      <c r="M5" s="66"/>
      <c r="N5" s="65" t="s">
        <v>205</v>
      </c>
      <c r="O5" s="66"/>
      <c r="P5" s="64" t="s">
        <v>209</v>
      </c>
      <c r="Q5" s="66"/>
      <c r="R5" s="65" t="s">
        <v>210</v>
      </c>
      <c r="S5" s="66"/>
    </row>
    <row r="6" spans="1:19" s="60" customFormat="1" ht="13" x14ac:dyDescent="0.3">
      <c r="A6" s="49"/>
      <c r="B6" s="50" t="str">
        <f>$A$4&amp;" Total"</f>
        <v>Environment Total</v>
      </c>
      <c r="C6" s="52"/>
      <c r="D6" s="50" t="s">
        <v>200</v>
      </c>
      <c r="E6" s="52"/>
      <c r="F6" s="51" t="s">
        <v>201</v>
      </c>
      <c r="G6" s="52"/>
      <c r="H6" s="51" t="s">
        <v>202</v>
      </c>
      <c r="I6" s="52"/>
      <c r="J6" s="50" t="s">
        <v>206</v>
      </c>
      <c r="K6" s="52"/>
      <c r="L6" s="51" t="s">
        <v>207</v>
      </c>
      <c r="M6" s="52"/>
      <c r="N6" s="51" t="s">
        <v>208</v>
      </c>
      <c r="O6" s="52"/>
      <c r="P6" s="50" t="s">
        <v>212</v>
      </c>
      <c r="Q6" s="52"/>
      <c r="R6" s="55" t="s">
        <v>140</v>
      </c>
      <c r="S6" s="52"/>
    </row>
    <row r="7" spans="1:19"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row>
    <row r="8" spans="1:19"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row>
    <row r="9" spans="1:19" x14ac:dyDescent="0.3">
      <c r="A9" s="3"/>
      <c r="B9" s="89"/>
      <c r="C9" s="91"/>
      <c r="D9" s="14"/>
      <c r="E9" s="11"/>
      <c r="F9" s="14"/>
      <c r="G9" s="11"/>
      <c r="H9" s="14"/>
      <c r="I9" s="11"/>
      <c r="J9" s="14"/>
      <c r="K9" s="11"/>
      <c r="L9" s="14"/>
      <c r="M9" s="11"/>
      <c r="N9" s="14"/>
      <c r="O9" s="11"/>
      <c r="P9" s="14"/>
      <c r="Q9" s="11"/>
      <c r="R9" s="14"/>
      <c r="S9" s="11"/>
    </row>
    <row r="10" spans="1:19"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3">
      <c r="A13" s="4" t="s">
        <v>3</v>
      </c>
      <c r="B13" s="92">
        <v>0</v>
      </c>
      <c r="C13" s="93">
        <v>14000</v>
      </c>
      <c r="D13" s="16">
        <v>0</v>
      </c>
      <c r="E13" s="75">
        <v>6000</v>
      </c>
      <c r="F13" s="16">
        <v>0</v>
      </c>
      <c r="G13" s="75">
        <v>0</v>
      </c>
      <c r="H13" s="16">
        <v>0</v>
      </c>
      <c r="I13" s="75">
        <v>8000</v>
      </c>
      <c r="J13" s="16">
        <v>0</v>
      </c>
      <c r="K13" s="75">
        <v>0</v>
      </c>
      <c r="L13" s="16">
        <v>0</v>
      </c>
      <c r="M13" s="75">
        <v>0</v>
      </c>
      <c r="N13" s="16">
        <v>0</v>
      </c>
      <c r="O13" s="75">
        <v>0</v>
      </c>
      <c r="P13" s="16">
        <v>0</v>
      </c>
      <c r="Q13" s="75">
        <v>0</v>
      </c>
      <c r="R13" s="16">
        <v>0</v>
      </c>
      <c r="S13" s="75">
        <v>0</v>
      </c>
    </row>
    <row r="14" spans="1:19" x14ac:dyDescent="0.3">
      <c r="A14" s="4" t="s">
        <v>4</v>
      </c>
      <c r="B14" s="92">
        <v>0</v>
      </c>
      <c r="C14" s="93">
        <v>10279845.41</v>
      </c>
      <c r="D14" s="16">
        <v>0</v>
      </c>
      <c r="E14" s="75">
        <v>5864926.1699999999</v>
      </c>
      <c r="F14" s="16">
        <v>0</v>
      </c>
      <c r="G14" s="75">
        <v>0</v>
      </c>
      <c r="H14" s="16">
        <v>0</v>
      </c>
      <c r="I14" s="75">
        <v>0</v>
      </c>
      <c r="J14" s="16">
        <v>0</v>
      </c>
      <c r="K14" s="75">
        <v>4414919.24</v>
      </c>
      <c r="L14" s="16">
        <v>0</v>
      </c>
      <c r="M14" s="75">
        <v>0</v>
      </c>
      <c r="N14" s="16">
        <v>0</v>
      </c>
      <c r="O14" s="75">
        <v>0</v>
      </c>
      <c r="P14" s="16">
        <v>0</v>
      </c>
      <c r="Q14" s="75">
        <v>0</v>
      </c>
      <c r="R14" s="16">
        <v>0</v>
      </c>
      <c r="S14" s="75">
        <v>0</v>
      </c>
    </row>
    <row r="15" spans="1:19"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row>
    <row r="16" spans="1:19"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3">
      <c r="A19" s="4" t="s">
        <v>9</v>
      </c>
      <c r="B19" s="92">
        <v>0</v>
      </c>
      <c r="C19" s="93">
        <v>1343185</v>
      </c>
      <c r="D19" s="16">
        <v>0</v>
      </c>
      <c r="E19" s="75">
        <v>0</v>
      </c>
      <c r="F19" s="16">
        <v>0</v>
      </c>
      <c r="G19" s="75">
        <v>0</v>
      </c>
      <c r="H19" s="16">
        <v>0</v>
      </c>
      <c r="I19" s="75">
        <v>1343185</v>
      </c>
      <c r="J19" s="16">
        <v>0</v>
      </c>
      <c r="K19" s="75">
        <v>0</v>
      </c>
      <c r="L19" s="16">
        <v>0</v>
      </c>
      <c r="M19" s="75">
        <v>0</v>
      </c>
      <c r="N19" s="16">
        <v>0</v>
      </c>
      <c r="O19" s="75">
        <v>0</v>
      </c>
      <c r="P19" s="16">
        <v>0</v>
      </c>
      <c r="Q19" s="75">
        <v>0</v>
      </c>
      <c r="R19" s="16">
        <v>0</v>
      </c>
      <c r="S19" s="75">
        <v>0</v>
      </c>
    </row>
    <row r="20" spans="1:19"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3">
      <c r="A22" s="4" t="s">
        <v>12</v>
      </c>
      <c r="B22" s="92">
        <v>0</v>
      </c>
      <c r="C22" s="93">
        <v>6676.1</v>
      </c>
      <c r="D22" s="16">
        <v>0</v>
      </c>
      <c r="E22" s="75">
        <v>6676.1</v>
      </c>
      <c r="F22" s="16">
        <v>0</v>
      </c>
      <c r="G22" s="75">
        <v>0</v>
      </c>
      <c r="H22" s="16">
        <v>0</v>
      </c>
      <c r="I22" s="75">
        <v>0</v>
      </c>
      <c r="J22" s="16">
        <v>0</v>
      </c>
      <c r="K22" s="75">
        <v>0</v>
      </c>
      <c r="L22" s="16">
        <v>0</v>
      </c>
      <c r="M22" s="75">
        <v>0</v>
      </c>
      <c r="N22" s="16">
        <v>0</v>
      </c>
      <c r="O22" s="75">
        <v>0</v>
      </c>
      <c r="P22" s="16">
        <v>0</v>
      </c>
      <c r="Q22" s="75">
        <v>0</v>
      </c>
      <c r="R22" s="16">
        <v>0</v>
      </c>
      <c r="S22" s="75">
        <v>0</v>
      </c>
    </row>
    <row r="23" spans="1:19" x14ac:dyDescent="0.3">
      <c r="A23" s="4" t="s">
        <v>13</v>
      </c>
      <c r="B23" s="92">
        <v>1394649.9</v>
      </c>
      <c r="C23" s="93">
        <v>0</v>
      </c>
      <c r="D23" s="16">
        <v>0</v>
      </c>
      <c r="E23" s="75">
        <v>0</v>
      </c>
      <c r="F23" s="16">
        <v>0</v>
      </c>
      <c r="G23" s="75">
        <v>0</v>
      </c>
      <c r="H23" s="16">
        <v>1394649.9</v>
      </c>
      <c r="I23" s="75">
        <v>0</v>
      </c>
      <c r="J23" s="16">
        <v>0</v>
      </c>
      <c r="K23" s="75">
        <v>0</v>
      </c>
      <c r="L23" s="16">
        <v>0</v>
      </c>
      <c r="M23" s="75">
        <v>0</v>
      </c>
      <c r="N23" s="16">
        <v>0</v>
      </c>
      <c r="O23" s="75">
        <v>0</v>
      </c>
      <c r="P23" s="16">
        <v>0</v>
      </c>
      <c r="Q23" s="75">
        <v>0</v>
      </c>
      <c r="R23" s="16">
        <v>0</v>
      </c>
      <c r="S23" s="75">
        <v>0</v>
      </c>
    </row>
    <row r="24" spans="1:19"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3">
      <c r="A27" s="4" t="s">
        <v>17</v>
      </c>
      <c r="B27" s="92">
        <v>0</v>
      </c>
      <c r="C27" s="93">
        <v>0</v>
      </c>
      <c r="D27" s="16">
        <v>0</v>
      </c>
      <c r="E27" s="75">
        <v>0</v>
      </c>
      <c r="F27" s="16">
        <v>0</v>
      </c>
      <c r="G27" s="75">
        <v>0</v>
      </c>
      <c r="H27" s="16">
        <v>0</v>
      </c>
      <c r="I27" s="75">
        <v>0</v>
      </c>
      <c r="J27" s="16">
        <v>0</v>
      </c>
      <c r="K27" s="75">
        <v>0</v>
      </c>
      <c r="L27" s="16">
        <v>0</v>
      </c>
      <c r="M27" s="75">
        <v>0</v>
      </c>
      <c r="N27" s="16">
        <v>0</v>
      </c>
      <c r="O27" s="75">
        <v>0</v>
      </c>
      <c r="P27" s="16">
        <v>0</v>
      </c>
      <c r="Q27" s="75">
        <v>0</v>
      </c>
      <c r="R27" s="16">
        <v>0</v>
      </c>
      <c r="S27" s="75">
        <v>0</v>
      </c>
    </row>
    <row r="28" spans="1:19" x14ac:dyDescent="0.3">
      <c r="A28" s="4" t="s">
        <v>18</v>
      </c>
      <c r="B28" s="92">
        <v>0</v>
      </c>
      <c r="C28" s="93">
        <v>4409929</v>
      </c>
      <c r="D28" s="16">
        <v>0</v>
      </c>
      <c r="E28" s="75">
        <v>0</v>
      </c>
      <c r="F28" s="16">
        <v>0</v>
      </c>
      <c r="G28" s="75">
        <v>0</v>
      </c>
      <c r="H28" s="16">
        <v>0</v>
      </c>
      <c r="I28" s="75">
        <v>4409929</v>
      </c>
      <c r="J28" s="16">
        <v>0</v>
      </c>
      <c r="K28" s="75">
        <v>0</v>
      </c>
      <c r="L28" s="16">
        <v>0</v>
      </c>
      <c r="M28" s="75">
        <v>0</v>
      </c>
      <c r="N28" s="16">
        <v>0</v>
      </c>
      <c r="O28" s="75">
        <v>0</v>
      </c>
      <c r="P28" s="16">
        <v>0</v>
      </c>
      <c r="Q28" s="75">
        <v>0</v>
      </c>
      <c r="R28" s="16">
        <v>0</v>
      </c>
      <c r="S28" s="75">
        <v>0</v>
      </c>
    </row>
    <row r="29" spans="1:19"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row>
    <row r="32" spans="1:19"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3">
      <c r="A33" s="4" t="s">
        <v>23</v>
      </c>
      <c r="B33" s="92">
        <v>222135.23056259143</v>
      </c>
      <c r="C33" s="93">
        <v>4945.4300496334872</v>
      </c>
      <c r="D33" s="16">
        <v>222135.23056259143</v>
      </c>
      <c r="E33" s="75">
        <v>1085.7746808708089</v>
      </c>
      <c r="F33" s="16">
        <v>0</v>
      </c>
      <c r="G33" s="75">
        <v>0</v>
      </c>
      <c r="H33" s="16">
        <v>0</v>
      </c>
      <c r="I33" s="75">
        <v>1930.9780008409625</v>
      </c>
      <c r="J33" s="16">
        <v>0</v>
      </c>
      <c r="K33" s="75">
        <v>1928.6773679217156</v>
      </c>
      <c r="L33" s="16">
        <v>0</v>
      </c>
      <c r="M33" s="75">
        <v>0</v>
      </c>
      <c r="N33" s="16">
        <v>0</v>
      </c>
      <c r="O33" s="75">
        <v>0</v>
      </c>
      <c r="P33" s="16">
        <v>0</v>
      </c>
      <c r="Q33" s="75">
        <v>0</v>
      </c>
      <c r="R33" s="16">
        <v>0</v>
      </c>
      <c r="S33" s="75">
        <v>0</v>
      </c>
    </row>
    <row r="34" spans="1:19"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3">
      <c r="A40" s="4" t="s">
        <v>30</v>
      </c>
      <c r="B40" s="92">
        <v>0</v>
      </c>
      <c r="C40" s="93">
        <v>500000</v>
      </c>
      <c r="D40" s="16">
        <v>0</v>
      </c>
      <c r="E40" s="75">
        <v>500000</v>
      </c>
      <c r="F40" s="16">
        <v>0</v>
      </c>
      <c r="G40" s="75">
        <v>0</v>
      </c>
      <c r="H40" s="16">
        <v>0</v>
      </c>
      <c r="I40" s="75">
        <v>0</v>
      </c>
      <c r="J40" s="16">
        <v>0</v>
      </c>
      <c r="K40" s="75">
        <v>0</v>
      </c>
      <c r="L40" s="16">
        <v>0</v>
      </c>
      <c r="M40" s="75">
        <v>0</v>
      </c>
      <c r="N40" s="16">
        <v>0</v>
      </c>
      <c r="O40" s="75">
        <v>0</v>
      </c>
      <c r="P40" s="16">
        <v>0</v>
      </c>
      <c r="Q40" s="75">
        <v>0</v>
      </c>
      <c r="R40" s="16">
        <v>0</v>
      </c>
      <c r="S40" s="75">
        <v>0</v>
      </c>
    </row>
    <row r="41" spans="1:19" x14ac:dyDescent="0.3">
      <c r="A41" s="4" t="s">
        <v>31</v>
      </c>
      <c r="B41" s="92">
        <v>11691.108059005297</v>
      </c>
      <c r="C41" s="93">
        <v>735484.93284329982</v>
      </c>
      <c r="D41" s="16">
        <v>0</v>
      </c>
      <c r="E41" s="75">
        <v>0</v>
      </c>
      <c r="F41" s="16">
        <v>0</v>
      </c>
      <c r="G41" s="75">
        <v>0</v>
      </c>
      <c r="H41" s="16">
        <v>2351.23</v>
      </c>
      <c r="I41" s="75">
        <v>734911.43</v>
      </c>
      <c r="J41" s="16">
        <v>0</v>
      </c>
      <c r="K41" s="75">
        <v>0</v>
      </c>
      <c r="L41" s="16">
        <v>0</v>
      </c>
      <c r="M41" s="75">
        <v>0</v>
      </c>
      <c r="N41" s="16">
        <v>0</v>
      </c>
      <c r="O41" s="75">
        <v>0</v>
      </c>
      <c r="P41" s="16">
        <v>0</v>
      </c>
      <c r="Q41" s="75">
        <v>0</v>
      </c>
      <c r="R41" s="16">
        <v>9339.8780590052975</v>
      </c>
      <c r="S41" s="75">
        <v>573.50284329980377</v>
      </c>
    </row>
    <row r="42" spans="1:19"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3">
      <c r="A45" s="4" t="s">
        <v>35</v>
      </c>
      <c r="B45" s="92">
        <v>-17640.21</v>
      </c>
      <c r="C45" s="93">
        <v>34696</v>
      </c>
      <c r="D45" s="16">
        <v>-15151</v>
      </c>
      <c r="E45" s="75">
        <v>0</v>
      </c>
      <c r="F45" s="16">
        <v>0</v>
      </c>
      <c r="G45" s="75">
        <v>0</v>
      </c>
      <c r="H45" s="16">
        <v>0</v>
      </c>
      <c r="I45" s="75">
        <v>0</v>
      </c>
      <c r="J45" s="16">
        <v>0</v>
      </c>
      <c r="K45" s="75">
        <v>0</v>
      </c>
      <c r="L45" s="16">
        <v>0</v>
      </c>
      <c r="M45" s="75">
        <v>0</v>
      </c>
      <c r="N45" s="16">
        <v>0</v>
      </c>
      <c r="O45" s="75">
        <v>0</v>
      </c>
      <c r="P45" s="16">
        <v>0</v>
      </c>
      <c r="Q45" s="75">
        <v>0</v>
      </c>
      <c r="R45" s="16">
        <v>-2489.21</v>
      </c>
      <c r="S45" s="75">
        <v>34696</v>
      </c>
    </row>
    <row r="46" spans="1:19" x14ac:dyDescent="0.3">
      <c r="A46" s="4" t="s">
        <v>36</v>
      </c>
      <c r="B46" s="92">
        <v>18990.006099999999</v>
      </c>
      <c r="C46" s="93">
        <v>6217962.8799999999</v>
      </c>
      <c r="D46" s="16">
        <v>0</v>
      </c>
      <c r="E46" s="75">
        <v>0</v>
      </c>
      <c r="F46" s="16">
        <v>0</v>
      </c>
      <c r="G46" s="75">
        <v>0</v>
      </c>
      <c r="H46" s="16">
        <v>4501.55</v>
      </c>
      <c r="I46" s="75">
        <v>6217962.8799999999</v>
      </c>
      <c r="J46" s="16">
        <v>0</v>
      </c>
      <c r="K46" s="75">
        <v>0</v>
      </c>
      <c r="L46" s="16">
        <v>0</v>
      </c>
      <c r="M46" s="75">
        <v>0</v>
      </c>
      <c r="N46" s="16">
        <v>0</v>
      </c>
      <c r="O46" s="75">
        <v>0</v>
      </c>
      <c r="P46" s="16">
        <v>0</v>
      </c>
      <c r="Q46" s="75">
        <v>0</v>
      </c>
      <c r="R46" s="16">
        <v>14488.456099999999</v>
      </c>
      <c r="S46" s="75">
        <v>0</v>
      </c>
    </row>
    <row r="47" spans="1:19"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3">
      <c r="A49" s="4" t="s">
        <v>39</v>
      </c>
      <c r="B49" s="92">
        <v>0</v>
      </c>
      <c r="C49" s="93">
        <v>56148</v>
      </c>
      <c r="D49" s="16">
        <v>0</v>
      </c>
      <c r="E49" s="75">
        <v>0</v>
      </c>
      <c r="F49" s="16">
        <v>0</v>
      </c>
      <c r="G49" s="75">
        <v>0</v>
      </c>
      <c r="H49" s="16">
        <v>0</v>
      </c>
      <c r="I49" s="75">
        <v>27843</v>
      </c>
      <c r="J49" s="16">
        <v>0</v>
      </c>
      <c r="K49" s="75">
        <v>0</v>
      </c>
      <c r="L49" s="16">
        <v>0</v>
      </c>
      <c r="M49" s="75">
        <v>0</v>
      </c>
      <c r="N49" s="16">
        <v>0</v>
      </c>
      <c r="O49" s="75">
        <v>0</v>
      </c>
      <c r="P49" s="16">
        <v>0</v>
      </c>
      <c r="Q49" s="75">
        <v>0</v>
      </c>
      <c r="R49" s="16">
        <v>0</v>
      </c>
      <c r="S49" s="75">
        <v>28305</v>
      </c>
    </row>
    <row r="50" spans="1:19"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3">
      <c r="A51" s="4" t="s">
        <v>41</v>
      </c>
      <c r="B51" s="92">
        <v>0</v>
      </c>
      <c r="C51" s="93">
        <v>2037484</v>
      </c>
      <c r="D51" s="16">
        <v>0</v>
      </c>
      <c r="E51" s="75">
        <v>2037484</v>
      </c>
      <c r="F51" s="16">
        <v>0</v>
      </c>
      <c r="G51" s="75">
        <v>0</v>
      </c>
      <c r="H51" s="16">
        <v>0</v>
      </c>
      <c r="I51" s="75">
        <v>0</v>
      </c>
      <c r="J51" s="16">
        <v>0</v>
      </c>
      <c r="K51" s="75">
        <v>0</v>
      </c>
      <c r="L51" s="16">
        <v>0</v>
      </c>
      <c r="M51" s="75">
        <v>0</v>
      </c>
      <c r="N51" s="16">
        <v>0</v>
      </c>
      <c r="O51" s="75">
        <v>0</v>
      </c>
      <c r="P51" s="16">
        <v>0</v>
      </c>
      <c r="Q51" s="75">
        <v>0</v>
      </c>
      <c r="R51" s="16">
        <v>0</v>
      </c>
      <c r="S51" s="75">
        <v>0</v>
      </c>
    </row>
    <row r="52" spans="1:19"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3">
      <c r="A54" s="4" t="s">
        <v>262</v>
      </c>
      <c r="B54" s="92">
        <v>5953910.9900000002</v>
      </c>
      <c r="C54" s="93">
        <v>0</v>
      </c>
      <c r="D54" s="16">
        <v>0</v>
      </c>
      <c r="E54" s="75">
        <v>0</v>
      </c>
      <c r="F54" s="16">
        <v>0</v>
      </c>
      <c r="G54" s="75">
        <v>0</v>
      </c>
      <c r="H54" s="16">
        <v>5953910.9900000002</v>
      </c>
      <c r="I54" s="75">
        <v>0</v>
      </c>
      <c r="J54" s="16">
        <v>0</v>
      </c>
      <c r="K54" s="75">
        <v>0</v>
      </c>
      <c r="L54" s="16">
        <v>0</v>
      </c>
      <c r="M54" s="75">
        <v>0</v>
      </c>
      <c r="N54" s="16">
        <v>0</v>
      </c>
      <c r="O54" s="75">
        <v>0</v>
      </c>
      <c r="P54" s="16">
        <v>0</v>
      </c>
      <c r="Q54" s="75">
        <v>0</v>
      </c>
      <c r="R54" s="16">
        <v>0</v>
      </c>
      <c r="S54" s="75">
        <v>0</v>
      </c>
    </row>
    <row r="55" spans="1:19"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row>
    <row r="56" spans="1:19" x14ac:dyDescent="0.3">
      <c r="A56" s="4" t="s">
        <v>44</v>
      </c>
      <c r="B56" s="92">
        <v>11000</v>
      </c>
      <c r="C56" s="93">
        <v>-115000</v>
      </c>
      <c r="D56" s="16">
        <v>11000</v>
      </c>
      <c r="E56" s="75">
        <v>0</v>
      </c>
      <c r="F56" s="16">
        <v>0</v>
      </c>
      <c r="G56" s="75">
        <v>0</v>
      </c>
      <c r="H56" s="16">
        <v>0</v>
      </c>
      <c r="I56" s="75">
        <v>-115000</v>
      </c>
      <c r="J56" s="16">
        <v>0</v>
      </c>
      <c r="K56" s="75">
        <v>0</v>
      </c>
      <c r="L56" s="16">
        <v>0</v>
      </c>
      <c r="M56" s="75">
        <v>0</v>
      </c>
      <c r="N56" s="16">
        <v>0</v>
      </c>
      <c r="O56" s="75">
        <v>0</v>
      </c>
      <c r="P56" s="16">
        <v>0</v>
      </c>
      <c r="Q56" s="75">
        <v>0</v>
      </c>
      <c r="R56" s="16">
        <v>0</v>
      </c>
      <c r="S56" s="75">
        <v>0</v>
      </c>
    </row>
    <row r="57" spans="1:19" x14ac:dyDescent="0.3">
      <c r="A57" s="4" t="s">
        <v>45</v>
      </c>
      <c r="B57" s="92">
        <v>0</v>
      </c>
      <c r="C57" s="93">
        <v>42450</v>
      </c>
      <c r="D57" s="16">
        <v>0</v>
      </c>
      <c r="E57" s="75">
        <v>42450</v>
      </c>
      <c r="F57" s="16">
        <v>0</v>
      </c>
      <c r="G57" s="75">
        <v>0</v>
      </c>
      <c r="H57" s="16">
        <v>0</v>
      </c>
      <c r="I57" s="75">
        <v>0</v>
      </c>
      <c r="J57" s="16">
        <v>0</v>
      </c>
      <c r="K57" s="75">
        <v>0</v>
      </c>
      <c r="L57" s="16">
        <v>0</v>
      </c>
      <c r="M57" s="75">
        <v>0</v>
      </c>
      <c r="N57" s="16">
        <v>0</v>
      </c>
      <c r="O57" s="75">
        <v>0</v>
      </c>
      <c r="P57" s="16">
        <v>0</v>
      </c>
      <c r="Q57" s="75">
        <v>0</v>
      </c>
      <c r="R57" s="16">
        <v>0</v>
      </c>
      <c r="S57" s="75">
        <v>0</v>
      </c>
    </row>
    <row r="58" spans="1:19"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row>
    <row r="60" spans="1:19" x14ac:dyDescent="0.3">
      <c r="A60" s="4" t="s">
        <v>48</v>
      </c>
      <c r="B60" s="92">
        <v>0</v>
      </c>
      <c r="C60" s="93">
        <v>10611384.069952581</v>
      </c>
      <c r="D60" s="16">
        <v>0</v>
      </c>
      <c r="E60" s="75">
        <v>13787.759952581373</v>
      </c>
      <c r="F60" s="16">
        <v>0</v>
      </c>
      <c r="G60" s="75">
        <v>0</v>
      </c>
      <c r="H60" s="16">
        <v>0</v>
      </c>
      <c r="I60" s="75">
        <v>10580000</v>
      </c>
      <c r="J60" s="16">
        <v>0</v>
      </c>
      <c r="K60" s="75">
        <v>0</v>
      </c>
      <c r="L60" s="16">
        <v>0</v>
      </c>
      <c r="M60" s="75">
        <v>0</v>
      </c>
      <c r="N60" s="16">
        <v>0</v>
      </c>
      <c r="O60" s="75">
        <v>0</v>
      </c>
      <c r="P60" s="16">
        <v>0</v>
      </c>
      <c r="Q60" s="75">
        <v>0</v>
      </c>
      <c r="R60" s="16">
        <v>0</v>
      </c>
      <c r="S60" s="75">
        <v>17596.309999999808</v>
      </c>
    </row>
    <row r="61" spans="1:19" x14ac:dyDescent="0.3">
      <c r="A61" s="4" t="s">
        <v>49</v>
      </c>
      <c r="B61" s="92">
        <v>254876.42</v>
      </c>
      <c r="C61" s="93">
        <v>0</v>
      </c>
      <c r="D61" s="16">
        <v>0</v>
      </c>
      <c r="E61" s="75">
        <v>0</v>
      </c>
      <c r="F61" s="16">
        <v>0</v>
      </c>
      <c r="G61" s="75">
        <v>0</v>
      </c>
      <c r="H61" s="16">
        <v>254876.42</v>
      </c>
      <c r="I61" s="75">
        <v>0</v>
      </c>
      <c r="J61" s="16">
        <v>0</v>
      </c>
      <c r="K61" s="75">
        <v>0</v>
      </c>
      <c r="L61" s="16">
        <v>0</v>
      </c>
      <c r="M61" s="75">
        <v>0</v>
      </c>
      <c r="N61" s="16">
        <v>0</v>
      </c>
      <c r="O61" s="75">
        <v>0</v>
      </c>
      <c r="P61" s="16">
        <v>0</v>
      </c>
      <c r="Q61" s="75">
        <v>0</v>
      </c>
      <c r="R61" s="16">
        <v>0</v>
      </c>
      <c r="S61" s="75">
        <v>0</v>
      </c>
    </row>
    <row r="62" spans="1:19" x14ac:dyDescent="0.3">
      <c r="A62" s="4" t="s">
        <v>50</v>
      </c>
      <c r="B62" s="92">
        <v>0</v>
      </c>
      <c r="C62" s="93">
        <v>2899760.6</v>
      </c>
      <c r="D62" s="16">
        <v>0</v>
      </c>
      <c r="E62" s="75">
        <v>0</v>
      </c>
      <c r="F62" s="16">
        <v>0</v>
      </c>
      <c r="G62" s="75">
        <v>0</v>
      </c>
      <c r="H62" s="16">
        <v>0</v>
      </c>
      <c r="I62" s="75">
        <v>0</v>
      </c>
      <c r="J62" s="16">
        <v>0</v>
      </c>
      <c r="K62" s="75">
        <v>0</v>
      </c>
      <c r="L62" s="16">
        <v>0</v>
      </c>
      <c r="M62" s="75">
        <v>0</v>
      </c>
      <c r="N62" s="16">
        <v>0</v>
      </c>
      <c r="O62" s="75">
        <v>0</v>
      </c>
      <c r="P62" s="16">
        <v>0</v>
      </c>
      <c r="Q62" s="75">
        <v>0</v>
      </c>
      <c r="R62" s="16">
        <v>0</v>
      </c>
      <c r="S62" s="75">
        <v>2899760.6</v>
      </c>
    </row>
    <row r="63" spans="1:19"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3">
      <c r="A65" s="4" t="s">
        <v>53</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row>
    <row r="66" spans="1:19"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3">
      <c r="A71" s="4" t="s">
        <v>59</v>
      </c>
      <c r="B71" s="92">
        <v>102609</v>
      </c>
      <c r="C71" s="93">
        <v>1451572</v>
      </c>
      <c r="D71" s="16">
        <v>0</v>
      </c>
      <c r="E71" s="75">
        <v>0</v>
      </c>
      <c r="F71" s="16">
        <v>0</v>
      </c>
      <c r="G71" s="75">
        <v>0</v>
      </c>
      <c r="H71" s="16">
        <v>102609</v>
      </c>
      <c r="I71" s="75">
        <v>1451572</v>
      </c>
      <c r="J71" s="16">
        <v>0</v>
      </c>
      <c r="K71" s="75">
        <v>0</v>
      </c>
      <c r="L71" s="16">
        <v>0</v>
      </c>
      <c r="M71" s="75">
        <v>0</v>
      </c>
      <c r="N71" s="16">
        <v>0</v>
      </c>
      <c r="O71" s="75">
        <v>0</v>
      </c>
      <c r="P71" s="16">
        <v>0</v>
      </c>
      <c r="Q71" s="75">
        <v>0</v>
      </c>
      <c r="R71" s="16">
        <v>0</v>
      </c>
      <c r="S71" s="75">
        <v>0</v>
      </c>
    </row>
    <row r="72" spans="1:19"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3">
      <c r="A74" s="4" t="s">
        <v>62</v>
      </c>
      <c r="B74" s="92">
        <v>6377.14</v>
      </c>
      <c r="C74" s="93">
        <v>67500</v>
      </c>
      <c r="D74" s="16">
        <v>0</v>
      </c>
      <c r="E74" s="75">
        <v>42500</v>
      </c>
      <c r="F74" s="16">
        <v>6377.14</v>
      </c>
      <c r="G74" s="75">
        <v>25000</v>
      </c>
      <c r="H74" s="16">
        <v>0</v>
      </c>
      <c r="I74" s="75">
        <v>0</v>
      </c>
      <c r="J74" s="16">
        <v>0</v>
      </c>
      <c r="K74" s="75">
        <v>0</v>
      </c>
      <c r="L74" s="16">
        <v>0</v>
      </c>
      <c r="M74" s="75">
        <v>0</v>
      </c>
      <c r="N74" s="16">
        <v>0</v>
      </c>
      <c r="O74" s="75">
        <v>0</v>
      </c>
      <c r="P74" s="16">
        <v>0</v>
      </c>
      <c r="Q74" s="75">
        <v>0</v>
      </c>
      <c r="R74" s="16">
        <v>0</v>
      </c>
      <c r="S74" s="75">
        <v>0</v>
      </c>
    </row>
    <row r="75" spans="1:19" x14ac:dyDescent="0.3">
      <c r="A75" s="4" t="s">
        <v>63</v>
      </c>
      <c r="B75" s="92">
        <v>778117.41</v>
      </c>
      <c r="C75" s="93">
        <v>0</v>
      </c>
      <c r="D75" s="16">
        <v>0</v>
      </c>
      <c r="E75" s="75">
        <v>0</v>
      </c>
      <c r="F75" s="16">
        <v>0</v>
      </c>
      <c r="G75" s="75">
        <v>0</v>
      </c>
      <c r="H75" s="16">
        <v>778117.41</v>
      </c>
      <c r="I75" s="75">
        <v>0</v>
      </c>
      <c r="J75" s="16">
        <v>0</v>
      </c>
      <c r="K75" s="75">
        <v>0</v>
      </c>
      <c r="L75" s="16">
        <v>0</v>
      </c>
      <c r="M75" s="75">
        <v>0</v>
      </c>
      <c r="N75" s="16">
        <v>0</v>
      </c>
      <c r="O75" s="75">
        <v>0</v>
      </c>
      <c r="P75" s="16">
        <v>0</v>
      </c>
      <c r="Q75" s="75">
        <v>0</v>
      </c>
      <c r="R75" s="16">
        <v>0</v>
      </c>
      <c r="S75" s="75">
        <v>0</v>
      </c>
    </row>
    <row r="76" spans="1:19"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row>
    <row r="79" spans="1:19"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3">
      <c r="A80" s="4" t="s">
        <v>68</v>
      </c>
      <c r="B80" s="92">
        <v>109553.21</v>
      </c>
      <c r="C80" s="93">
        <v>2464.6799999999998</v>
      </c>
      <c r="D80" s="16">
        <v>0</v>
      </c>
      <c r="E80" s="75">
        <v>0</v>
      </c>
      <c r="F80" s="16">
        <v>0</v>
      </c>
      <c r="G80" s="75">
        <v>0</v>
      </c>
      <c r="H80" s="16">
        <v>109553.21</v>
      </c>
      <c r="I80" s="75">
        <v>2464.6799999999998</v>
      </c>
      <c r="J80" s="16">
        <v>0</v>
      </c>
      <c r="K80" s="75">
        <v>0</v>
      </c>
      <c r="L80" s="16">
        <v>0</v>
      </c>
      <c r="M80" s="75">
        <v>0</v>
      </c>
      <c r="N80" s="16">
        <v>0</v>
      </c>
      <c r="O80" s="75">
        <v>0</v>
      </c>
      <c r="P80" s="16">
        <v>0</v>
      </c>
      <c r="Q80" s="75">
        <v>0</v>
      </c>
      <c r="R80" s="16">
        <v>0</v>
      </c>
      <c r="S80" s="75">
        <v>0</v>
      </c>
    </row>
    <row r="81" spans="1:19" x14ac:dyDescent="0.3">
      <c r="A81" s="4" t="s">
        <v>69</v>
      </c>
      <c r="B81" s="92">
        <v>290</v>
      </c>
      <c r="C81" s="93">
        <v>0</v>
      </c>
      <c r="D81" s="16">
        <v>0</v>
      </c>
      <c r="E81" s="75">
        <v>0</v>
      </c>
      <c r="F81" s="16">
        <v>290</v>
      </c>
      <c r="G81" s="75">
        <v>0</v>
      </c>
      <c r="H81" s="16">
        <v>0</v>
      </c>
      <c r="I81" s="75">
        <v>0</v>
      </c>
      <c r="J81" s="16">
        <v>0</v>
      </c>
      <c r="K81" s="75">
        <v>0</v>
      </c>
      <c r="L81" s="16">
        <v>0</v>
      </c>
      <c r="M81" s="75">
        <v>0</v>
      </c>
      <c r="N81" s="16">
        <v>0</v>
      </c>
      <c r="O81" s="75">
        <v>0</v>
      </c>
      <c r="P81" s="16">
        <v>0</v>
      </c>
      <c r="Q81" s="75">
        <v>0</v>
      </c>
      <c r="R81" s="16">
        <v>0</v>
      </c>
      <c r="S81" s="75">
        <v>0</v>
      </c>
    </row>
    <row r="82" spans="1:19" x14ac:dyDescent="0.3">
      <c r="A82" s="4" t="s">
        <v>70</v>
      </c>
      <c r="B82" s="92">
        <v>0</v>
      </c>
      <c r="C82" s="93">
        <v>2757119</v>
      </c>
      <c r="D82" s="16">
        <v>0</v>
      </c>
      <c r="E82" s="75">
        <v>0</v>
      </c>
      <c r="F82" s="16">
        <v>0</v>
      </c>
      <c r="G82" s="75">
        <v>0</v>
      </c>
      <c r="H82" s="16">
        <v>0</v>
      </c>
      <c r="I82" s="75">
        <v>2757119</v>
      </c>
      <c r="J82" s="16">
        <v>0</v>
      </c>
      <c r="K82" s="75">
        <v>0</v>
      </c>
      <c r="L82" s="16">
        <v>0</v>
      </c>
      <c r="M82" s="75">
        <v>0</v>
      </c>
      <c r="N82" s="16">
        <v>0</v>
      </c>
      <c r="O82" s="75">
        <v>0</v>
      </c>
      <c r="P82" s="16">
        <v>0</v>
      </c>
      <c r="Q82" s="75">
        <v>0</v>
      </c>
      <c r="R82" s="16">
        <v>0</v>
      </c>
      <c r="S82" s="75">
        <v>0</v>
      </c>
    </row>
    <row r="83" spans="1:19" x14ac:dyDescent="0.3">
      <c r="A83" s="4" t="s">
        <v>71</v>
      </c>
      <c r="B83" s="92">
        <v>0</v>
      </c>
      <c r="C83" s="93">
        <v>4746988.45</v>
      </c>
      <c r="D83" s="16">
        <v>0</v>
      </c>
      <c r="E83" s="75">
        <v>0</v>
      </c>
      <c r="F83" s="16">
        <v>0</v>
      </c>
      <c r="G83" s="75">
        <v>0</v>
      </c>
      <c r="H83" s="16">
        <v>0</v>
      </c>
      <c r="I83" s="75">
        <v>4746988.45</v>
      </c>
      <c r="J83" s="16">
        <v>0</v>
      </c>
      <c r="K83" s="75">
        <v>0</v>
      </c>
      <c r="L83" s="16">
        <v>0</v>
      </c>
      <c r="M83" s="75">
        <v>0</v>
      </c>
      <c r="N83" s="16">
        <v>0</v>
      </c>
      <c r="O83" s="75">
        <v>0</v>
      </c>
      <c r="P83" s="16">
        <v>0</v>
      </c>
      <c r="Q83" s="75">
        <v>0</v>
      </c>
      <c r="R83" s="16">
        <v>0</v>
      </c>
      <c r="S83" s="75">
        <v>0</v>
      </c>
    </row>
    <row r="84" spans="1:19"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3">
      <c r="A87" s="4" t="s">
        <v>75</v>
      </c>
      <c r="B87" s="92">
        <v>313506.18</v>
      </c>
      <c r="C87" s="93">
        <v>38933</v>
      </c>
      <c r="D87" s="16">
        <v>0</v>
      </c>
      <c r="E87" s="75">
        <v>38933</v>
      </c>
      <c r="F87" s="16">
        <v>0</v>
      </c>
      <c r="G87" s="75">
        <v>0</v>
      </c>
      <c r="H87" s="16">
        <v>313506.18</v>
      </c>
      <c r="I87" s="75">
        <v>0</v>
      </c>
      <c r="J87" s="16">
        <v>0</v>
      </c>
      <c r="K87" s="75">
        <v>0</v>
      </c>
      <c r="L87" s="16">
        <v>0</v>
      </c>
      <c r="M87" s="75">
        <v>0</v>
      </c>
      <c r="N87" s="16">
        <v>0</v>
      </c>
      <c r="O87" s="75">
        <v>0</v>
      </c>
      <c r="P87" s="16">
        <v>0</v>
      </c>
      <c r="Q87" s="75">
        <v>0</v>
      </c>
      <c r="R87" s="16">
        <v>0</v>
      </c>
      <c r="S87" s="75">
        <v>0</v>
      </c>
    </row>
    <row r="88" spans="1:19"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3">
      <c r="A89" s="5"/>
      <c r="B89" s="94"/>
      <c r="C89" s="95"/>
      <c r="D89" s="18"/>
      <c r="E89" s="13"/>
      <c r="F89" s="18"/>
      <c r="G89" s="13"/>
      <c r="H89" s="18"/>
      <c r="I89" s="13"/>
      <c r="J89" s="18"/>
      <c r="K89" s="13"/>
      <c r="L89" s="18"/>
      <c r="M89" s="13"/>
      <c r="N89" s="18"/>
      <c r="O89" s="13"/>
      <c r="P89" s="18"/>
      <c r="Q89" s="13"/>
      <c r="R89" s="18"/>
      <c r="S89" s="13"/>
    </row>
    <row r="90" spans="1:19" x14ac:dyDescent="0.3">
      <c r="A90" s="30"/>
      <c r="B90" s="31">
        <f>SUM(B9:B89)</f>
        <v>9160066.3847215958</v>
      </c>
      <c r="C90" s="33">
        <f t="shared" ref="C90:S90" si="0">SUM(C9:C89)</f>
        <v>48143528.552845523</v>
      </c>
      <c r="D90" s="31">
        <f t="shared" si="0"/>
        <v>217984.23056259143</v>
      </c>
      <c r="E90" s="33">
        <f t="shared" si="0"/>
        <v>8553842.8046334516</v>
      </c>
      <c r="F90" s="31">
        <f t="shared" si="0"/>
        <v>6667.14</v>
      </c>
      <c r="G90" s="33">
        <f t="shared" si="0"/>
        <v>25000</v>
      </c>
      <c r="H90" s="31">
        <f t="shared" si="0"/>
        <v>8914075.8900000006</v>
      </c>
      <c r="I90" s="33">
        <f t="shared" si="0"/>
        <v>32166906.41800084</v>
      </c>
      <c r="J90" s="31">
        <f t="shared" si="0"/>
        <v>0</v>
      </c>
      <c r="K90" s="33">
        <f t="shared" si="0"/>
        <v>4416847.9173679221</v>
      </c>
      <c r="L90" s="31">
        <f t="shared" si="0"/>
        <v>0</v>
      </c>
      <c r="M90" s="33">
        <f t="shared" si="0"/>
        <v>0</v>
      </c>
      <c r="N90" s="31">
        <f t="shared" si="0"/>
        <v>0</v>
      </c>
      <c r="O90" s="33">
        <f t="shared" si="0"/>
        <v>0</v>
      </c>
      <c r="P90" s="31">
        <f t="shared" si="0"/>
        <v>0</v>
      </c>
      <c r="Q90" s="33">
        <f t="shared" si="0"/>
        <v>0</v>
      </c>
      <c r="R90" s="31">
        <f t="shared" si="0"/>
        <v>21339.124159005296</v>
      </c>
      <c r="S90" s="33">
        <f t="shared" si="0"/>
        <v>2980931.4128432996</v>
      </c>
    </row>
    <row r="91" spans="1:19"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1" width="12.81640625" style="9"/>
    <col min="22" max="16384" width="12.81640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2023-24</v>
      </c>
    </row>
    <row r="4" spans="1:21" ht="15.5" x14ac:dyDescent="0.35">
      <c r="A4" s="82" t="s">
        <v>126</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230</v>
      </c>
      <c r="C5" s="63"/>
      <c r="D5" s="64" t="s">
        <v>213</v>
      </c>
      <c r="E5" s="66"/>
      <c r="F5" s="65" t="s">
        <v>214</v>
      </c>
      <c r="G5" s="66"/>
      <c r="H5" s="65" t="s">
        <v>215</v>
      </c>
      <c r="I5" s="66"/>
      <c r="J5" s="64" t="s">
        <v>219</v>
      </c>
      <c r="K5" s="66"/>
      <c r="L5" s="65" t="s">
        <v>220</v>
      </c>
      <c r="M5" s="66"/>
      <c r="N5" s="65" t="s">
        <v>221</v>
      </c>
      <c r="O5" s="66"/>
      <c r="P5" s="64" t="s">
        <v>225</v>
      </c>
      <c r="Q5" s="66"/>
      <c r="R5" s="65" t="s">
        <v>226</v>
      </c>
      <c r="S5" s="66"/>
      <c r="T5" s="64" t="s">
        <v>229</v>
      </c>
      <c r="U5" s="66"/>
    </row>
    <row r="6" spans="1:21" s="60" customFormat="1" ht="13" x14ac:dyDescent="0.3">
      <c r="A6" s="49"/>
      <c r="B6" s="50" t="str">
        <f>$A$4&amp;" Total"</f>
        <v>Business &amp; Economic Services Total</v>
      </c>
      <c r="C6" s="52"/>
      <c r="D6" s="50" t="s">
        <v>216</v>
      </c>
      <c r="E6" s="52"/>
      <c r="F6" s="51" t="s">
        <v>217</v>
      </c>
      <c r="G6" s="52"/>
      <c r="H6" s="51" t="s">
        <v>218</v>
      </c>
      <c r="I6" s="52"/>
      <c r="J6" s="50" t="s">
        <v>222</v>
      </c>
      <c r="K6" s="52"/>
      <c r="L6" s="51" t="s">
        <v>223</v>
      </c>
      <c r="M6" s="52"/>
      <c r="N6" s="51" t="s">
        <v>224</v>
      </c>
      <c r="O6" s="52"/>
      <c r="P6" s="50" t="s">
        <v>227</v>
      </c>
      <c r="Q6" s="52"/>
      <c r="R6" s="51" t="s">
        <v>228</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43322</v>
      </c>
      <c r="D11" s="16">
        <v>0</v>
      </c>
      <c r="E11" s="75">
        <v>0</v>
      </c>
      <c r="F11" s="16">
        <v>0</v>
      </c>
      <c r="G11" s="75">
        <v>0</v>
      </c>
      <c r="H11" s="16">
        <v>0</v>
      </c>
      <c r="I11" s="75">
        <v>0</v>
      </c>
      <c r="J11" s="16">
        <v>0</v>
      </c>
      <c r="K11" s="75">
        <v>0</v>
      </c>
      <c r="L11" s="16">
        <v>0</v>
      </c>
      <c r="M11" s="75">
        <v>0</v>
      </c>
      <c r="N11" s="16">
        <v>0</v>
      </c>
      <c r="O11" s="75">
        <v>0</v>
      </c>
      <c r="P11" s="16">
        <v>0</v>
      </c>
      <c r="Q11" s="75">
        <v>-2678</v>
      </c>
      <c r="R11" s="16">
        <v>0</v>
      </c>
      <c r="S11" s="75">
        <v>46000</v>
      </c>
      <c r="T11" s="16">
        <v>0</v>
      </c>
      <c r="U11" s="75">
        <v>0</v>
      </c>
    </row>
    <row r="12" spans="1:21" x14ac:dyDescent="0.3">
      <c r="A12" s="4" t="s">
        <v>2</v>
      </c>
      <c r="B12" s="92">
        <v>0</v>
      </c>
      <c r="C12" s="93">
        <v>100909.09</v>
      </c>
      <c r="D12" s="16">
        <v>0</v>
      </c>
      <c r="E12" s="75">
        <v>0</v>
      </c>
      <c r="F12" s="16">
        <v>0</v>
      </c>
      <c r="G12" s="75">
        <v>0</v>
      </c>
      <c r="H12" s="16">
        <v>0</v>
      </c>
      <c r="I12" s="75">
        <v>0</v>
      </c>
      <c r="J12" s="16">
        <v>0</v>
      </c>
      <c r="K12" s="75">
        <v>0</v>
      </c>
      <c r="L12" s="16">
        <v>0</v>
      </c>
      <c r="M12" s="75">
        <v>0</v>
      </c>
      <c r="N12" s="16">
        <v>0</v>
      </c>
      <c r="O12" s="75">
        <v>0</v>
      </c>
      <c r="P12" s="16">
        <v>0</v>
      </c>
      <c r="Q12" s="75">
        <v>0</v>
      </c>
      <c r="R12" s="16">
        <v>0</v>
      </c>
      <c r="S12" s="75">
        <v>100909.09</v>
      </c>
      <c r="T12" s="16">
        <v>0</v>
      </c>
      <c r="U12" s="75">
        <v>0</v>
      </c>
    </row>
    <row r="13" spans="1:21" x14ac:dyDescent="0.3">
      <c r="A13" s="4" t="s">
        <v>3</v>
      </c>
      <c r="B13" s="92">
        <v>0</v>
      </c>
      <c r="C13" s="93">
        <v>42000</v>
      </c>
      <c r="D13" s="16">
        <v>0</v>
      </c>
      <c r="E13" s="75">
        <v>24000</v>
      </c>
      <c r="F13" s="16">
        <v>0</v>
      </c>
      <c r="G13" s="75">
        <v>10000</v>
      </c>
      <c r="H13" s="16">
        <v>0</v>
      </c>
      <c r="I13" s="75">
        <v>0</v>
      </c>
      <c r="J13" s="16">
        <v>0</v>
      </c>
      <c r="K13" s="75">
        <v>0</v>
      </c>
      <c r="L13" s="16">
        <v>0</v>
      </c>
      <c r="M13" s="75">
        <v>0</v>
      </c>
      <c r="N13" s="16">
        <v>0</v>
      </c>
      <c r="O13" s="75">
        <v>0</v>
      </c>
      <c r="P13" s="16">
        <v>0</v>
      </c>
      <c r="Q13" s="75">
        <v>0</v>
      </c>
      <c r="R13" s="16">
        <v>0</v>
      </c>
      <c r="S13" s="75">
        <v>5000</v>
      </c>
      <c r="T13" s="16">
        <v>0</v>
      </c>
      <c r="U13" s="75">
        <v>3000</v>
      </c>
    </row>
    <row r="14" spans="1:21" x14ac:dyDescent="0.3">
      <c r="A14" s="4" t="s">
        <v>4</v>
      </c>
      <c r="B14" s="92">
        <v>0</v>
      </c>
      <c r="C14" s="93">
        <v>1024800</v>
      </c>
      <c r="D14" s="16">
        <v>0</v>
      </c>
      <c r="E14" s="75">
        <v>1024800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51833.559999999983</v>
      </c>
      <c r="C21" s="93">
        <v>5767876.8999999994</v>
      </c>
      <c r="D21" s="16">
        <v>0</v>
      </c>
      <c r="E21" s="75">
        <v>5767876.8999999994</v>
      </c>
      <c r="F21" s="16">
        <v>0</v>
      </c>
      <c r="G21" s="75">
        <v>0</v>
      </c>
      <c r="H21" s="16">
        <v>38916.639999999999</v>
      </c>
      <c r="I21" s="75">
        <v>0</v>
      </c>
      <c r="J21" s="16">
        <v>0</v>
      </c>
      <c r="K21" s="75">
        <v>0</v>
      </c>
      <c r="L21" s="16">
        <v>0</v>
      </c>
      <c r="M21" s="75">
        <v>0</v>
      </c>
      <c r="N21" s="16">
        <v>104764.9</v>
      </c>
      <c r="O21" s="75">
        <v>0</v>
      </c>
      <c r="P21" s="16">
        <v>31361.72</v>
      </c>
      <c r="Q21" s="75">
        <v>0</v>
      </c>
      <c r="R21" s="16">
        <v>-123209.7</v>
      </c>
      <c r="S21" s="75">
        <v>0</v>
      </c>
      <c r="T21" s="16">
        <v>0</v>
      </c>
      <c r="U21" s="75">
        <v>0</v>
      </c>
    </row>
    <row r="22" spans="1:21" x14ac:dyDescent="0.3">
      <c r="A22" s="4" t="s">
        <v>12</v>
      </c>
      <c r="B22" s="92">
        <v>0</v>
      </c>
      <c r="C22" s="93">
        <v>37724417.780000001</v>
      </c>
      <c r="D22" s="16">
        <v>0</v>
      </c>
      <c r="E22" s="75">
        <v>37724417.780000001</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0</v>
      </c>
      <c r="C23" s="93">
        <v>0</v>
      </c>
      <c r="D23" s="16">
        <v>0</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2827.9</v>
      </c>
      <c r="C26" s="93">
        <v>0</v>
      </c>
      <c r="D26" s="16">
        <v>0</v>
      </c>
      <c r="E26" s="75">
        <v>0</v>
      </c>
      <c r="F26" s="16">
        <v>0</v>
      </c>
      <c r="G26" s="75">
        <v>0</v>
      </c>
      <c r="H26" s="16">
        <v>2827.9</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1441572</v>
      </c>
      <c r="C27" s="93">
        <v>0</v>
      </c>
      <c r="D27" s="16">
        <v>0</v>
      </c>
      <c r="E27" s="75">
        <v>0</v>
      </c>
      <c r="F27" s="16">
        <v>1441572</v>
      </c>
      <c r="G27" s="75">
        <v>0</v>
      </c>
      <c r="H27" s="16">
        <v>0</v>
      </c>
      <c r="I27" s="75">
        <v>0</v>
      </c>
      <c r="J27" s="16">
        <v>0</v>
      </c>
      <c r="K27" s="75">
        <v>0</v>
      </c>
      <c r="L27" s="16">
        <v>0</v>
      </c>
      <c r="M27" s="75">
        <v>0</v>
      </c>
      <c r="N27" s="16">
        <v>0</v>
      </c>
      <c r="O27" s="75">
        <v>0</v>
      </c>
      <c r="P27" s="16">
        <v>0</v>
      </c>
      <c r="Q27" s="75">
        <v>0</v>
      </c>
      <c r="R27" s="16">
        <v>0</v>
      </c>
      <c r="S27" s="75">
        <v>0</v>
      </c>
      <c r="T27" s="16">
        <v>0</v>
      </c>
      <c r="U27" s="75">
        <v>0</v>
      </c>
    </row>
    <row r="28" spans="1:21" x14ac:dyDescent="0.3">
      <c r="A28" s="4" t="s">
        <v>18</v>
      </c>
      <c r="B28" s="92">
        <v>855786</v>
      </c>
      <c r="C28" s="93">
        <v>714130</v>
      </c>
      <c r="D28" s="16">
        <v>0</v>
      </c>
      <c r="E28" s="75">
        <v>203527</v>
      </c>
      <c r="F28" s="16">
        <v>0</v>
      </c>
      <c r="G28" s="75">
        <v>0</v>
      </c>
      <c r="H28" s="16">
        <v>144391</v>
      </c>
      <c r="I28" s="75">
        <v>0</v>
      </c>
      <c r="J28" s="16">
        <v>0</v>
      </c>
      <c r="K28" s="75">
        <v>0</v>
      </c>
      <c r="L28" s="16">
        <v>32331</v>
      </c>
      <c r="M28" s="75">
        <v>0</v>
      </c>
      <c r="N28" s="16">
        <v>491605</v>
      </c>
      <c r="O28" s="75">
        <v>0</v>
      </c>
      <c r="P28" s="16">
        <v>0</v>
      </c>
      <c r="Q28" s="75">
        <v>0</v>
      </c>
      <c r="R28" s="16">
        <v>187459</v>
      </c>
      <c r="S28" s="75">
        <v>510603</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8512</v>
      </c>
      <c r="D30" s="16">
        <v>0</v>
      </c>
      <c r="E30" s="75">
        <v>0</v>
      </c>
      <c r="F30" s="16">
        <v>0</v>
      </c>
      <c r="G30" s="75">
        <v>0</v>
      </c>
      <c r="H30" s="16">
        <v>0</v>
      </c>
      <c r="I30" s="75">
        <v>0</v>
      </c>
      <c r="J30" s="16">
        <v>0</v>
      </c>
      <c r="K30" s="75">
        <v>0</v>
      </c>
      <c r="L30" s="16">
        <v>0</v>
      </c>
      <c r="M30" s="75">
        <v>0</v>
      </c>
      <c r="N30" s="16">
        <v>0</v>
      </c>
      <c r="O30" s="75">
        <v>0</v>
      </c>
      <c r="P30" s="16">
        <v>0</v>
      </c>
      <c r="Q30" s="75">
        <v>0</v>
      </c>
      <c r="R30" s="16">
        <v>0</v>
      </c>
      <c r="S30" s="75">
        <v>8512</v>
      </c>
      <c r="T30" s="16">
        <v>0</v>
      </c>
      <c r="U30" s="75">
        <v>0</v>
      </c>
    </row>
    <row r="31" spans="1:21" x14ac:dyDescent="0.3">
      <c r="A31" s="4" t="s">
        <v>21</v>
      </c>
      <c r="B31" s="92">
        <v>-55897.49</v>
      </c>
      <c r="C31" s="93">
        <v>0</v>
      </c>
      <c r="D31" s="16">
        <v>0</v>
      </c>
      <c r="E31" s="75">
        <v>0</v>
      </c>
      <c r="F31" s="16">
        <v>0</v>
      </c>
      <c r="G31" s="75">
        <v>0</v>
      </c>
      <c r="H31" s="16">
        <v>0</v>
      </c>
      <c r="I31" s="75">
        <v>0</v>
      </c>
      <c r="J31" s="16">
        <v>0</v>
      </c>
      <c r="K31" s="75">
        <v>0</v>
      </c>
      <c r="L31" s="16">
        <v>0</v>
      </c>
      <c r="M31" s="75">
        <v>0</v>
      </c>
      <c r="N31" s="16">
        <v>0</v>
      </c>
      <c r="O31" s="75">
        <v>0</v>
      </c>
      <c r="P31" s="16">
        <v>-55897.49</v>
      </c>
      <c r="Q31" s="75">
        <v>0</v>
      </c>
      <c r="R31" s="16">
        <v>0</v>
      </c>
      <c r="S31" s="75">
        <v>0</v>
      </c>
      <c r="T31" s="16">
        <v>0</v>
      </c>
      <c r="U31" s="75">
        <v>0</v>
      </c>
    </row>
    <row r="32" spans="1:21" x14ac:dyDescent="0.3">
      <c r="A32" s="4" t="s">
        <v>22</v>
      </c>
      <c r="B32" s="92">
        <v>-44038.669999999925</v>
      </c>
      <c r="C32" s="93">
        <v>0</v>
      </c>
      <c r="D32" s="16">
        <v>0</v>
      </c>
      <c r="E32" s="75">
        <v>0</v>
      </c>
      <c r="F32" s="16">
        <v>0</v>
      </c>
      <c r="G32" s="75">
        <v>0</v>
      </c>
      <c r="H32" s="16">
        <v>0</v>
      </c>
      <c r="I32" s="75">
        <v>0</v>
      </c>
      <c r="J32" s="16">
        <v>0</v>
      </c>
      <c r="K32" s="75">
        <v>0</v>
      </c>
      <c r="L32" s="16">
        <v>0</v>
      </c>
      <c r="M32" s="75">
        <v>0</v>
      </c>
      <c r="N32" s="16">
        <v>0</v>
      </c>
      <c r="O32" s="75">
        <v>0</v>
      </c>
      <c r="P32" s="16">
        <v>0</v>
      </c>
      <c r="Q32" s="75">
        <v>0</v>
      </c>
      <c r="R32" s="16">
        <v>-44038.669999999925</v>
      </c>
      <c r="S32" s="75">
        <v>0</v>
      </c>
      <c r="T32" s="16">
        <v>0</v>
      </c>
      <c r="U32" s="75">
        <v>0</v>
      </c>
    </row>
    <row r="33" spans="1:21" x14ac:dyDescent="0.3">
      <c r="A33" s="4" t="s">
        <v>23</v>
      </c>
      <c r="B33" s="92">
        <v>12232.119404410812</v>
      </c>
      <c r="C33" s="93">
        <v>1099588.5968502969</v>
      </c>
      <c r="D33" s="16">
        <v>12232.119404410812</v>
      </c>
      <c r="E33" s="75">
        <v>1098119.9047644062</v>
      </c>
      <c r="F33" s="16">
        <v>0</v>
      </c>
      <c r="G33" s="75">
        <v>1468.6920858907642</v>
      </c>
      <c r="H33" s="16">
        <v>0</v>
      </c>
      <c r="I33" s="75">
        <v>0</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61149.04</v>
      </c>
      <c r="D36" s="16">
        <v>0</v>
      </c>
      <c r="E36" s="75">
        <v>61149.04</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2054000</v>
      </c>
      <c r="C38" s="93">
        <v>0</v>
      </c>
      <c r="D38" s="16">
        <v>0</v>
      </c>
      <c r="E38" s="75">
        <v>0</v>
      </c>
      <c r="F38" s="16">
        <v>0</v>
      </c>
      <c r="G38" s="75">
        <v>0</v>
      </c>
      <c r="H38" s="16">
        <v>0</v>
      </c>
      <c r="I38" s="75">
        <v>0</v>
      </c>
      <c r="J38" s="16">
        <v>0</v>
      </c>
      <c r="K38" s="75">
        <v>0</v>
      </c>
      <c r="L38" s="16">
        <v>0</v>
      </c>
      <c r="M38" s="75">
        <v>0</v>
      </c>
      <c r="N38" s="16">
        <v>0</v>
      </c>
      <c r="O38" s="75">
        <v>0</v>
      </c>
      <c r="P38" s="16">
        <v>0</v>
      </c>
      <c r="Q38" s="75">
        <v>0</v>
      </c>
      <c r="R38" s="16">
        <v>2054000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62500</v>
      </c>
      <c r="D40" s="16">
        <v>0</v>
      </c>
      <c r="E40" s="75">
        <v>0</v>
      </c>
      <c r="F40" s="16">
        <v>0</v>
      </c>
      <c r="G40" s="75">
        <v>0</v>
      </c>
      <c r="H40" s="16">
        <v>0</v>
      </c>
      <c r="I40" s="75">
        <v>62500</v>
      </c>
      <c r="J40" s="16">
        <v>0</v>
      </c>
      <c r="K40" s="75">
        <v>0</v>
      </c>
      <c r="L40" s="16">
        <v>0</v>
      </c>
      <c r="M40" s="75">
        <v>0</v>
      </c>
      <c r="N40" s="16">
        <v>0</v>
      </c>
      <c r="O40" s="75">
        <v>0</v>
      </c>
      <c r="P40" s="16">
        <v>0</v>
      </c>
      <c r="Q40" s="75">
        <v>0</v>
      </c>
      <c r="R40" s="16">
        <v>0</v>
      </c>
      <c r="S40" s="75">
        <v>0</v>
      </c>
      <c r="T40" s="16">
        <v>0</v>
      </c>
      <c r="U40" s="75">
        <v>0</v>
      </c>
    </row>
    <row r="41" spans="1:21" x14ac:dyDescent="0.3">
      <c r="A41" s="4" t="s">
        <v>31</v>
      </c>
      <c r="B41" s="92">
        <v>407634.16459122702</v>
      </c>
      <c r="C41" s="93">
        <v>674392.85093891155</v>
      </c>
      <c r="D41" s="16">
        <v>10449.370000000001</v>
      </c>
      <c r="E41" s="75">
        <v>0</v>
      </c>
      <c r="F41" s="16">
        <v>0</v>
      </c>
      <c r="G41" s="75">
        <v>0</v>
      </c>
      <c r="H41" s="16">
        <v>38338.370000000003</v>
      </c>
      <c r="I41" s="75">
        <v>0</v>
      </c>
      <c r="J41" s="16">
        <v>144195.4</v>
      </c>
      <c r="K41" s="75">
        <v>0</v>
      </c>
      <c r="L41" s="16">
        <v>0</v>
      </c>
      <c r="M41" s="75">
        <v>0</v>
      </c>
      <c r="N41" s="16">
        <v>11289.39</v>
      </c>
      <c r="O41" s="75">
        <v>875</v>
      </c>
      <c r="P41" s="16">
        <v>0</v>
      </c>
      <c r="Q41" s="75">
        <v>0</v>
      </c>
      <c r="R41" s="16">
        <v>118243.55</v>
      </c>
      <c r="S41" s="75">
        <v>672179</v>
      </c>
      <c r="T41" s="16">
        <v>85118.084591227016</v>
      </c>
      <c r="U41" s="75">
        <v>1338.850938911497</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602029.70000000007</v>
      </c>
      <c r="C45" s="93">
        <v>1244</v>
      </c>
      <c r="D45" s="16">
        <v>-1842.59</v>
      </c>
      <c r="E45" s="75">
        <v>1244</v>
      </c>
      <c r="F45" s="16">
        <v>0</v>
      </c>
      <c r="G45" s="75">
        <v>0</v>
      </c>
      <c r="H45" s="16">
        <v>0</v>
      </c>
      <c r="I45" s="75">
        <v>0</v>
      </c>
      <c r="J45" s="16">
        <v>603473.03</v>
      </c>
      <c r="K45" s="75">
        <v>0</v>
      </c>
      <c r="L45" s="16">
        <v>0</v>
      </c>
      <c r="M45" s="75">
        <v>0</v>
      </c>
      <c r="N45" s="16">
        <v>0</v>
      </c>
      <c r="O45" s="75">
        <v>0</v>
      </c>
      <c r="P45" s="16">
        <v>0</v>
      </c>
      <c r="Q45" s="75">
        <v>0</v>
      </c>
      <c r="R45" s="16">
        <v>0</v>
      </c>
      <c r="S45" s="75">
        <v>0</v>
      </c>
      <c r="T45" s="16">
        <v>399.26</v>
      </c>
      <c r="U45" s="75">
        <v>0</v>
      </c>
    </row>
    <row r="46" spans="1:21" x14ac:dyDescent="0.3">
      <c r="A46" s="4" t="s">
        <v>36</v>
      </c>
      <c r="B46" s="92">
        <v>2437838.9863999989</v>
      </c>
      <c r="C46" s="93">
        <v>0</v>
      </c>
      <c r="D46" s="16">
        <v>0</v>
      </c>
      <c r="E46" s="75">
        <v>0</v>
      </c>
      <c r="F46" s="16">
        <v>0</v>
      </c>
      <c r="G46" s="75">
        <v>0</v>
      </c>
      <c r="H46" s="16">
        <v>0</v>
      </c>
      <c r="I46" s="75">
        <v>0</v>
      </c>
      <c r="J46" s="16">
        <v>0</v>
      </c>
      <c r="K46" s="75">
        <v>0</v>
      </c>
      <c r="L46" s="16">
        <v>47039.696400000001</v>
      </c>
      <c r="M46" s="75">
        <v>0</v>
      </c>
      <c r="N46" s="16">
        <v>0</v>
      </c>
      <c r="O46" s="75">
        <v>0</v>
      </c>
      <c r="P46" s="16">
        <v>0</v>
      </c>
      <c r="Q46" s="75">
        <v>0</v>
      </c>
      <c r="R46" s="16">
        <v>2390799.2899999991</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57800</v>
      </c>
      <c r="D51" s="16">
        <v>0</v>
      </c>
      <c r="E51" s="75">
        <v>57800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1703685.29</v>
      </c>
      <c r="C54" s="93">
        <v>5092655.42</v>
      </c>
      <c r="D54" s="16">
        <v>0</v>
      </c>
      <c r="E54" s="75">
        <v>0</v>
      </c>
      <c r="F54" s="16">
        <v>0</v>
      </c>
      <c r="G54" s="75">
        <v>0</v>
      </c>
      <c r="H54" s="16">
        <v>0</v>
      </c>
      <c r="I54" s="75">
        <v>0</v>
      </c>
      <c r="J54" s="16">
        <v>0</v>
      </c>
      <c r="K54" s="75">
        <v>0</v>
      </c>
      <c r="L54" s="16">
        <v>0</v>
      </c>
      <c r="M54" s="75">
        <v>0</v>
      </c>
      <c r="N54" s="16">
        <v>0</v>
      </c>
      <c r="O54" s="75">
        <v>0</v>
      </c>
      <c r="P54" s="16">
        <v>0</v>
      </c>
      <c r="Q54" s="75">
        <v>0</v>
      </c>
      <c r="R54" s="16">
        <v>1703685.29</v>
      </c>
      <c r="S54" s="75">
        <v>5092655.42</v>
      </c>
      <c r="T54" s="16">
        <v>0</v>
      </c>
      <c r="U54" s="75">
        <v>0</v>
      </c>
    </row>
    <row r="55" spans="1:21"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3048000</v>
      </c>
      <c r="D56" s="16">
        <v>0</v>
      </c>
      <c r="E56" s="75">
        <v>3048000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514645.27878806868</v>
      </c>
      <c r="D60" s="16">
        <v>0</v>
      </c>
      <c r="E60" s="75">
        <v>0</v>
      </c>
      <c r="F60" s="16">
        <v>0</v>
      </c>
      <c r="G60" s="75">
        <v>0</v>
      </c>
      <c r="H60" s="16">
        <v>0</v>
      </c>
      <c r="I60" s="75">
        <v>0</v>
      </c>
      <c r="J60" s="16">
        <v>0</v>
      </c>
      <c r="K60" s="75">
        <v>106029.79057296371</v>
      </c>
      <c r="L60" s="16">
        <v>0</v>
      </c>
      <c r="M60" s="75">
        <v>0</v>
      </c>
      <c r="N60" s="16">
        <v>0</v>
      </c>
      <c r="O60" s="75">
        <v>0</v>
      </c>
      <c r="P60" s="16">
        <v>0</v>
      </c>
      <c r="Q60" s="75">
        <v>0</v>
      </c>
      <c r="R60" s="16">
        <v>0</v>
      </c>
      <c r="S60" s="75">
        <v>408615.48821510497</v>
      </c>
      <c r="T60" s="16">
        <v>0</v>
      </c>
      <c r="U60" s="75">
        <v>0</v>
      </c>
    </row>
    <row r="61" spans="1:21" x14ac:dyDescent="0.3">
      <c r="A61" s="4" t="s">
        <v>49</v>
      </c>
      <c r="B61" s="92">
        <v>-15763.6</v>
      </c>
      <c r="C61" s="93">
        <v>14995153.119999999</v>
      </c>
      <c r="D61" s="16">
        <v>0</v>
      </c>
      <c r="E61" s="75">
        <v>14995153.119999999</v>
      </c>
      <c r="F61" s="16">
        <v>0</v>
      </c>
      <c r="G61" s="75">
        <v>0</v>
      </c>
      <c r="H61" s="16">
        <v>0</v>
      </c>
      <c r="I61" s="75">
        <v>0</v>
      </c>
      <c r="J61" s="16">
        <v>0</v>
      </c>
      <c r="K61" s="75">
        <v>0</v>
      </c>
      <c r="L61" s="16">
        <v>0</v>
      </c>
      <c r="M61" s="75">
        <v>0</v>
      </c>
      <c r="N61" s="16">
        <v>0</v>
      </c>
      <c r="O61" s="75">
        <v>0</v>
      </c>
      <c r="P61" s="16">
        <v>0</v>
      </c>
      <c r="Q61" s="75">
        <v>0</v>
      </c>
      <c r="R61" s="16">
        <v>0</v>
      </c>
      <c r="S61" s="75">
        <v>0</v>
      </c>
      <c r="T61" s="16">
        <v>-15763.6</v>
      </c>
      <c r="U61" s="75">
        <v>0</v>
      </c>
    </row>
    <row r="62" spans="1:21"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444738</v>
      </c>
      <c r="D63" s="16">
        <v>0</v>
      </c>
      <c r="E63" s="75">
        <v>0</v>
      </c>
      <c r="F63" s="16">
        <v>0</v>
      </c>
      <c r="G63" s="75">
        <v>0</v>
      </c>
      <c r="H63" s="16">
        <v>0</v>
      </c>
      <c r="I63" s="75">
        <v>444738</v>
      </c>
      <c r="J63" s="16">
        <v>0</v>
      </c>
      <c r="K63" s="75">
        <v>0</v>
      </c>
      <c r="L63" s="16">
        <v>0</v>
      </c>
      <c r="M63" s="75">
        <v>0</v>
      </c>
      <c r="N63" s="16">
        <v>0</v>
      </c>
      <c r="O63" s="75">
        <v>0</v>
      </c>
      <c r="P63" s="16">
        <v>0</v>
      </c>
      <c r="Q63" s="75">
        <v>0</v>
      </c>
      <c r="R63" s="16">
        <v>0</v>
      </c>
      <c r="S63" s="75">
        <v>0</v>
      </c>
      <c r="T63" s="16">
        <v>0</v>
      </c>
      <c r="U63" s="75">
        <v>0</v>
      </c>
    </row>
    <row r="64" spans="1:21"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3">
      <c r="A65" s="4" t="s">
        <v>53</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54</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128718</v>
      </c>
      <c r="C71" s="93">
        <v>37000</v>
      </c>
      <c r="D71" s="16">
        <v>0</v>
      </c>
      <c r="E71" s="75">
        <v>0</v>
      </c>
      <c r="F71" s="16">
        <v>0</v>
      </c>
      <c r="G71" s="75">
        <v>0</v>
      </c>
      <c r="H71" s="16">
        <v>128718</v>
      </c>
      <c r="I71" s="75">
        <v>0</v>
      </c>
      <c r="J71" s="16">
        <v>0</v>
      </c>
      <c r="K71" s="75">
        <v>0</v>
      </c>
      <c r="L71" s="16">
        <v>0</v>
      </c>
      <c r="M71" s="75">
        <v>0</v>
      </c>
      <c r="N71" s="16">
        <v>0</v>
      </c>
      <c r="O71" s="75">
        <v>0</v>
      </c>
      <c r="P71" s="16">
        <v>0</v>
      </c>
      <c r="Q71" s="75">
        <v>0</v>
      </c>
      <c r="R71" s="16">
        <v>0</v>
      </c>
      <c r="S71" s="75">
        <v>37000</v>
      </c>
      <c r="T71" s="16">
        <v>0</v>
      </c>
      <c r="U71" s="75">
        <v>0</v>
      </c>
    </row>
    <row r="72" spans="1:21"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61</v>
      </c>
      <c r="B73" s="92">
        <v>-2000</v>
      </c>
      <c r="C73" s="93">
        <v>0</v>
      </c>
      <c r="D73" s="16">
        <v>0</v>
      </c>
      <c r="E73" s="75">
        <v>0</v>
      </c>
      <c r="F73" s="16">
        <v>0</v>
      </c>
      <c r="G73" s="75">
        <v>0</v>
      </c>
      <c r="H73" s="16">
        <v>0</v>
      </c>
      <c r="I73" s="75">
        <v>0</v>
      </c>
      <c r="J73" s="16">
        <v>0</v>
      </c>
      <c r="K73" s="75">
        <v>0</v>
      </c>
      <c r="L73" s="16">
        <v>0</v>
      </c>
      <c r="M73" s="75">
        <v>0</v>
      </c>
      <c r="N73" s="16">
        <v>0</v>
      </c>
      <c r="O73" s="75">
        <v>0</v>
      </c>
      <c r="P73" s="16">
        <v>0</v>
      </c>
      <c r="Q73" s="75">
        <v>0</v>
      </c>
      <c r="R73" s="16">
        <v>-2000</v>
      </c>
      <c r="S73" s="75">
        <v>0</v>
      </c>
      <c r="T73" s="16">
        <v>0</v>
      </c>
      <c r="U73" s="75">
        <v>0</v>
      </c>
    </row>
    <row r="74" spans="1:21" x14ac:dyDescent="0.3">
      <c r="A74" s="4" t="s">
        <v>62</v>
      </c>
      <c r="B74" s="92">
        <v>0</v>
      </c>
      <c r="C74" s="93">
        <v>367730</v>
      </c>
      <c r="D74" s="16">
        <v>0</v>
      </c>
      <c r="E74" s="75">
        <v>76130</v>
      </c>
      <c r="F74" s="16">
        <v>0</v>
      </c>
      <c r="G74" s="75">
        <v>0</v>
      </c>
      <c r="H74" s="16">
        <v>0</v>
      </c>
      <c r="I74" s="75">
        <v>291600</v>
      </c>
      <c r="J74" s="16">
        <v>0</v>
      </c>
      <c r="K74" s="75">
        <v>0</v>
      </c>
      <c r="L74" s="16">
        <v>0</v>
      </c>
      <c r="M74" s="75">
        <v>0</v>
      </c>
      <c r="N74" s="16">
        <v>0</v>
      </c>
      <c r="O74" s="75">
        <v>0</v>
      </c>
      <c r="P74" s="16">
        <v>0</v>
      </c>
      <c r="Q74" s="75">
        <v>0</v>
      </c>
      <c r="R74" s="16">
        <v>0</v>
      </c>
      <c r="S74" s="75">
        <v>0</v>
      </c>
      <c r="T74" s="16">
        <v>0</v>
      </c>
      <c r="U74" s="75">
        <v>0</v>
      </c>
    </row>
    <row r="75" spans="1:21"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65</v>
      </c>
      <c r="B77" s="92">
        <v>0</v>
      </c>
      <c r="C77" s="93">
        <v>30844.549999999996</v>
      </c>
      <c r="D77" s="16">
        <v>0</v>
      </c>
      <c r="E77" s="75">
        <v>0</v>
      </c>
      <c r="F77" s="16">
        <v>0</v>
      </c>
      <c r="G77" s="75">
        <v>0</v>
      </c>
      <c r="H77" s="16">
        <v>0</v>
      </c>
      <c r="I77" s="75">
        <v>0</v>
      </c>
      <c r="J77" s="16">
        <v>0</v>
      </c>
      <c r="K77" s="75">
        <v>25569.649999999998</v>
      </c>
      <c r="L77" s="16">
        <v>0</v>
      </c>
      <c r="M77" s="75">
        <v>0</v>
      </c>
      <c r="N77" s="16">
        <v>0</v>
      </c>
      <c r="O77" s="75">
        <v>0</v>
      </c>
      <c r="P77" s="16">
        <v>0</v>
      </c>
      <c r="Q77" s="75">
        <v>0</v>
      </c>
      <c r="R77" s="16">
        <v>0</v>
      </c>
      <c r="S77" s="75">
        <v>0</v>
      </c>
      <c r="T77" s="16">
        <v>0</v>
      </c>
      <c r="U77" s="75">
        <v>5274.9</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-287147</v>
      </c>
      <c r="C79" s="93">
        <v>0</v>
      </c>
      <c r="D79" s="16">
        <v>0</v>
      </c>
      <c r="E79" s="75">
        <v>0</v>
      </c>
      <c r="F79" s="16">
        <v>0</v>
      </c>
      <c r="G79" s="75">
        <v>0</v>
      </c>
      <c r="H79" s="16">
        <v>0</v>
      </c>
      <c r="I79" s="75">
        <v>0</v>
      </c>
      <c r="J79" s="16">
        <v>0</v>
      </c>
      <c r="K79" s="75">
        <v>0</v>
      </c>
      <c r="L79" s="16">
        <v>0</v>
      </c>
      <c r="M79" s="75">
        <v>0</v>
      </c>
      <c r="N79" s="16">
        <v>-287147</v>
      </c>
      <c r="O79" s="75">
        <v>0</v>
      </c>
      <c r="P79" s="16">
        <v>0</v>
      </c>
      <c r="Q79" s="75">
        <v>0</v>
      </c>
      <c r="R79" s="16">
        <v>0</v>
      </c>
      <c r="S79" s="75">
        <v>0</v>
      </c>
      <c r="T79" s="16">
        <v>0</v>
      </c>
      <c r="U79" s="75">
        <v>0</v>
      </c>
    </row>
    <row r="80" spans="1:21" x14ac:dyDescent="0.3">
      <c r="A80" s="4" t="s">
        <v>68</v>
      </c>
      <c r="B80" s="92">
        <v>-22000</v>
      </c>
      <c r="C80" s="93">
        <v>281000</v>
      </c>
      <c r="D80" s="16">
        <v>0</v>
      </c>
      <c r="E80" s="75">
        <v>0</v>
      </c>
      <c r="F80" s="16">
        <v>0</v>
      </c>
      <c r="G80" s="75">
        <v>0</v>
      </c>
      <c r="H80" s="16">
        <v>0</v>
      </c>
      <c r="I80" s="75">
        <v>0</v>
      </c>
      <c r="J80" s="16">
        <v>0</v>
      </c>
      <c r="K80" s="75">
        <v>0</v>
      </c>
      <c r="L80" s="16">
        <v>-22000</v>
      </c>
      <c r="M80" s="75">
        <v>281000</v>
      </c>
      <c r="N80" s="16">
        <v>0</v>
      </c>
      <c r="O80" s="75">
        <v>0</v>
      </c>
      <c r="P80" s="16">
        <v>0</v>
      </c>
      <c r="Q80" s="75">
        <v>0</v>
      </c>
      <c r="R80" s="16">
        <v>0</v>
      </c>
      <c r="S80" s="75">
        <v>0</v>
      </c>
      <c r="T80" s="16">
        <v>0</v>
      </c>
      <c r="U80" s="75">
        <v>0</v>
      </c>
    </row>
    <row r="81" spans="1:21" x14ac:dyDescent="0.3">
      <c r="A81" s="4" t="s">
        <v>69</v>
      </c>
      <c r="B81" s="92">
        <v>5268</v>
      </c>
      <c r="C81" s="93">
        <v>0</v>
      </c>
      <c r="D81" s="16">
        <v>0</v>
      </c>
      <c r="E81" s="75">
        <v>0</v>
      </c>
      <c r="F81" s="16">
        <v>0</v>
      </c>
      <c r="G81" s="75">
        <v>0</v>
      </c>
      <c r="H81" s="16">
        <v>0</v>
      </c>
      <c r="I81" s="75">
        <v>0</v>
      </c>
      <c r="J81" s="16">
        <v>0</v>
      </c>
      <c r="K81" s="75">
        <v>0</v>
      </c>
      <c r="L81" s="16">
        <v>0</v>
      </c>
      <c r="M81" s="75">
        <v>0</v>
      </c>
      <c r="N81" s="16">
        <v>0</v>
      </c>
      <c r="O81" s="75">
        <v>0</v>
      </c>
      <c r="P81" s="16">
        <v>0</v>
      </c>
      <c r="Q81" s="75">
        <v>0</v>
      </c>
      <c r="R81" s="16">
        <v>5268</v>
      </c>
      <c r="S81" s="75">
        <v>0</v>
      </c>
      <c r="T81" s="16">
        <v>0</v>
      </c>
      <c r="U81" s="75">
        <v>0</v>
      </c>
    </row>
    <row r="82" spans="1:21"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11300615</v>
      </c>
      <c r="C83" s="93">
        <v>0</v>
      </c>
      <c r="D83" s="16">
        <v>11300615</v>
      </c>
      <c r="E83" s="75">
        <v>0</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0</v>
      </c>
      <c r="C87" s="93">
        <v>489683.17</v>
      </c>
      <c r="D87" s="16">
        <v>0</v>
      </c>
      <c r="E87" s="75">
        <v>489683.17</v>
      </c>
      <c r="F87" s="16">
        <v>0</v>
      </c>
      <c r="G87" s="75">
        <v>0</v>
      </c>
      <c r="H87" s="16">
        <v>0</v>
      </c>
      <c r="I87" s="75">
        <v>0</v>
      </c>
      <c r="J87" s="16">
        <v>0</v>
      </c>
      <c r="K87" s="75">
        <v>0</v>
      </c>
      <c r="L87" s="16">
        <v>0</v>
      </c>
      <c r="M87" s="75">
        <v>0</v>
      </c>
      <c r="N87" s="16">
        <v>0</v>
      </c>
      <c r="O87" s="75">
        <v>0</v>
      </c>
      <c r="P87" s="16">
        <v>0</v>
      </c>
      <c r="Q87" s="75">
        <v>0</v>
      </c>
      <c r="R87" s="16">
        <v>0</v>
      </c>
      <c r="S87" s="75">
        <v>0</v>
      </c>
      <c r="T87" s="16">
        <v>0</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20577193.960395634</v>
      </c>
      <c r="C90" s="33">
        <f t="shared" ref="C90:U90" si="0">SUM(C9:C89)</f>
        <v>72684091.796577275</v>
      </c>
      <c r="D90" s="31">
        <f t="shared" si="0"/>
        <v>11321453.89940441</v>
      </c>
      <c r="E90" s="33">
        <f t="shared" si="0"/>
        <v>64571900.914764404</v>
      </c>
      <c r="F90" s="31">
        <f t="shared" si="0"/>
        <v>1441572</v>
      </c>
      <c r="G90" s="33">
        <f t="shared" si="0"/>
        <v>11468.692085890765</v>
      </c>
      <c r="H90" s="31">
        <f t="shared" si="0"/>
        <v>353191.91000000003</v>
      </c>
      <c r="I90" s="33">
        <f t="shared" si="0"/>
        <v>798838</v>
      </c>
      <c r="J90" s="31">
        <f t="shared" si="0"/>
        <v>747668.43</v>
      </c>
      <c r="K90" s="33">
        <f t="shared" si="0"/>
        <v>131599.44057296371</v>
      </c>
      <c r="L90" s="31">
        <f t="shared" si="0"/>
        <v>57370.696400000001</v>
      </c>
      <c r="M90" s="33">
        <f t="shared" si="0"/>
        <v>281000</v>
      </c>
      <c r="N90" s="31">
        <f t="shared" si="0"/>
        <v>320512.29000000004</v>
      </c>
      <c r="O90" s="33">
        <f t="shared" si="0"/>
        <v>875</v>
      </c>
      <c r="P90" s="31">
        <f t="shared" si="0"/>
        <v>-24535.769999999997</v>
      </c>
      <c r="Q90" s="33">
        <f t="shared" si="0"/>
        <v>-2678</v>
      </c>
      <c r="R90" s="31">
        <f t="shared" si="0"/>
        <v>6290206.7599999988</v>
      </c>
      <c r="S90" s="33">
        <f t="shared" si="0"/>
        <v>6881473.9982151045</v>
      </c>
      <c r="T90" s="31">
        <f t="shared" si="0"/>
        <v>69753.744591227005</v>
      </c>
      <c r="U90" s="33">
        <f t="shared" si="0"/>
        <v>9613.7509389114966</v>
      </c>
    </row>
    <row r="91" spans="1:21"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 width="12.81640625" style="9"/>
    <col min="8" max="16384" width="12.81640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2023-24</v>
      </c>
    </row>
    <row r="4" spans="1:7" ht="15.5" x14ac:dyDescent="0.35">
      <c r="A4" s="82" t="s">
        <v>125</v>
      </c>
      <c r="B4" s="83"/>
      <c r="C4" s="84"/>
      <c r="D4" s="85"/>
      <c r="E4" s="83"/>
      <c r="F4" s="85"/>
      <c r="G4" s="84" t="s">
        <v>284</v>
      </c>
    </row>
    <row r="5" spans="1:7" s="60" customFormat="1" ht="13" x14ac:dyDescent="0.3">
      <c r="A5" s="49"/>
      <c r="B5" s="65" t="s">
        <v>234</v>
      </c>
      <c r="C5" s="63"/>
      <c r="D5" s="64" t="s">
        <v>231</v>
      </c>
      <c r="E5" s="66"/>
      <c r="F5" s="65" t="s">
        <v>232</v>
      </c>
      <c r="G5" s="66"/>
    </row>
    <row r="6" spans="1:7" s="60" customFormat="1" ht="13" x14ac:dyDescent="0.3">
      <c r="A6" s="49"/>
      <c r="B6" s="50" t="str">
        <f>$A$4&amp;" Total"</f>
        <v>Local Roads &amp; Bridges Total</v>
      </c>
      <c r="C6" s="52"/>
      <c r="D6" s="50" t="s">
        <v>233</v>
      </c>
      <c r="E6" s="52"/>
      <c r="F6" s="55" t="s">
        <v>140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89"/>
      <c r="C9" s="91"/>
      <c r="D9" s="14"/>
      <c r="E9" s="11"/>
      <c r="F9" s="14"/>
      <c r="G9" s="11"/>
    </row>
    <row r="10" spans="1:7" x14ac:dyDescent="0.3">
      <c r="A10" s="4" t="s">
        <v>0</v>
      </c>
      <c r="B10" s="92">
        <v>0</v>
      </c>
      <c r="C10" s="93">
        <v>-672300</v>
      </c>
      <c r="D10" s="16">
        <v>0</v>
      </c>
      <c r="E10" s="75">
        <v>-672300</v>
      </c>
      <c r="F10" s="16">
        <v>0</v>
      </c>
      <c r="G10" s="75">
        <v>0</v>
      </c>
    </row>
    <row r="11" spans="1:7" x14ac:dyDescent="0.3">
      <c r="A11" s="4" t="s">
        <v>1</v>
      </c>
      <c r="B11" s="92">
        <v>0</v>
      </c>
      <c r="C11" s="93">
        <v>10708</v>
      </c>
      <c r="D11" s="16">
        <v>0</v>
      </c>
      <c r="E11" s="75">
        <v>10708</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19000</v>
      </c>
      <c r="D13" s="16">
        <v>0</v>
      </c>
      <c r="E13" s="75">
        <v>19000</v>
      </c>
      <c r="F13" s="16">
        <v>0</v>
      </c>
      <c r="G13" s="75">
        <v>0</v>
      </c>
    </row>
    <row r="14" spans="1:7" x14ac:dyDescent="0.3">
      <c r="A14" s="4" t="s">
        <v>4</v>
      </c>
      <c r="B14" s="92">
        <v>0</v>
      </c>
      <c r="C14" s="93">
        <v>3840144.03</v>
      </c>
      <c r="D14" s="16">
        <v>0</v>
      </c>
      <c r="E14" s="75">
        <v>3840144.03</v>
      </c>
      <c r="F14" s="16">
        <v>0</v>
      </c>
      <c r="G14" s="75">
        <v>0</v>
      </c>
    </row>
    <row r="15" spans="1:7" x14ac:dyDescent="0.3">
      <c r="A15" s="4" t="s">
        <v>5</v>
      </c>
      <c r="B15" s="92">
        <v>0</v>
      </c>
      <c r="C15" s="93">
        <v>0</v>
      </c>
      <c r="D15" s="16">
        <v>0</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1904469</v>
      </c>
      <c r="D19" s="16">
        <v>0</v>
      </c>
      <c r="E19" s="75">
        <v>1904469</v>
      </c>
      <c r="F19" s="16">
        <v>0</v>
      </c>
      <c r="G19" s="75">
        <v>0</v>
      </c>
    </row>
    <row r="20" spans="1:7" x14ac:dyDescent="0.3">
      <c r="A20" s="4" t="s">
        <v>10</v>
      </c>
      <c r="B20" s="92">
        <v>0</v>
      </c>
      <c r="C20" s="93">
        <v>29400</v>
      </c>
      <c r="D20" s="16">
        <v>0</v>
      </c>
      <c r="E20" s="75">
        <v>29400</v>
      </c>
      <c r="F20" s="16">
        <v>0</v>
      </c>
      <c r="G20" s="75">
        <v>0</v>
      </c>
    </row>
    <row r="21" spans="1:7" x14ac:dyDescent="0.3">
      <c r="A21" s="4" t="s">
        <v>11</v>
      </c>
      <c r="B21" s="92">
        <v>4041948.34</v>
      </c>
      <c r="C21" s="93">
        <v>0</v>
      </c>
      <c r="D21" s="16">
        <v>4041948.34</v>
      </c>
      <c r="E21" s="75">
        <v>0</v>
      </c>
      <c r="F21" s="16">
        <v>0</v>
      </c>
      <c r="G21" s="75">
        <v>0</v>
      </c>
    </row>
    <row r="22" spans="1:7" x14ac:dyDescent="0.3">
      <c r="A22" s="4" t="s">
        <v>12</v>
      </c>
      <c r="B22" s="92">
        <v>0</v>
      </c>
      <c r="C22" s="93">
        <v>710500</v>
      </c>
      <c r="D22" s="16">
        <v>0</v>
      </c>
      <c r="E22" s="75">
        <v>710500</v>
      </c>
      <c r="F22" s="16">
        <v>0</v>
      </c>
      <c r="G22" s="75">
        <v>0</v>
      </c>
    </row>
    <row r="23" spans="1:7" x14ac:dyDescent="0.3">
      <c r="A23" s="4" t="s">
        <v>13</v>
      </c>
      <c r="B23" s="92">
        <v>2439388.6119999103</v>
      </c>
      <c r="C23" s="93">
        <v>0</v>
      </c>
      <c r="D23" s="16">
        <v>2439388.6119999103</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2105187.2100000004</v>
      </c>
      <c r="C26" s="93">
        <v>0</v>
      </c>
      <c r="D26" s="16">
        <v>0</v>
      </c>
      <c r="E26" s="75">
        <v>0</v>
      </c>
      <c r="F26" s="16">
        <v>2105187.2100000004</v>
      </c>
      <c r="G26" s="75">
        <v>0</v>
      </c>
    </row>
    <row r="27" spans="1:7" x14ac:dyDescent="0.3">
      <c r="A27" s="4" t="s">
        <v>17</v>
      </c>
      <c r="B27" s="92">
        <v>528423.5</v>
      </c>
      <c r="C27" s="93">
        <v>0</v>
      </c>
      <c r="D27" s="16">
        <v>528423.5</v>
      </c>
      <c r="E27" s="75">
        <v>0</v>
      </c>
      <c r="F27" s="16">
        <v>0</v>
      </c>
      <c r="G27" s="75">
        <v>0</v>
      </c>
    </row>
    <row r="28" spans="1:7" x14ac:dyDescent="0.3">
      <c r="A28" s="4" t="s">
        <v>18</v>
      </c>
      <c r="B28" s="92">
        <v>3284534</v>
      </c>
      <c r="C28" s="93">
        <v>17917154</v>
      </c>
      <c r="D28" s="16">
        <v>3284534</v>
      </c>
      <c r="E28" s="75">
        <v>17917154</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18232</v>
      </c>
      <c r="D30" s="16">
        <v>0</v>
      </c>
      <c r="E30" s="75">
        <v>18232</v>
      </c>
      <c r="F30" s="16">
        <v>0</v>
      </c>
      <c r="G30" s="75">
        <v>0</v>
      </c>
    </row>
    <row r="31" spans="1:7" x14ac:dyDescent="0.3">
      <c r="A31" s="4" t="s">
        <v>21</v>
      </c>
      <c r="B31" s="92">
        <v>-1307555.5</v>
      </c>
      <c r="C31" s="93">
        <v>0</v>
      </c>
      <c r="D31" s="16">
        <v>-1307555.5</v>
      </c>
      <c r="E31" s="75">
        <v>0</v>
      </c>
      <c r="F31" s="16">
        <v>0</v>
      </c>
      <c r="G31" s="75">
        <v>0</v>
      </c>
    </row>
    <row r="32" spans="1:7" x14ac:dyDescent="0.3">
      <c r="A32" s="4" t="s">
        <v>22</v>
      </c>
      <c r="B32" s="92">
        <v>783586.27</v>
      </c>
      <c r="C32" s="93">
        <v>0</v>
      </c>
      <c r="D32" s="16">
        <v>783586.27</v>
      </c>
      <c r="E32" s="75">
        <v>0</v>
      </c>
      <c r="F32" s="16">
        <v>0</v>
      </c>
      <c r="G32" s="75">
        <v>0</v>
      </c>
    </row>
    <row r="33" spans="1:7" x14ac:dyDescent="0.3">
      <c r="A33" s="4" t="s">
        <v>23</v>
      </c>
      <c r="B33" s="92">
        <v>0</v>
      </c>
      <c r="C33" s="93">
        <v>7886.9317176904315</v>
      </c>
      <c r="D33" s="16">
        <v>0</v>
      </c>
      <c r="E33" s="75">
        <v>5799.724795467253</v>
      </c>
      <c r="F33" s="16">
        <v>0</v>
      </c>
      <c r="G33" s="75">
        <v>2087.206922223178</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9978990.6500000004</v>
      </c>
      <c r="C36" s="93">
        <v>83286931.719999999</v>
      </c>
      <c r="D36" s="16">
        <v>9978990.6500000004</v>
      </c>
      <c r="E36" s="75">
        <v>83286931.719999999</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1135000</v>
      </c>
      <c r="D38" s="16">
        <v>0</v>
      </c>
      <c r="E38" s="75">
        <v>1135000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2433380</v>
      </c>
      <c r="D40" s="16">
        <v>0</v>
      </c>
      <c r="E40" s="75">
        <v>2433380</v>
      </c>
      <c r="F40" s="16">
        <v>0</v>
      </c>
      <c r="G40" s="75">
        <v>0</v>
      </c>
    </row>
    <row r="41" spans="1:7" x14ac:dyDescent="0.3">
      <c r="A41" s="4" t="s">
        <v>31</v>
      </c>
      <c r="B41" s="92">
        <v>445782.8568958363</v>
      </c>
      <c r="C41" s="93">
        <v>8487263.951341236</v>
      </c>
      <c r="D41" s="16">
        <v>388256.8</v>
      </c>
      <c r="E41" s="75">
        <v>8474328.5899999999</v>
      </c>
      <c r="F41" s="16">
        <v>57526.056895836329</v>
      </c>
      <c r="G41" s="75">
        <v>12935.36134123629</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382277.04</v>
      </c>
      <c r="C45" s="93">
        <v>24526</v>
      </c>
      <c r="D45" s="16">
        <v>382277.04</v>
      </c>
      <c r="E45" s="75">
        <v>24526</v>
      </c>
      <c r="F45" s="16">
        <v>0</v>
      </c>
      <c r="G45" s="75">
        <v>0</v>
      </c>
    </row>
    <row r="46" spans="1:7" x14ac:dyDescent="0.3">
      <c r="A46" s="4" t="s">
        <v>36</v>
      </c>
      <c r="B46" s="92">
        <v>2012036.7400999996</v>
      </c>
      <c r="C46" s="93">
        <v>3944706.68</v>
      </c>
      <c r="D46" s="16">
        <v>2012036.7400999996</v>
      </c>
      <c r="E46" s="75">
        <v>3944706.68</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121895.6</v>
      </c>
      <c r="D51" s="16">
        <v>0</v>
      </c>
      <c r="E51" s="75">
        <v>121895.6</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4" t="s">
        <v>324</v>
      </c>
      <c r="B55" s="92">
        <v>0</v>
      </c>
      <c r="C55" s="93">
        <v>0</v>
      </c>
      <c r="D55" s="16">
        <v>0</v>
      </c>
      <c r="E55" s="75">
        <v>0</v>
      </c>
      <c r="F55" s="16">
        <v>0</v>
      </c>
      <c r="G55" s="75">
        <v>0</v>
      </c>
    </row>
    <row r="56" spans="1:7" x14ac:dyDescent="0.3">
      <c r="A56" s="4" t="s">
        <v>44</v>
      </c>
      <c r="B56" s="92">
        <v>0</v>
      </c>
      <c r="C56" s="93">
        <v>-509000</v>
      </c>
      <c r="D56" s="16">
        <v>0</v>
      </c>
      <c r="E56" s="75">
        <v>-509000</v>
      </c>
      <c r="F56" s="16">
        <v>0</v>
      </c>
      <c r="G56" s="75">
        <v>0</v>
      </c>
    </row>
    <row r="57" spans="1:7" x14ac:dyDescent="0.3">
      <c r="A57" s="4" t="s">
        <v>45</v>
      </c>
      <c r="B57" s="92">
        <v>119201.64</v>
      </c>
      <c r="C57" s="93">
        <v>0</v>
      </c>
      <c r="D57" s="16">
        <v>0</v>
      </c>
      <c r="E57" s="75">
        <v>0</v>
      </c>
      <c r="F57" s="16">
        <v>119201.64</v>
      </c>
      <c r="G57" s="75">
        <v>0</v>
      </c>
    </row>
    <row r="58" spans="1:7" x14ac:dyDescent="0.3">
      <c r="A58" s="4" t="s">
        <v>46</v>
      </c>
      <c r="B58" s="92">
        <v>0</v>
      </c>
      <c r="C58" s="93">
        <v>0</v>
      </c>
      <c r="D58" s="16">
        <v>0</v>
      </c>
      <c r="E58" s="75">
        <v>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225730.68439727649</v>
      </c>
      <c r="D60" s="16">
        <v>0</v>
      </c>
      <c r="E60" s="75">
        <v>225730.68439727649</v>
      </c>
      <c r="F60" s="16">
        <v>0</v>
      </c>
      <c r="G60" s="75">
        <v>0</v>
      </c>
    </row>
    <row r="61" spans="1:7" x14ac:dyDescent="0.3">
      <c r="A61" s="4" t="s">
        <v>49</v>
      </c>
      <c r="B61" s="92">
        <v>130920.67</v>
      </c>
      <c r="C61" s="93">
        <v>0</v>
      </c>
      <c r="D61" s="16">
        <v>130920.67</v>
      </c>
      <c r="E61" s="75">
        <v>0</v>
      </c>
      <c r="F61" s="16">
        <v>0</v>
      </c>
      <c r="G61" s="75">
        <v>0</v>
      </c>
    </row>
    <row r="62" spans="1:7" x14ac:dyDescent="0.3">
      <c r="A62" s="4" t="s">
        <v>50</v>
      </c>
      <c r="B62" s="92">
        <v>0</v>
      </c>
      <c r="C62" s="93">
        <v>0</v>
      </c>
      <c r="D62" s="16">
        <v>0</v>
      </c>
      <c r="E62" s="75">
        <v>0</v>
      </c>
      <c r="F62" s="16">
        <v>0</v>
      </c>
      <c r="G62" s="75">
        <v>0</v>
      </c>
    </row>
    <row r="63" spans="1:7" x14ac:dyDescent="0.3">
      <c r="A63" s="4" t="s">
        <v>51</v>
      </c>
      <c r="B63" s="92">
        <v>0</v>
      </c>
      <c r="C63" s="93">
        <v>3049</v>
      </c>
      <c r="D63" s="16">
        <v>0</v>
      </c>
      <c r="E63" s="75">
        <v>3049</v>
      </c>
      <c r="F63" s="16">
        <v>0</v>
      </c>
      <c r="G63" s="75">
        <v>0</v>
      </c>
    </row>
    <row r="64" spans="1:7" x14ac:dyDescent="0.3">
      <c r="A64" s="4" t="s">
        <v>52</v>
      </c>
      <c r="B64" s="92">
        <v>0</v>
      </c>
      <c r="C64" s="93">
        <v>0</v>
      </c>
      <c r="D64" s="16">
        <v>0</v>
      </c>
      <c r="E64" s="75">
        <v>0</v>
      </c>
      <c r="F64" s="16">
        <v>0</v>
      </c>
      <c r="G64" s="75">
        <v>0</v>
      </c>
    </row>
    <row r="65" spans="1:7" x14ac:dyDescent="0.3">
      <c r="A65" s="4" t="s">
        <v>53</v>
      </c>
      <c r="B65" s="92">
        <v>597562</v>
      </c>
      <c r="C65" s="93">
        <v>0</v>
      </c>
      <c r="D65" s="16">
        <v>597562</v>
      </c>
      <c r="E65" s="75">
        <v>0</v>
      </c>
      <c r="F65" s="16">
        <v>0</v>
      </c>
      <c r="G65" s="75">
        <v>0</v>
      </c>
    </row>
    <row r="66" spans="1:7" x14ac:dyDescent="0.3">
      <c r="A66" s="4" t="s">
        <v>54</v>
      </c>
      <c r="B66" s="92">
        <v>0</v>
      </c>
      <c r="C66" s="93">
        <v>0</v>
      </c>
      <c r="D66" s="16">
        <v>0</v>
      </c>
      <c r="E66" s="75">
        <v>0</v>
      </c>
      <c r="F66" s="16">
        <v>0</v>
      </c>
      <c r="G66" s="75">
        <v>0</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0</v>
      </c>
      <c r="D69" s="16">
        <v>0</v>
      </c>
      <c r="E69" s="75">
        <v>0</v>
      </c>
      <c r="F69" s="16">
        <v>0</v>
      </c>
      <c r="G69" s="75">
        <v>0</v>
      </c>
    </row>
    <row r="70" spans="1:7" x14ac:dyDescent="0.3">
      <c r="A70" s="4" t="s">
        <v>58</v>
      </c>
      <c r="B70" s="92">
        <v>0</v>
      </c>
      <c r="C70" s="93">
        <v>0</v>
      </c>
      <c r="D70" s="16">
        <v>0</v>
      </c>
      <c r="E70" s="75">
        <v>0</v>
      </c>
      <c r="F70" s="16">
        <v>0</v>
      </c>
      <c r="G70" s="75">
        <v>0</v>
      </c>
    </row>
    <row r="71" spans="1:7" x14ac:dyDescent="0.3">
      <c r="A71" s="4" t="s">
        <v>59</v>
      </c>
      <c r="B71" s="92">
        <v>2790888</v>
      </c>
      <c r="C71" s="93">
        <v>1075066</v>
      </c>
      <c r="D71" s="16">
        <v>2790888</v>
      </c>
      <c r="E71" s="75">
        <v>1075066</v>
      </c>
      <c r="F71" s="16">
        <v>0</v>
      </c>
      <c r="G71" s="75">
        <v>0</v>
      </c>
    </row>
    <row r="72" spans="1:7" x14ac:dyDescent="0.3">
      <c r="A72" s="4" t="s">
        <v>60</v>
      </c>
      <c r="B72" s="92">
        <v>0</v>
      </c>
      <c r="C72" s="93">
        <v>0</v>
      </c>
      <c r="D72" s="16">
        <v>0</v>
      </c>
      <c r="E72" s="75">
        <v>0</v>
      </c>
      <c r="F72" s="16">
        <v>0</v>
      </c>
      <c r="G72" s="75">
        <v>0</v>
      </c>
    </row>
    <row r="73" spans="1:7" x14ac:dyDescent="0.3">
      <c r="A73" s="4" t="s">
        <v>61</v>
      </c>
      <c r="B73" s="92">
        <v>2640609</v>
      </c>
      <c r="C73" s="93">
        <v>0</v>
      </c>
      <c r="D73" s="16">
        <v>2584317</v>
      </c>
      <c r="E73" s="75">
        <v>0</v>
      </c>
      <c r="F73" s="16">
        <v>56292</v>
      </c>
      <c r="G73" s="75">
        <v>0</v>
      </c>
    </row>
    <row r="74" spans="1:7" x14ac:dyDescent="0.3">
      <c r="A74" s="4" t="s">
        <v>62</v>
      </c>
      <c r="B74" s="92">
        <v>0</v>
      </c>
      <c r="C74" s="93">
        <v>3800967</v>
      </c>
      <c r="D74" s="16">
        <v>0</v>
      </c>
      <c r="E74" s="75">
        <v>24988</v>
      </c>
      <c r="F74" s="16">
        <v>0</v>
      </c>
      <c r="G74" s="75">
        <v>3775979</v>
      </c>
    </row>
    <row r="75" spans="1:7" x14ac:dyDescent="0.3">
      <c r="A75" s="4" t="s">
        <v>63</v>
      </c>
      <c r="B75" s="92">
        <v>1843231.5899999999</v>
      </c>
      <c r="C75" s="93">
        <v>0</v>
      </c>
      <c r="D75" s="16">
        <v>1843231.5899999999</v>
      </c>
      <c r="E75" s="75">
        <v>0</v>
      </c>
      <c r="F75" s="16">
        <v>0</v>
      </c>
      <c r="G75" s="75">
        <v>0</v>
      </c>
    </row>
    <row r="76" spans="1:7" x14ac:dyDescent="0.3">
      <c r="A76" s="4" t="s">
        <v>64</v>
      </c>
      <c r="B76" s="92">
        <v>0</v>
      </c>
      <c r="C76" s="93">
        <v>433582</v>
      </c>
      <c r="D76" s="16">
        <v>0</v>
      </c>
      <c r="E76" s="75">
        <v>433582</v>
      </c>
      <c r="F76" s="16">
        <v>0</v>
      </c>
      <c r="G76" s="75">
        <v>0</v>
      </c>
    </row>
    <row r="77" spans="1:7" x14ac:dyDescent="0.3">
      <c r="A77" s="4" t="s">
        <v>65</v>
      </c>
      <c r="B77" s="92">
        <v>0</v>
      </c>
      <c r="C77" s="93">
        <v>175224.41</v>
      </c>
      <c r="D77" s="16">
        <v>0</v>
      </c>
      <c r="E77" s="75">
        <v>0</v>
      </c>
      <c r="F77" s="16">
        <v>0</v>
      </c>
      <c r="G77" s="75">
        <v>175224.41</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468939.14</v>
      </c>
      <c r="C80" s="93">
        <v>5428.64</v>
      </c>
      <c r="D80" s="16">
        <v>461666.41000000003</v>
      </c>
      <c r="E80" s="75">
        <v>5428.64</v>
      </c>
      <c r="F80" s="16">
        <v>7272.73</v>
      </c>
      <c r="G80" s="75">
        <v>0</v>
      </c>
    </row>
    <row r="81" spans="1:7" x14ac:dyDescent="0.3">
      <c r="A81" s="4" t="s">
        <v>69</v>
      </c>
      <c r="B81" s="92">
        <v>0</v>
      </c>
      <c r="C81" s="93">
        <v>78731</v>
      </c>
      <c r="D81" s="16">
        <v>0</v>
      </c>
      <c r="E81" s="75">
        <v>78731</v>
      </c>
      <c r="F81" s="16">
        <v>0</v>
      </c>
      <c r="G81" s="75">
        <v>0</v>
      </c>
    </row>
    <row r="82" spans="1:7" x14ac:dyDescent="0.3">
      <c r="A82" s="4" t="s">
        <v>70</v>
      </c>
      <c r="B82" s="92">
        <v>0</v>
      </c>
      <c r="C82" s="93">
        <v>3765831</v>
      </c>
      <c r="D82" s="16">
        <v>0</v>
      </c>
      <c r="E82" s="75">
        <v>3765831</v>
      </c>
      <c r="F82" s="16">
        <v>0</v>
      </c>
      <c r="G82" s="75">
        <v>0</v>
      </c>
    </row>
    <row r="83" spans="1:7" x14ac:dyDescent="0.3">
      <c r="A83" s="4" t="s">
        <v>71</v>
      </c>
      <c r="B83" s="92">
        <v>0</v>
      </c>
      <c r="C83" s="93">
        <v>44052190.659999996</v>
      </c>
      <c r="D83" s="16">
        <v>0</v>
      </c>
      <c r="E83" s="75">
        <v>44052190.659999996</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3431791.08</v>
      </c>
      <c r="C87" s="93">
        <v>309252.3</v>
      </c>
      <c r="D87" s="16">
        <v>3431791.08</v>
      </c>
      <c r="E87" s="75">
        <v>309252.3</v>
      </c>
      <c r="F87" s="16">
        <v>0</v>
      </c>
      <c r="G87" s="75">
        <v>0</v>
      </c>
    </row>
    <row r="88" spans="1:7" x14ac:dyDescent="0.3">
      <c r="A88" s="4" t="s">
        <v>76</v>
      </c>
      <c r="B88" s="92">
        <v>0</v>
      </c>
      <c r="C88" s="93">
        <v>0</v>
      </c>
      <c r="D88" s="16">
        <v>0</v>
      </c>
      <c r="E88" s="75">
        <v>0</v>
      </c>
      <c r="F88" s="16">
        <v>0</v>
      </c>
      <c r="G88" s="75">
        <v>0</v>
      </c>
    </row>
    <row r="89" spans="1:7" x14ac:dyDescent="0.3">
      <c r="A89" s="5"/>
      <c r="B89" s="94"/>
      <c r="C89" s="95"/>
      <c r="D89" s="18"/>
      <c r="E89" s="13"/>
      <c r="F89" s="18"/>
      <c r="G89" s="13"/>
    </row>
    <row r="90" spans="1:7" x14ac:dyDescent="0.3">
      <c r="A90" s="30"/>
      <c r="B90" s="31">
        <f>SUM(B9:B89)</f>
        <v>36717742.838995755</v>
      </c>
      <c r="C90" s="33">
        <f t="shared" ref="C90:G90" si="0">SUM(C9:C89)</f>
        <v>176634950.60745621</v>
      </c>
      <c r="D90" s="31">
        <f t="shared" si="0"/>
        <v>34372263.202099912</v>
      </c>
      <c r="E90" s="33">
        <f t="shared" si="0"/>
        <v>172668724.62919277</v>
      </c>
      <c r="F90" s="31">
        <f t="shared" si="0"/>
        <v>2345479.6368958368</v>
      </c>
      <c r="G90" s="33">
        <f t="shared" si="0"/>
        <v>3966225.9782634596</v>
      </c>
    </row>
    <row r="91" spans="1:7"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 width="12.81640625" style="9"/>
    <col min="8" max="16384" width="12.81640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2023-24</v>
      </c>
    </row>
    <row r="4" spans="1:7" ht="15.5" x14ac:dyDescent="0.35">
      <c r="A4" s="82" t="s">
        <v>235</v>
      </c>
      <c r="B4" s="83"/>
      <c r="C4" s="84"/>
      <c r="D4" s="85"/>
      <c r="E4" s="83"/>
      <c r="F4" s="85"/>
      <c r="G4" s="84" t="s">
        <v>284</v>
      </c>
    </row>
    <row r="5" spans="1:7" s="60" customFormat="1" ht="13" x14ac:dyDescent="0.3">
      <c r="A5" s="49"/>
      <c r="B5" s="65" t="s">
        <v>238</v>
      </c>
      <c r="C5" s="63"/>
      <c r="D5" s="64" t="s">
        <v>236</v>
      </c>
      <c r="E5" s="66"/>
      <c r="F5" s="65" t="s">
        <v>237</v>
      </c>
      <c r="G5" s="66"/>
    </row>
    <row r="6" spans="1:7" s="60" customFormat="1" ht="13" x14ac:dyDescent="0.3">
      <c r="A6" s="49"/>
      <c r="B6" s="50" t="str">
        <f>$A$4&amp;" Total"</f>
        <v>Main Roads Total</v>
      </c>
      <c r="C6" s="52"/>
      <c r="D6" s="50" t="s">
        <v>239</v>
      </c>
      <c r="E6" s="52"/>
      <c r="F6" s="51" t="s">
        <v>240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99"/>
      <c r="C9" s="100"/>
      <c r="D9" s="14"/>
      <c r="E9" s="74"/>
      <c r="F9" s="14"/>
      <c r="G9" s="74"/>
    </row>
    <row r="10" spans="1:7" x14ac:dyDescent="0.3">
      <c r="A10" s="4" t="s">
        <v>0</v>
      </c>
      <c r="B10" s="92">
        <v>0</v>
      </c>
      <c r="C10" s="93">
        <v>0</v>
      </c>
      <c r="D10" s="16">
        <v>0</v>
      </c>
      <c r="E10" s="75">
        <v>0</v>
      </c>
      <c r="F10" s="16">
        <v>0</v>
      </c>
      <c r="G10" s="75">
        <v>0</v>
      </c>
    </row>
    <row r="11" spans="1:7" x14ac:dyDescent="0.3">
      <c r="A11" s="4" t="s">
        <v>1</v>
      </c>
      <c r="B11" s="92">
        <v>0</v>
      </c>
      <c r="C11" s="93">
        <v>0</v>
      </c>
      <c r="D11" s="16">
        <v>0</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0</v>
      </c>
      <c r="C15" s="93">
        <v>0</v>
      </c>
      <c r="D15" s="16">
        <v>0</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0</v>
      </c>
      <c r="D19" s="16">
        <v>0</v>
      </c>
      <c r="E19" s="75">
        <v>0</v>
      </c>
      <c r="F19" s="16">
        <v>0</v>
      </c>
      <c r="G19" s="75">
        <v>0</v>
      </c>
    </row>
    <row r="20" spans="1:7" x14ac:dyDescent="0.3">
      <c r="A20" s="4" t="s">
        <v>10</v>
      </c>
      <c r="B20" s="92">
        <v>0</v>
      </c>
      <c r="C20" s="93">
        <v>0</v>
      </c>
      <c r="D20" s="16">
        <v>0</v>
      </c>
      <c r="E20" s="75">
        <v>0</v>
      </c>
      <c r="F20" s="16">
        <v>0</v>
      </c>
      <c r="G20" s="75">
        <v>0</v>
      </c>
    </row>
    <row r="21" spans="1:7" x14ac:dyDescent="0.3">
      <c r="A21" s="4" t="s">
        <v>11</v>
      </c>
      <c r="B21" s="92">
        <v>0</v>
      </c>
      <c r="C21" s="93">
        <v>0</v>
      </c>
      <c r="D21" s="16">
        <v>0</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0</v>
      </c>
      <c r="C23" s="93">
        <v>0</v>
      </c>
      <c r="D23" s="16">
        <v>0</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0</v>
      </c>
      <c r="C26" s="93">
        <v>0</v>
      </c>
      <c r="D26" s="16">
        <v>0</v>
      </c>
      <c r="E26" s="75">
        <v>0</v>
      </c>
      <c r="F26" s="16">
        <v>0</v>
      </c>
      <c r="G26" s="75">
        <v>0</v>
      </c>
    </row>
    <row r="27" spans="1:7" x14ac:dyDescent="0.3">
      <c r="A27" s="4" t="s">
        <v>17</v>
      </c>
      <c r="B27" s="92">
        <v>0</v>
      </c>
      <c r="C27" s="93">
        <v>0</v>
      </c>
      <c r="D27" s="16">
        <v>0</v>
      </c>
      <c r="E27" s="75">
        <v>0</v>
      </c>
      <c r="F27" s="16">
        <v>0</v>
      </c>
      <c r="G27" s="75">
        <v>0</v>
      </c>
    </row>
    <row r="28" spans="1:7" x14ac:dyDescent="0.3">
      <c r="A28" s="4" t="s">
        <v>18</v>
      </c>
      <c r="B28" s="92">
        <v>0</v>
      </c>
      <c r="C28" s="93">
        <v>0</v>
      </c>
      <c r="D28" s="16">
        <v>0</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0</v>
      </c>
      <c r="D30" s="16">
        <v>0</v>
      </c>
      <c r="E30" s="75">
        <v>0</v>
      </c>
      <c r="F30" s="16">
        <v>0</v>
      </c>
      <c r="G30" s="75">
        <v>0</v>
      </c>
    </row>
    <row r="31" spans="1:7" x14ac:dyDescent="0.3">
      <c r="A31" s="4" t="s">
        <v>21</v>
      </c>
      <c r="B31" s="92">
        <v>0</v>
      </c>
      <c r="C31" s="93">
        <v>0</v>
      </c>
      <c r="D31" s="16">
        <v>0</v>
      </c>
      <c r="E31" s="75">
        <v>0</v>
      </c>
      <c r="F31" s="16">
        <v>0</v>
      </c>
      <c r="G31" s="75">
        <v>0</v>
      </c>
    </row>
    <row r="32" spans="1:7" x14ac:dyDescent="0.3">
      <c r="A32" s="4" t="s">
        <v>22</v>
      </c>
      <c r="B32" s="92">
        <v>0</v>
      </c>
      <c r="C32" s="93">
        <v>0</v>
      </c>
      <c r="D32" s="16">
        <v>0</v>
      </c>
      <c r="E32" s="75">
        <v>0</v>
      </c>
      <c r="F32" s="16">
        <v>0</v>
      </c>
      <c r="G32" s="75">
        <v>0</v>
      </c>
    </row>
    <row r="33" spans="1:7" x14ac:dyDescent="0.3">
      <c r="A33" s="4" t="s">
        <v>23</v>
      </c>
      <c r="B33" s="92">
        <v>0</v>
      </c>
      <c r="C33" s="93">
        <v>0</v>
      </c>
      <c r="D33" s="16">
        <v>0</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0</v>
      </c>
      <c r="D36" s="16">
        <v>0</v>
      </c>
      <c r="E36" s="75">
        <v>0</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0</v>
      </c>
      <c r="C41" s="93">
        <v>0</v>
      </c>
      <c r="D41" s="16">
        <v>0</v>
      </c>
      <c r="E41" s="75">
        <v>0</v>
      </c>
      <c r="F41" s="16">
        <v>0</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0</v>
      </c>
      <c r="C45" s="93">
        <v>0</v>
      </c>
      <c r="D45" s="16">
        <v>0</v>
      </c>
      <c r="E45" s="75">
        <v>0</v>
      </c>
      <c r="F45" s="16">
        <v>0</v>
      </c>
      <c r="G45" s="75">
        <v>0</v>
      </c>
    </row>
    <row r="46" spans="1:7" x14ac:dyDescent="0.3">
      <c r="A46" s="4" t="s">
        <v>36</v>
      </c>
      <c r="B46" s="92">
        <v>0</v>
      </c>
      <c r="C46" s="93">
        <v>0</v>
      </c>
      <c r="D46" s="16">
        <v>0</v>
      </c>
      <c r="E46" s="75">
        <v>0</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4" t="s">
        <v>324</v>
      </c>
      <c r="B55" s="92">
        <v>0</v>
      </c>
      <c r="C55" s="93">
        <v>0</v>
      </c>
      <c r="D55" s="16">
        <v>0</v>
      </c>
      <c r="E55" s="75">
        <v>0</v>
      </c>
      <c r="F55" s="16">
        <v>0</v>
      </c>
      <c r="G55" s="75">
        <v>0</v>
      </c>
    </row>
    <row r="56" spans="1:7" x14ac:dyDescent="0.3">
      <c r="A56" s="4" t="s">
        <v>44</v>
      </c>
      <c r="B56" s="92">
        <v>0</v>
      </c>
      <c r="C56" s="93">
        <v>0</v>
      </c>
      <c r="D56" s="16">
        <v>0</v>
      </c>
      <c r="E56" s="75">
        <v>0</v>
      </c>
      <c r="F56" s="16">
        <v>0</v>
      </c>
      <c r="G56" s="75">
        <v>0</v>
      </c>
    </row>
    <row r="57" spans="1:7" x14ac:dyDescent="0.3">
      <c r="A57" s="4" t="s">
        <v>45</v>
      </c>
      <c r="B57" s="92">
        <v>0</v>
      </c>
      <c r="C57" s="93">
        <v>0</v>
      </c>
      <c r="D57" s="16">
        <v>0</v>
      </c>
      <c r="E57" s="75">
        <v>0</v>
      </c>
      <c r="F57" s="16">
        <v>0</v>
      </c>
      <c r="G57" s="75">
        <v>0</v>
      </c>
    </row>
    <row r="58" spans="1:7" x14ac:dyDescent="0.3">
      <c r="A58" s="4" t="s">
        <v>46</v>
      </c>
      <c r="B58" s="92">
        <v>0</v>
      </c>
      <c r="C58" s="93">
        <v>0</v>
      </c>
      <c r="D58" s="16">
        <v>0</v>
      </c>
      <c r="E58" s="75">
        <v>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0</v>
      </c>
      <c r="D60" s="16">
        <v>0</v>
      </c>
      <c r="E60" s="75">
        <v>0</v>
      </c>
      <c r="F60" s="16">
        <v>0</v>
      </c>
      <c r="G60" s="75">
        <v>0</v>
      </c>
    </row>
    <row r="61" spans="1:7" x14ac:dyDescent="0.3">
      <c r="A61" s="4" t="s">
        <v>49</v>
      </c>
      <c r="B61" s="92">
        <v>0</v>
      </c>
      <c r="C61" s="93">
        <v>0</v>
      </c>
      <c r="D61" s="16">
        <v>0</v>
      </c>
      <c r="E61" s="75">
        <v>0</v>
      </c>
      <c r="F61" s="16">
        <v>0</v>
      </c>
      <c r="G61" s="75">
        <v>0</v>
      </c>
    </row>
    <row r="62" spans="1:7" x14ac:dyDescent="0.3">
      <c r="A62" s="4" t="s">
        <v>50</v>
      </c>
      <c r="B62" s="92">
        <v>0</v>
      </c>
      <c r="C62" s="93">
        <v>0</v>
      </c>
      <c r="D62" s="16">
        <v>0</v>
      </c>
      <c r="E62" s="75">
        <v>0</v>
      </c>
      <c r="F62" s="16">
        <v>0</v>
      </c>
      <c r="G62" s="75">
        <v>0</v>
      </c>
    </row>
    <row r="63" spans="1:7" x14ac:dyDescent="0.3">
      <c r="A63" s="4" t="s">
        <v>51</v>
      </c>
      <c r="B63" s="92">
        <v>0</v>
      </c>
      <c r="C63" s="93">
        <v>0</v>
      </c>
      <c r="D63" s="16">
        <v>0</v>
      </c>
      <c r="E63" s="75">
        <v>0</v>
      </c>
      <c r="F63" s="16">
        <v>0</v>
      </c>
      <c r="G63" s="75">
        <v>0</v>
      </c>
    </row>
    <row r="64" spans="1:7" x14ac:dyDescent="0.3">
      <c r="A64" s="4" t="s">
        <v>52</v>
      </c>
      <c r="B64" s="92">
        <v>0</v>
      </c>
      <c r="C64" s="93">
        <v>0</v>
      </c>
      <c r="D64" s="16">
        <v>0</v>
      </c>
      <c r="E64" s="75">
        <v>0</v>
      </c>
      <c r="F64" s="16">
        <v>0</v>
      </c>
      <c r="G64" s="75">
        <v>0</v>
      </c>
    </row>
    <row r="65" spans="1:7" x14ac:dyDescent="0.3">
      <c r="A65" s="4" t="s">
        <v>53</v>
      </c>
      <c r="B65" s="92">
        <v>0</v>
      </c>
      <c r="C65" s="93">
        <v>0</v>
      </c>
      <c r="D65" s="16">
        <v>0</v>
      </c>
      <c r="E65" s="75">
        <v>0</v>
      </c>
      <c r="F65" s="16">
        <v>0</v>
      </c>
      <c r="G65" s="75">
        <v>0</v>
      </c>
    </row>
    <row r="66" spans="1:7" x14ac:dyDescent="0.3">
      <c r="A66" s="4" t="s">
        <v>54</v>
      </c>
      <c r="B66" s="92">
        <v>0</v>
      </c>
      <c r="C66" s="93">
        <v>0</v>
      </c>
      <c r="D66" s="16">
        <v>0</v>
      </c>
      <c r="E66" s="75">
        <v>0</v>
      </c>
      <c r="F66" s="16">
        <v>0</v>
      </c>
      <c r="G66" s="75">
        <v>0</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0</v>
      </c>
      <c r="D69" s="16">
        <v>0</v>
      </c>
      <c r="E69" s="75">
        <v>0</v>
      </c>
      <c r="F69" s="16">
        <v>0</v>
      </c>
      <c r="G69" s="75">
        <v>0</v>
      </c>
    </row>
    <row r="70" spans="1:7" x14ac:dyDescent="0.3">
      <c r="A70" s="4" t="s">
        <v>58</v>
      </c>
      <c r="B70" s="92">
        <v>0</v>
      </c>
      <c r="C70" s="93">
        <v>0</v>
      </c>
      <c r="D70" s="16">
        <v>0</v>
      </c>
      <c r="E70" s="75">
        <v>0</v>
      </c>
      <c r="F70" s="16">
        <v>0</v>
      </c>
      <c r="G70" s="75">
        <v>0</v>
      </c>
    </row>
    <row r="71" spans="1:7" x14ac:dyDescent="0.3">
      <c r="A71" s="4" t="s">
        <v>59</v>
      </c>
      <c r="B71" s="92">
        <v>0</v>
      </c>
      <c r="C71" s="93">
        <v>0</v>
      </c>
      <c r="D71" s="16">
        <v>0</v>
      </c>
      <c r="E71" s="75">
        <v>0</v>
      </c>
      <c r="F71" s="16">
        <v>0</v>
      </c>
      <c r="G71" s="75">
        <v>0</v>
      </c>
    </row>
    <row r="72" spans="1:7" x14ac:dyDescent="0.3">
      <c r="A72" s="4" t="s">
        <v>60</v>
      </c>
      <c r="B72" s="92">
        <v>0</v>
      </c>
      <c r="C72" s="93">
        <v>0</v>
      </c>
      <c r="D72" s="16">
        <v>0</v>
      </c>
      <c r="E72" s="75">
        <v>0</v>
      </c>
      <c r="F72" s="16">
        <v>0</v>
      </c>
      <c r="G72" s="75">
        <v>0</v>
      </c>
    </row>
    <row r="73" spans="1:7" x14ac:dyDescent="0.3">
      <c r="A73" s="4" t="s">
        <v>61</v>
      </c>
      <c r="B73" s="92">
        <v>0</v>
      </c>
      <c r="C73" s="93">
        <v>0</v>
      </c>
      <c r="D73" s="16">
        <v>0</v>
      </c>
      <c r="E73" s="75">
        <v>0</v>
      </c>
      <c r="F73" s="16">
        <v>0</v>
      </c>
      <c r="G73" s="75">
        <v>0</v>
      </c>
    </row>
    <row r="74" spans="1:7" x14ac:dyDescent="0.3">
      <c r="A74" s="4" t="s">
        <v>62</v>
      </c>
      <c r="B74" s="92">
        <v>0</v>
      </c>
      <c r="C74" s="93">
        <v>0</v>
      </c>
      <c r="D74" s="16">
        <v>0</v>
      </c>
      <c r="E74" s="75">
        <v>0</v>
      </c>
      <c r="F74" s="16">
        <v>0</v>
      </c>
      <c r="G74" s="75">
        <v>0</v>
      </c>
    </row>
    <row r="75" spans="1:7" x14ac:dyDescent="0.3">
      <c r="A75" s="4" t="s">
        <v>63</v>
      </c>
      <c r="B75" s="92">
        <v>0</v>
      </c>
      <c r="C75" s="93">
        <v>0</v>
      </c>
      <c r="D75" s="16">
        <v>0</v>
      </c>
      <c r="E75" s="75">
        <v>0</v>
      </c>
      <c r="F75" s="16">
        <v>0</v>
      </c>
      <c r="G75" s="75">
        <v>0</v>
      </c>
    </row>
    <row r="76" spans="1:7" x14ac:dyDescent="0.3">
      <c r="A76" s="4" t="s">
        <v>64</v>
      </c>
      <c r="B76" s="92">
        <v>0</v>
      </c>
      <c r="C76" s="93">
        <v>0</v>
      </c>
      <c r="D76" s="16">
        <v>0</v>
      </c>
      <c r="E76" s="75">
        <v>0</v>
      </c>
      <c r="F76" s="16">
        <v>0</v>
      </c>
      <c r="G76" s="75">
        <v>0</v>
      </c>
    </row>
    <row r="77" spans="1:7" x14ac:dyDescent="0.3">
      <c r="A77" s="4" t="s">
        <v>65</v>
      </c>
      <c r="B77" s="92">
        <v>0</v>
      </c>
      <c r="C77" s="93">
        <v>0</v>
      </c>
      <c r="D77" s="16">
        <v>0</v>
      </c>
      <c r="E77" s="75">
        <v>0</v>
      </c>
      <c r="F77" s="16">
        <v>0</v>
      </c>
      <c r="G77" s="75">
        <v>0</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0</v>
      </c>
      <c r="C80" s="93">
        <v>0</v>
      </c>
      <c r="D80" s="16">
        <v>0</v>
      </c>
      <c r="E80" s="75">
        <v>0</v>
      </c>
      <c r="F80" s="16">
        <v>0</v>
      </c>
      <c r="G80" s="75">
        <v>0</v>
      </c>
    </row>
    <row r="81" spans="1:7" x14ac:dyDescent="0.3">
      <c r="A81" s="4" t="s">
        <v>69</v>
      </c>
      <c r="B81" s="92">
        <v>0</v>
      </c>
      <c r="C81" s="93">
        <v>0</v>
      </c>
      <c r="D81" s="16">
        <v>0</v>
      </c>
      <c r="E81" s="75">
        <v>0</v>
      </c>
      <c r="F81" s="16">
        <v>0</v>
      </c>
      <c r="G81" s="75">
        <v>0</v>
      </c>
    </row>
    <row r="82" spans="1:7" x14ac:dyDescent="0.3">
      <c r="A82" s="4" t="s">
        <v>70</v>
      </c>
      <c r="B82" s="92">
        <v>0</v>
      </c>
      <c r="C82" s="93">
        <v>0</v>
      </c>
      <c r="D82" s="16">
        <v>0</v>
      </c>
      <c r="E82" s="75">
        <v>0</v>
      </c>
      <c r="F82" s="16">
        <v>0</v>
      </c>
      <c r="G82" s="75">
        <v>0</v>
      </c>
    </row>
    <row r="83" spans="1:7" x14ac:dyDescent="0.3">
      <c r="A83" s="4" t="s">
        <v>71</v>
      </c>
      <c r="B83" s="92">
        <v>0</v>
      </c>
      <c r="C83" s="93">
        <v>0</v>
      </c>
      <c r="D83" s="16">
        <v>0</v>
      </c>
      <c r="E83" s="75">
        <v>0</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0</v>
      </c>
      <c r="C87" s="93">
        <v>0</v>
      </c>
      <c r="D87" s="16">
        <v>0</v>
      </c>
      <c r="E87" s="75">
        <v>0</v>
      </c>
      <c r="F87" s="16">
        <v>0</v>
      </c>
      <c r="G87" s="75">
        <v>0</v>
      </c>
    </row>
    <row r="88" spans="1:7" x14ac:dyDescent="0.3">
      <c r="A88" s="4" t="s">
        <v>76</v>
      </c>
      <c r="B88" s="92">
        <v>0</v>
      </c>
      <c r="C88" s="93">
        <v>0</v>
      </c>
      <c r="D88" s="16">
        <v>0</v>
      </c>
      <c r="E88" s="75">
        <v>0</v>
      </c>
      <c r="F88" s="16">
        <v>0</v>
      </c>
      <c r="G88" s="75">
        <v>0</v>
      </c>
    </row>
    <row r="89" spans="1:7" x14ac:dyDescent="0.3">
      <c r="A89" s="5"/>
      <c r="B89" s="101"/>
      <c r="C89" s="102"/>
      <c r="D89" s="18"/>
      <c r="E89" s="76"/>
      <c r="F89" s="18"/>
      <c r="G89" s="76"/>
    </row>
    <row r="90" spans="1:7" x14ac:dyDescent="0.3">
      <c r="A90" s="30"/>
      <c r="B90" s="31">
        <f>SUM(B9:B89)</f>
        <v>0</v>
      </c>
      <c r="C90" s="33">
        <f t="shared" ref="C90:G90" si="0">SUM(C9:C89)</f>
        <v>0</v>
      </c>
      <c r="D90" s="31">
        <f t="shared" si="0"/>
        <v>0</v>
      </c>
      <c r="E90" s="33">
        <f t="shared" si="0"/>
        <v>0</v>
      </c>
      <c r="F90" s="31">
        <f t="shared" si="0"/>
        <v>0</v>
      </c>
      <c r="G90" s="33">
        <f t="shared" si="0"/>
        <v>0</v>
      </c>
    </row>
    <row r="91" spans="1:7"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2023-24</v>
      </c>
    </row>
    <row r="4" spans="1:15" ht="15.5" x14ac:dyDescent="0.35">
      <c r="A4" s="82" t="s">
        <v>124</v>
      </c>
      <c r="B4" s="83"/>
      <c r="C4" s="84"/>
      <c r="D4" s="85"/>
      <c r="E4" s="83"/>
      <c r="F4" s="83"/>
      <c r="G4" s="85"/>
      <c r="H4" s="83"/>
      <c r="I4" s="83"/>
      <c r="J4" s="85"/>
      <c r="K4" s="83"/>
      <c r="L4" s="83"/>
      <c r="M4" s="85"/>
      <c r="N4" s="83"/>
      <c r="O4" s="84" t="s">
        <v>284</v>
      </c>
    </row>
    <row r="5" spans="1:15" s="60" customFormat="1" ht="13" x14ac:dyDescent="0.3">
      <c r="A5" s="49"/>
      <c r="B5" s="78" t="s">
        <v>245</v>
      </c>
      <c r="C5" s="63"/>
      <c r="D5" s="68" t="s">
        <v>241</v>
      </c>
      <c r="E5" s="65"/>
      <c r="F5" s="66"/>
      <c r="G5" s="78" t="s">
        <v>242</v>
      </c>
      <c r="H5" s="65"/>
      <c r="I5" s="66"/>
      <c r="J5" s="78" t="s">
        <v>243</v>
      </c>
      <c r="K5" s="65"/>
      <c r="L5" s="66"/>
      <c r="M5" s="78" t="s">
        <v>244</v>
      </c>
      <c r="N5" s="65"/>
      <c r="O5" s="66"/>
    </row>
    <row r="6" spans="1:15" s="60" customFormat="1" ht="13" x14ac:dyDescent="0.3">
      <c r="A6" s="49"/>
      <c r="B6" s="50" t="str">
        <f>$A$4&amp;" Total"</f>
        <v>Other Total</v>
      </c>
      <c r="C6" s="52"/>
      <c r="D6" s="50"/>
      <c r="E6" s="51"/>
      <c r="F6" s="52"/>
      <c r="G6" s="51"/>
      <c r="H6" s="51"/>
      <c r="I6" s="52"/>
      <c r="J6" s="51"/>
      <c r="K6" s="51"/>
      <c r="L6" s="52"/>
      <c r="M6" s="51"/>
      <c r="N6" s="51"/>
      <c r="O6" s="52"/>
    </row>
    <row r="7" spans="1:15" s="59" customFormat="1" ht="20" x14ac:dyDescent="0.25">
      <c r="A7" s="57"/>
      <c r="B7" s="42" t="s">
        <v>116</v>
      </c>
      <c r="C7" s="44" t="s">
        <v>117</v>
      </c>
      <c r="D7" s="42" t="s">
        <v>246</v>
      </c>
      <c r="E7" s="43" t="s">
        <v>116</v>
      </c>
      <c r="F7" s="44" t="s">
        <v>117</v>
      </c>
      <c r="G7" s="42" t="s">
        <v>246</v>
      </c>
      <c r="H7" s="43" t="s">
        <v>116</v>
      </c>
      <c r="I7" s="44" t="s">
        <v>117</v>
      </c>
      <c r="J7" s="42" t="s">
        <v>246</v>
      </c>
      <c r="K7" s="43" t="s">
        <v>116</v>
      </c>
      <c r="L7" s="44" t="s">
        <v>117</v>
      </c>
      <c r="M7" s="42" t="s">
        <v>246</v>
      </c>
      <c r="N7" s="43" t="s">
        <v>116</v>
      </c>
      <c r="O7" s="44" t="s">
        <v>117</v>
      </c>
    </row>
    <row r="8" spans="1:15" s="59" customFormat="1" ht="10.5" x14ac:dyDescent="0.25">
      <c r="A8" s="67"/>
      <c r="B8" s="46" t="s">
        <v>118</v>
      </c>
      <c r="C8" s="48" t="s">
        <v>119</v>
      </c>
      <c r="D8" s="46"/>
      <c r="E8" s="47" t="s">
        <v>118</v>
      </c>
      <c r="F8" s="48" t="s">
        <v>119</v>
      </c>
      <c r="G8" s="46"/>
      <c r="H8" s="47" t="s">
        <v>118</v>
      </c>
      <c r="I8" s="48" t="s">
        <v>119</v>
      </c>
      <c r="J8" s="46"/>
      <c r="K8" s="47" t="s">
        <v>118</v>
      </c>
      <c r="L8" s="48" t="s">
        <v>119</v>
      </c>
      <c r="M8" s="46"/>
      <c r="N8" s="47" t="s">
        <v>118</v>
      </c>
      <c r="O8" s="48" t="s">
        <v>119</v>
      </c>
    </row>
    <row r="9" spans="1:15" x14ac:dyDescent="0.3">
      <c r="A9" s="3"/>
      <c r="B9" s="99"/>
      <c r="C9" s="100"/>
      <c r="D9" s="69"/>
      <c r="E9" s="15"/>
      <c r="F9" s="74"/>
      <c r="G9" s="69"/>
      <c r="H9" s="15"/>
      <c r="I9" s="74"/>
      <c r="J9" s="69"/>
      <c r="K9" s="15"/>
      <c r="L9" s="74"/>
      <c r="M9" s="69"/>
      <c r="N9" s="15"/>
      <c r="O9" s="74"/>
    </row>
    <row r="10" spans="1:15" x14ac:dyDescent="0.3">
      <c r="A10" s="4" t="s">
        <v>0</v>
      </c>
      <c r="B10" s="92">
        <v>0</v>
      </c>
      <c r="C10" s="93">
        <v>0</v>
      </c>
      <c r="D10" s="70">
        <v>0</v>
      </c>
      <c r="E10" s="17">
        <v>0</v>
      </c>
      <c r="F10" s="75">
        <v>0</v>
      </c>
      <c r="G10" s="70">
        <v>0</v>
      </c>
      <c r="H10" s="17">
        <v>0</v>
      </c>
      <c r="I10" s="75">
        <v>0</v>
      </c>
      <c r="J10" s="70">
        <v>0</v>
      </c>
      <c r="K10" s="17">
        <v>0</v>
      </c>
      <c r="L10" s="75">
        <v>0</v>
      </c>
      <c r="M10" s="70">
        <v>0</v>
      </c>
      <c r="N10" s="17">
        <v>0</v>
      </c>
      <c r="O10" s="75">
        <v>0</v>
      </c>
    </row>
    <row r="11" spans="1:15" x14ac:dyDescent="0.3">
      <c r="A11" s="4" t="s">
        <v>1</v>
      </c>
      <c r="B11" s="92">
        <v>0</v>
      </c>
      <c r="C11" s="93">
        <v>0</v>
      </c>
      <c r="D11" s="70">
        <v>0</v>
      </c>
      <c r="E11" s="17">
        <v>0</v>
      </c>
      <c r="F11" s="75">
        <v>0</v>
      </c>
      <c r="G11" s="70">
        <v>0</v>
      </c>
      <c r="H11" s="17">
        <v>0</v>
      </c>
      <c r="I11" s="75">
        <v>0</v>
      </c>
      <c r="J11" s="70">
        <v>0</v>
      </c>
      <c r="K11" s="17">
        <v>0</v>
      </c>
      <c r="L11" s="75">
        <v>0</v>
      </c>
      <c r="M11" s="70">
        <v>0</v>
      </c>
      <c r="N11" s="17">
        <v>0</v>
      </c>
      <c r="O11" s="75">
        <v>0</v>
      </c>
    </row>
    <row r="12" spans="1:15" x14ac:dyDescent="0.3">
      <c r="A12" s="4" t="s">
        <v>2</v>
      </c>
      <c r="B12" s="92">
        <v>0</v>
      </c>
      <c r="C12" s="93">
        <v>0</v>
      </c>
      <c r="D12" s="70">
        <v>0</v>
      </c>
      <c r="E12" s="17">
        <v>0</v>
      </c>
      <c r="F12" s="75">
        <v>0</v>
      </c>
      <c r="G12" s="70">
        <v>0</v>
      </c>
      <c r="H12" s="17">
        <v>0</v>
      </c>
      <c r="I12" s="75">
        <v>0</v>
      </c>
      <c r="J12" s="70">
        <v>0</v>
      </c>
      <c r="K12" s="17">
        <v>0</v>
      </c>
      <c r="L12" s="75">
        <v>0</v>
      </c>
      <c r="M12" s="70">
        <v>0</v>
      </c>
      <c r="N12" s="17">
        <v>0</v>
      </c>
      <c r="O12" s="75">
        <v>0</v>
      </c>
    </row>
    <row r="13" spans="1:15" x14ac:dyDescent="0.3">
      <c r="A13" s="4" t="s">
        <v>3</v>
      </c>
      <c r="B13" s="92">
        <v>0</v>
      </c>
      <c r="C13" s="93">
        <v>0</v>
      </c>
      <c r="D13" s="70">
        <v>0</v>
      </c>
      <c r="E13" s="17">
        <v>0</v>
      </c>
      <c r="F13" s="75">
        <v>0</v>
      </c>
      <c r="G13" s="70">
        <v>0</v>
      </c>
      <c r="H13" s="17">
        <v>0</v>
      </c>
      <c r="I13" s="75">
        <v>0</v>
      </c>
      <c r="J13" s="70">
        <v>0</v>
      </c>
      <c r="K13" s="17">
        <v>0</v>
      </c>
      <c r="L13" s="75">
        <v>0</v>
      </c>
      <c r="M13" s="70">
        <v>0</v>
      </c>
      <c r="N13" s="17">
        <v>0</v>
      </c>
      <c r="O13" s="75">
        <v>0</v>
      </c>
    </row>
    <row r="14" spans="1:15" x14ac:dyDescent="0.3">
      <c r="A14" s="4" t="s">
        <v>4</v>
      </c>
      <c r="B14" s="92">
        <v>2990853.32</v>
      </c>
      <c r="C14" s="93">
        <v>0</v>
      </c>
      <c r="D14" s="70" t="s">
        <v>328</v>
      </c>
      <c r="E14" s="17">
        <v>0</v>
      </c>
      <c r="F14" s="75">
        <v>0</v>
      </c>
      <c r="G14" s="70" t="s">
        <v>329</v>
      </c>
      <c r="H14" s="17">
        <v>2990853.32</v>
      </c>
      <c r="I14" s="75">
        <v>0</v>
      </c>
      <c r="J14" s="70" t="s">
        <v>330</v>
      </c>
      <c r="K14" s="17">
        <v>0</v>
      </c>
      <c r="L14" s="75">
        <v>0</v>
      </c>
      <c r="M14" s="70" t="s">
        <v>327</v>
      </c>
      <c r="N14" s="17">
        <v>0</v>
      </c>
      <c r="O14" s="75">
        <v>0</v>
      </c>
    </row>
    <row r="15" spans="1:15" x14ac:dyDescent="0.3">
      <c r="A15" s="4" t="s">
        <v>5</v>
      </c>
      <c r="B15" s="92">
        <v>0</v>
      </c>
      <c r="C15" s="93">
        <v>0</v>
      </c>
      <c r="D15" s="70" t="s">
        <v>254</v>
      </c>
      <c r="E15" s="17">
        <v>0</v>
      </c>
      <c r="F15" s="75">
        <v>0</v>
      </c>
      <c r="G15" s="70">
        <v>0</v>
      </c>
      <c r="H15" s="17">
        <v>0</v>
      </c>
      <c r="I15" s="75">
        <v>0</v>
      </c>
      <c r="J15" s="70">
        <v>0</v>
      </c>
      <c r="K15" s="17">
        <v>0</v>
      </c>
      <c r="L15" s="75">
        <v>0</v>
      </c>
      <c r="M15" s="70">
        <v>0</v>
      </c>
      <c r="N15" s="17">
        <v>0</v>
      </c>
      <c r="O15" s="75">
        <v>0</v>
      </c>
    </row>
    <row r="16" spans="1:15" x14ac:dyDescent="0.3">
      <c r="A16" s="4" t="s">
        <v>6</v>
      </c>
      <c r="B16" s="92">
        <v>0</v>
      </c>
      <c r="C16" s="93">
        <v>0</v>
      </c>
      <c r="D16" s="70">
        <v>0</v>
      </c>
      <c r="E16" s="17">
        <v>0</v>
      </c>
      <c r="F16" s="75">
        <v>0</v>
      </c>
      <c r="G16" s="70">
        <v>0</v>
      </c>
      <c r="H16" s="17">
        <v>0</v>
      </c>
      <c r="I16" s="75">
        <v>0</v>
      </c>
      <c r="J16" s="70">
        <v>0</v>
      </c>
      <c r="K16" s="17">
        <v>0</v>
      </c>
      <c r="L16" s="75">
        <v>0</v>
      </c>
      <c r="M16" s="70">
        <v>0</v>
      </c>
      <c r="N16" s="17">
        <v>0</v>
      </c>
      <c r="O16" s="75">
        <v>0</v>
      </c>
    </row>
    <row r="17" spans="1:15" x14ac:dyDescent="0.3">
      <c r="A17" s="4" t="s">
        <v>7</v>
      </c>
      <c r="B17" s="92">
        <v>0</v>
      </c>
      <c r="C17" s="93">
        <v>0</v>
      </c>
      <c r="D17" s="70">
        <v>0</v>
      </c>
      <c r="E17" s="17">
        <v>0</v>
      </c>
      <c r="F17" s="75">
        <v>0</v>
      </c>
      <c r="G17" s="70">
        <v>0</v>
      </c>
      <c r="H17" s="17">
        <v>0</v>
      </c>
      <c r="I17" s="75">
        <v>0</v>
      </c>
      <c r="J17" s="70">
        <v>0</v>
      </c>
      <c r="K17" s="17">
        <v>0</v>
      </c>
      <c r="L17" s="75">
        <v>0</v>
      </c>
      <c r="M17" s="70">
        <v>0</v>
      </c>
      <c r="N17" s="17">
        <v>0</v>
      </c>
      <c r="O17" s="75">
        <v>0</v>
      </c>
    </row>
    <row r="18" spans="1:15" x14ac:dyDescent="0.3">
      <c r="A18" s="4" t="s">
        <v>8</v>
      </c>
      <c r="B18" s="92">
        <v>0</v>
      </c>
      <c r="C18" s="93">
        <v>10876448</v>
      </c>
      <c r="D18" s="70" t="s">
        <v>331</v>
      </c>
      <c r="E18" s="17">
        <v>0</v>
      </c>
      <c r="F18" s="75">
        <v>10222431</v>
      </c>
      <c r="G18" s="70" t="s">
        <v>332</v>
      </c>
      <c r="H18" s="17">
        <v>0</v>
      </c>
      <c r="I18" s="75">
        <v>654017</v>
      </c>
      <c r="J18" s="70" t="s">
        <v>333</v>
      </c>
      <c r="K18" s="17">
        <v>0</v>
      </c>
      <c r="L18" s="75">
        <v>0</v>
      </c>
      <c r="M18" s="70">
        <v>0</v>
      </c>
      <c r="N18" s="17">
        <v>0</v>
      </c>
      <c r="O18" s="75">
        <v>0</v>
      </c>
    </row>
    <row r="19" spans="1:15" x14ac:dyDescent="0.3">
      <c r="A19" s="4" t="s">
        <v>9</v>
      </c>
      <c r="B19" s="92">
        <v>1035857</v>
      </c>
      <c r="C19" s="93">
        <v>1369396</v>
      </c>
      <c r="D19" s="70" t="s">
        <v>334</v>
      </c>
      <c r="E19" s="17">
        <v>1035857</v>
      </c>
      <c r="F19" s="75">
        <v>1369396</v>
      </c>
      <c r="G19" s="70" t="s">
        <v>335</v>
      </c>
      <c r="H19" s="17">
        <v>0</v>
      </c>
      <c r="I19" s="75">
        <v>0</v>
      </c>
      <c r="J19" s="70">
        <v>0</v>
      </c>
      <c r="K19" s="17">
        <v>0</v>
      </c>
      <c r="L19" s="75">
        <v>0</v>
      </c>
      <c r="M19" s="70">
        <v>0</v>
      </c>
      <c r="N19" s="17">
        <v>0</v>
      </c>
      <c r="O19" s="75">
        <v>0</v>
      </c>
    </row>
    <row r="20" spans="1:15" x14ac:dyDescent="0.3">
      <c r="A20" s="4" t="s">
        <v>10</v>
      </c>
      <c r="B20" s="92">
        <v>0</v>
      </c>
      <c r="C20" s="93">
        <v>0</v>
      </c>
      <c r="D20" s="70">
        <v>0</v>
      </c>
      <c r="E20" s="17">
        <v>0</v>
      </c>
      <c r="F20" s="75">
        <v>0</v>
      </c>
      <c r="G20" s="70">
        <v>0</v>
      </c>
      <c r="H20" s="17">
        <v>0</v>
      </c>
      <c r="I20" s="75">
        <v>0</v>
      </c>
      <c r="J20" s="70">
        <v>0</v>
      </c>
      <c r="K20" s="17">
        <v>0</v>
      </c>
      <c r="L20" s="75">
        <v>0</v>
      </c>
      <c r="M20" s="70">
        <v>0</v>
      </c>
      <c r="N20" s="17">
        <v>0</v>
      </c>
      <c r="O20" s="75">
        <v>0</v>
      </c>
    </row>
    <row r="21" spans="1:15" x14ac:dyDescent="0.3">
      <c r="A21" s="4" t="s">
        <v>11</v>
      </c>
      <c r="B21" s="92">
        <v>0</v>
      </c>
      <c r="C21" s="93">
        <v>0</v>
      </c>
      <c r="D21" s="70">
        <v>0</v>
      </c>
      <c r="E21" s="17">
        <v>0</v>
      </c>
      <c r="F21" s="75">
        <v>0</v>
      </c>
      <c r="G21" s="70">
        <v>0</v>
      </c>
      <c r="H21" s="17">
        <v>0</v>
      </c>
      <c r="I21" s="75">
        <v>0</v>
      </c>
      <c r="J21" s="70">
        <v>0</v>
      </c>
      <c r="K21" s="17">
        <v>0</v>
      </c>
      <c r="L21" s="75">
        <v>0</v>
      </c>
      <c r="M21" s="70">
        <v>0</v>
      </c>
      <c r="N21" s="17">
        <v>0</v>
      </c>
      <c r="O21" s="75">
        <v>0</v>
      </c>
    </row>
    <row r="22" spans="1:15" x14ac:dyDescent="0.3">
      <c r="A22" s="4" t="s">
        <v>12</v>
      </c>
      <c r="B22" s="92">
        <v>0</v>
      </c>
      <c r="C22" s="93">
        <v>0</v>
      </c>
      <c r="D22" s="70">
        <v>0</v>
      </c>
      <c r="E22" s="17">
        <v>0</v>
      </c>
      <c r="F22" s="75">
        <v>0</v>
      </c>
      <c r="G22" s="70">
        <v>0</v>
      </c>
      <c r="H22" s="17">
        <v>0</v>
      </c>
      <c r="I22" s="75">
        <v>0</v>
      </c>
      <c r="J22" s="70">
        <v>0</v>
      </c>
      <c r="K22" s="17">
        <v>0</v>
      </c>
      <c r="L22" s="75">
        <v>0</v>
      </c>
      <c r="M22" s="70">
        <v>0</v>
      </c>
      <c r="N22" s="17">
        <v>0</v>
      </c>
      <c r="O22" s="75">
        <v>0</v>
      </c>
    </row>
    <row r="23" spans="1:15" x14ac:dyDescent="0.3">
      <c r="A23" s="4" t="s">
        <v>13</v>
      </c>
      <c r="B23" s="92">
        <v>40930298.960000001</v>
      </c>
      <c r="C23" s="93">
        <v>-13290995.380000001</v>
      </c>
      <c r="D23" s="70">
        <v>0</v>
      </c>
      <c r="E23" s="17">
        <v>40930298.960000001</v>
      </c>
      <c r="F23" s="75">
        <v>0</v>
      </c>
      <c r="G23" s="70">
        <v>0</v>
      </c>
      <c r="H23" s="17">
        <v>0</v>
      </c>
      <c r="I23" s="75">
        <v>-13290995.380000001</v>
      </c>
      <c r="J23" s="70">
        <v>0</v>
      </c>
      <c r="K23" s="17">
        <v>0</v>
      </c>
      <c r="L23" s="75">
        <v>0</v>
      </c>
      <c r="M23" s="70">
        <v>0</v>
      </c>
      <c r="N23" s="17">
        <v>0</v>
      </c>
      <c r="O23" s="75">
        <v>0</v>
      </c>
    </row>
    <row r="24" spans="1:15" x14ac:dyDescent="0.3">
      <c r="A24" s="4" t="s">
        <v>14</v>
      </c>
      <c r="B24" s="92">
        <v>0</v>
      </c>
      <c r="C24" s="93">
        <v>0</v>
      </c>
      <c r="D24" s="70">
        <v>0</v>
      </c>
      <c r="E24" s="17">
        <v>0</v>
      </c>
      <c r="F24" s="75">
        <v>0</v>
      </c>
      <c r="G24" s="70">
        <v>0</v>
      </c>
      <c r="H24" s="17">
        <v>0</v>
      </c>
      <c r="I24" s="75">
        <v>0</v>
      </c>
      <c r="J24" s="70">
        <v>0</v>
      </c>
      <c r="K24" s="17">
        <v>0</v>
      </c>
      <c r="L24" s="75">
        <v>0</v>
      </c>
      <c r="M24" s="70">
        <v>0</v>
      </c>
      <c r="N24" s="17">
        <v>0</v>
      </c>
      <c r="O24" s="75">
        <v>0</v>
      </c>
    </row>
    <row r="25" spans="1:15" x14ac:dyDescent="0.3">
      <c r="A25" s="4" t="s">
        <v>15</v>
      </c>
      <c r="B25" s="92">
        <v>0</v>
      </c>
      <c r="C25" s="93">
        <v>0</v>
      </c>
      <c r="D25" s="70">
        <v>0</v>
      </c>
      <c r="E25" s="17">
        <v>0</v>
      </c>
      <c r="F25" s="75">
        <v>0</v>
      </c>
      <c r="G25" s="70">
        <v>0</v>
      </c>
      <c r="H25" s="17">
        <v>0</v>
      </c>
      <c r="I25" s="75">
        <v>0</v>
      </c>
      <c r="J25" s="70">
        <v>0</v>
      </c>
      <c r="K25" s="17">
        <v>0</v>
      </c>
      <c r="L25" s="75">
        <v>0</v>
      </c>
      <c r="M25" s="70">
        <v>0</v>
      </c>
      <c r="N25" s="17">
        <v>0</v>
      </c>
      <c r="O25" s="75">
        <v>0</v>
      </c>
    </row>
    <row r="26" spans="1:15" x14ac:dyDescent="0.3">
      <c r="A26" s="4" t="s">
        <v>16</v>
      </c>
      <c r="B26" s="92">
        <v>0</v>
      </c>
      <c r="C26" s="93">
        <v>0</v>
      </c>
      <c r="D26" s="70" t="s">
        <v>336</v>
      </c>
      <c r="E26" s="17">
        <v>0</v>
      </c>
      <c r="F26" s="75">
        <v>0</v>
      </c>
      <c r="G26" s="70" t="s">
        <v>337</v>
      </c>
      <c r="H26" s="17">
        <v>0</v>
      </c>
      <c r="I26" s="75">
        <v>0</v>
      </c>
      <c r="J26" s="70">
        <v>0</v>
      </c>
      <c r="K26" s="17">
        <v>0</v>
      </c>
      <c r="L26" s="75">
        <v>0</v>
      </c>
      <c r="M26" s="70">
        <v>0</v>
      </c>
      <c r="N26" s="17">
        <v>0</v>
      </c>
      <c r="O26" s="75">
        <v>0</v>
      </c>
    </row>
    <row r="27" spans="1:15" x14ac:dyDescent="0.3">
      <c r="A27" s="4" t="s">
        <v>17</v>
      </c>
      <c r="B27" s="92">
        <v>0</v>
      </c>
      <c r="C27" s="93">
        <v>570000</v>
      </c>
      <c r="D27" s="70" t="s">
        <v>338</v>
      </c>
      <c r="E27" s="17">
        <v>0</v>
      </c>
      <c r="F27" s="75">
        <v>570000</v>
      </c>
      <c r="G27" s="70" t="s">
        <v>339</v>
      </c>
      <c r="H27" s="17">
        <v>0</v>
      </c>
      <c r="I27" s="75">
        <v>0</v>
      </c>
      <c r="J27" s="70">
        <v>0</v>
      </c>
      <c r="K27" s="17">
        <v>0</v>
      </c>
      <c r="L27" s="75">
        <v>0</v>
      </c>
      <c r="M27" s="70">
        <v>0</v>
      </c>
      <c r="N27" s="17">
        <v>0</v>
      </c>
      <c r="O27" s="75">
        <v>0</v>
      </c>
    </row>
    <row r="28" spans="1:15" x14ac:dyDescent="0.3">
      <c r="A28" s="4" t="s">
        <v>18</v>
      </c>
      <c r="B28" s="92">
        <v>4853580</v>
      </c>
      <c r="C28" s="93">
        <v>160029</v>
      </c>
      <c r="D28" s="70" t="s">
        <v>340</v>
      </c>
      <c r="E28" s="17">
        <v>4853580</v>
      </c>
      <c r="F28" s="75">
        <v>160029</v>
      </c>
      <c r="G28" s="70">
        <v>0</v>
      </c>
      <c r="H28" s="17">
        <v>0</v>
      </c>
      <c r="I28" s="75">
        <v>0</v>
      </c>
      <c r="J28" s="70">
        <v>0</v>
      </c>
      <c r="K28" s="17">
        <v>0</v>
      </c>
      <c r="L28" s="75">
        <v>0</v>
      </c>
      <c r="M28" s="70">
        <v>0</v>
      </c>
      <c r="N28" s="17">
        <v>0</v>
      </c>
      <c r="O28" s="75">
        <v>0</v>
      </c>
    </row>
    <row r="29" spans="1:15" x14ac:dyDescent="0.3">
      <c r="A29" s="4" t="s">
        <v>19</v>
      </c>
      <c r="B29" s="92">
        <v>11405046.17</v>
      </c>
      <c r="C29" s="93">
        <v>532504.63</v>
      </c>
      <c r="D29" s="70" t="s">
        <v>341</v>
      </c>
      <c r="E29" s="17">
        <v>0</v>
      </c>
      <c r="F29" s="75">
        <v>0</v>
      </c>
      <c r="G29" s="70" t="s">
        <v>342</v>
      </c>
      <c r="H29" s="17">
        <v>0</v>
      </c>
      <c r="I29" s="75">
        <v>0</v>
      </c>
      <c r="J29" s="70" t="s">
        <v>343</v>
      </c>
      <c r="K29" s="17">
        <v>11405046.17</v>
      </c>
      <c r="L29" s="75">
        <v>532504.63</v>
      </c>
      <c r="M29" s="70">
        <v>0</v>
      </c>
      <c r="N29" s="17">
        <v>0</v>
      </c>
      <c r="O29" s="75">
        <v>0</v>
      </c>
    </row>
    <row r="30" spans="1:15" x14ac:dyDescent="0.3">
      <c r="A30" s="4" t="s">
        <v>20</v>
      </c>
      <c r="B30" s="92">
        <v>0</v>
      </c>
      <c r="C30" s="93">
        <v>0</v>
      </c>
      <c r="D30" s="70" t="s">
        <v>344</v>
      </c>
      <c r="E30" s="17">
        <v>0</v>
      </c>
      <c r="F30" s="75">
        <v>0</v>
      </c>
      <c r="G30" s="70" t="s">
        <v>345</v>
      </c>
      <c r="H30" s="17">
        <v>0</v>
      </c>
      <c r="I30" s="75">
        <v>0</v>
      </c>
      <c r="J30" s="70">
        <v>0</v>
      </c>
      <c r="K30" s="17">
        <v>0</v>
      </c>
      <c r="L30" s="75">
        <v>0</v>
      </c>
      <c r="M30" s="70">
        <v>0</v>
      </c>
      <c r="N30" s="17">
        <v>0</v>
      </c>
      <c r="O30" s="75">
        <v>0</v>
      </c>
    </row>
    <row r="31" spans="1:15" x14ac:dyDescent="0.3">
      <c r="A31" s="4" t="s">
        <v>21</v>
      </c>
      <c r="B31" s="92">
        <v>0</v>
      </c>
      <c r="C31" s="93">
        <v>0</v>
      </c>
      <c r="D31" s="70">
        <v>0</v>
      </c>
      <c r="E31" s="17">
        <v>0</v>
      </c>
      <c r="F31" s="75">
        <v>0</v>
      </c>
      <c r="G31" s="70">
        <v>0</v>
      </c>
      <c r="H31" s="17">
        <v>0</v>
      </c>
      <c r="I31" s="75">
        <v>0</v>
      </c>
      <c r="J31" s="70">
        <v>0</v>
      </c>
      <c r="K31" s="17">
        <v>0</v>
      </c>
      <c r="L31" s="75">
        <v>0</v>
      </c>
      <c r="M31" s="70">
        <v>0</v>
      </c>
      <c r="N31" s="17">
        <v>0</v>
      </c>
      <c r="O31" s="75">
        <v>0</v>
      </c>
    </row>
    <row r="32" spans="1:15" x14ac:dyDescent="0.3">
      <c r="A32" s="4" t="s">
        <v>22</v>
      </c>
      <c r="B32" s="92">
        <v>0</v>
      </c>
      <c r="C32" s="93">
        <v>0</v>
      </c>
      <c r="D32" s="70" t="s">
        <v>346</v>
      </c>
      <c r="E32" s="17">
        <v>0</v>
      </c>
      <c r="F32" s="75">
        <v>0</v>
      </c>
      <c r="G32" s="70" t="s">
        <v>347</v>
      </c>
      <c r="H32" s="17">
        <v>0</v>
      </c>
      <c r="I32" s="75">
        <v>0</v>
      </c>
      <c r="J32" s="70" t="s">
        <v>348</v>
      </c>
      <c r="K32" s="17">
        <v>0</v>
      </c>
      <c r="L32" s="75">
        <v>0</v>
      </c>
      <c r="M32" s="70" t="s">
        <v>349</v>
      </c>
      <c r="N32" s="17">
        <v>0</v>
      </c>
      <c r="O32" s="75">
        <v>0</v>
      </c>
    </row>
    <row r="33" spans="1:15" x14ac:dyDescent="0.3">
      <c r="A33" s="4" t="s">
        <v>23</v>
      </c>
      <c r="B33" s="92">
        <v>1109577.5233451377</v>
      </c>
      <c r="C33" s="93">
        <v>4980126.46</v>
      </c>
      <c r="D33" s="70" t="s">
        <v>350</v>
      </c>
      <c r="E33" s="17">
        <v>1109577.5233451377</v>
      </c>
      <c r="F33" s="75">
        <v>0</v>
      </c>
      <c r="G33" s="70" t="s">
        <v>351</v>
      </c>
      <c r="H33" s="17">
        <v>0</v>
      </c>
      <c r="I33" s="75">
        <v>4980126.46</v>
      </c>
      <c r="J33" s="70">
        <v>0</v>
      </c>
      <c r="K33" s="17">
        <v>0</v>
      </c>
      <c r="L33" s="75">
        <v>0</v>
      </c>
      <c r="M33" s="70">
        <v>0</v>
      </c>
      <c r="N33" s="17">
        <v>0</v>
      </c>
      <c r="O33" s="75">
        <v>0</v>
      </c>
    </row>
    <row r="34" spans="1:15" x14ac:dyDescent="0.3">
      <c r="A34" s="4" t="s">
        <v>24</v>
      </c>
      <c r="B34" s="92">
        <v>0</v>
      </c>
      <c r="C34" s="93">
        <v>0</v>
      </c>
      <c r="D34" s="70">
        <v>0</v>
      </c>
      <c r="E34" s="17">
        <v>0</v>
      </c>
      <c r="F34" s="75">
        <v>0</v>
      </c>
      <c r="G34" s="70">
        <v>0</v>
      </c>
      <c r="H34" s="17">
        <v>0</v>
      </c>
      <c r="I34" s="75">
        <v>0</v>
      </c>
      <c r="J34" s="70">
        <v>0</v>
      </c>
      <c r="K34" s="17">
        <v>0</v>
      </c>
      <c r="L34" s="75">
        <v>0</v>
      </c>
      <c r="M34" s="70">
        <v>0</v>
      </c>
      <c r="N34" s="17">
        <v>0</v>
      </c>
      <c r="O34" s="75">
        <v>0</v>
      </c>
    </row>
    <row r="35" spans="1:15" x14ac:dyDescent="0.3">
      <c r="A35" s="4" t="s">
        <v>25</v>
      </c>
      <c r="B35" s="92">
        <v>6753870</v>
      </c>
      <c r="C35" s="93">
        <v>719177</v>
      </c>
      <c r="D35" s="70" t="s">
        <v>352</v>
      </c>
      <c r="E35" s="17">
        <v>0</v>
      </c>
      <c r="F35" s="75">
        <v>0</v>
      </c>
      <c r="G35" s="70" t="s">
        <v>353</v>
      </c>
      <c r="H35" s="17">
        <v>0</v>
      </c>
      <c r="I35" s="75">
        <v>0</v>
      </c>
      <c r="J35" s="70" t="s">
        <v>354</v>
      </c>
      <c r="K35" s="17">
        <v>6753870</v>
      </c>
      <c r="L35" s="75">
        <v>604177</v>
      </c>
      <c r="M35" s="70" t="s">
        <v>355</v>
      </c>
      <c r="N35" s="17">
        <v>0</v>
      </c>
      <c r="O35" s="75">
        <v>115000</v>
      </c>
    </row>
    <row r="36" spans="1:15" x14ac:dyDescent="0.3">
      <c r="A36" s="4" t="s">
        <v>26</v>
      </c>
      <c r="B36" s="92">
        <v>0</v>
      </c>
      <c r="C36" s="93">
        <v>0</v>
      </c>
      <c r="D36" s="70">
        <v>0</v>
      </c>
      <c r="E36" s="17">
        <v>0</v>
      </c>
      <c r="F36" s="75">
        <v>0</v>
      </c>
      <c r="G36" s="70">
        <v>0</v>
      </c>
      <c r="H36" s="17">
        <v>0</v>
      </c>
      <c r="I36" s="75">
        <v>0</v>
      </c>
      <c r="J36" s="70">
        <v>0</v>
      </c>
      <c r="K36" s="17">
        <v>0</v>
      </c>
      <c r="L36" s="75">
        <v>0</v>
      </c>
      <c r="M36" s="70">
        <v>0</v>
      </c>
      <c r="N36" s="17">
        <v>0</v>
      </c>
      <c r="O36" s="75">
        <v>0</v>
      </c>
    </row>
    <row r="37" spans="1:15" x14ac:dyDescent="0.3">
      <c r="A37" s="4" t="s">
        <v>27</v>
      </c>
      <c r="B37" s="92">
        <v>965345</v>
      </c>
      <c r="C37" s="93">
        <v>5380194</v>
      </c>
      <c r="D37" s="70" t="s">
        <v>356</v>
      </c>
      <c r="E37" s="17">
        <v>965345</v>
      </c>
      <c r="F37" s="75">
        <v>0</v>
      </c>
      <c r="G37" s="70" t="s">
        <v>357</v>
      </c>
      <c r="H37" s="17">
        <v>0</v>
      </c>
      <c r="I37" s="75">
        <v>10919</v>
      </c>
      <c r="J37" s="70" t="s">
        <v>358</v>
      </c>
      <c r="K37" s="17">
        <v>0</v>
      </c>
      <c r="L37" s="75">
        <v>5369275</v>
      </c>
      <c r="M37" s="70">
        <v>0</v>
      </c>
      <c r="N37" s="17">
        <v>0</v>
      </c>
      <c r="O37" s="75">
        <v>0</v>
      </c>
    </row>
    <row r="38" spans="1:15" x14ac:dyDescent="0.3">
      <c r="A38" s="4" t="s">
        <v>28</v>
      </c>
      <c r="B38" s="92">
        <v>0</v>
      </c>
      <c r="C38" s="93">
        <v>0</v>
      </c>
      <c r="D38" s="70">
        <v>0</v>
      </c>
      <c r="E38" s="17">
        <v>0</v>
      </c>
      <c r="F38" s="75">
        <v>0</v>
      </c>
      <c r="G38" s="70">
        <v>0</v>
      </c>
      <c r="H38" s="17">
        <v>0</v>
      </c>
      <c r="I38" s="75">
        <v>0</v>
      </c>
      <c r="J38" s="70">
        <v>0</v>
      </c>
      <c r="K38" s="17">
        <v>0</v>
      </c>
      <c r="L38" s="75">
        <v>0</v>
      </c>
      <c r="M38" s="70">
        <v>0</v>
      </c>
      <c r="N38" s="17">
        <v>0</v>
      </c>
      <c r="O38" s="75">
        <v>0</v>
      </c>
    </row>
    <row r="39" spans="1:15" x14ac:dyDescent="0.3">
      <c r="A39" s="4" t="s">
        <v>29</v>
      </c>
      <c r="B39" s="92">
        <v>0</v>
      </c>
      <c r="C39" s="93">
        <v>0</v>
      </c>
      <c r="D39" s="70" t="s">
        <v>359</v>
      </c>
      <c r="E39" s="17">
        <v>0</v>
      </c>
      <c r="F39" s="75">
        <v>0</v>
      </c>
      <c r="G39" s="70" t="s">
        <v>360</v>
      </c>
      <c r="H39" s="17">
        <v>0</v>
      </c>
      <c r="I39" s="75">
        <v>0</v>
      </c>
      <c r="J39" s="70" t="s">
        <v>361</v>
      </c>
      <c r="K39" s="17">
        <v>0</v>
      </c>
      <c r="L39" s="75">
        <v>0</v>
      </c>
      <c r="M39" s="70">
        <v>0</v>
      </c>
      <c r="N39" s="17">
        <v>0</v>
      </c>
      <c r="O39" s="75">
        <v>0</v>
      </c>
    </row>
    <row r="40" spans="1:15" x14ac:dyDescent="0.3">
      <c r="A40" s="4" t="s">
        <v>30</v>
      </c>
      <c r="B40" s="92">
        <v>5613284</v>
      </c>
      <c r="C40" s="93">
        <v>211575</v>
      </c>
      <c r="D40" s="70" t="s">
        <v>362</v>
      </c>
      <c r="E40" s="17">
        <v>0</v>
      </c>
      <c r="F40" s="75">
        <v>211575</v>
      </c>
      <c r="G40" s="70" t="s">
        <v>363</v>
      </c>
      <c r="H40" s="17">
        <v>0</v>
      </c>
      <c r="I40" s="75">
        <v>0</v>
      </c>
      <c r="J40" s="70" t="s">
        <v>364</v>
      </c>
      <c r="K40" s="17">
        <v>0</v>
      </c>
      <c r="L40" s="75">
        <v>0</v>
      </c>
      <c r="M40" s="70" t="s">
        <v>365</v>
      </c>
      <c r="N40" s="17">
        <v>5613284</v>
      </c>
      <c r="O40" s="75">
        <v>0</v>
      </c>
    </row>
    <row r="41" spans="1:15" x14ac:dyDescent="0.3">
      <c r="A41" s="4" t="s">
        <v>31</v>
      </c>
      <c r="B41" s="92">
        <v>0</v>
      </c>
      <c r="C41" s="93">
        <v>0</v>
      </c>
      <c r="D41" s="70">
        <v>0</v>
      </c>
      <c r="E41" s="17">
        <v>0</v>
      </c>
      <c r="F41" s="75">
        <v>0</v>
      </c>
      <c r="G41" s="70">
        <v>0</v>
      </c>
      <c r="H41" s="17">
        <v>0</v>
      </c>
      <c r="I41" s="75">
        <v>0</v>
      </c>
      <c r="J41" s="70">
        <v>0</v>
      </c>
      <c r="K41" s="17">
        <v>0</v>
      </c>
      <c r="L41" s="75">
        <v>0</v>
      </c>
      <c r="M41" s="70">
        <v>0</v>
      </c>
      <c r="N41" s="17">
        <v>0</v>
      </c>
      <c r="O41" s="75">
        <v>0</v>
      </c>
    </row>
    <row r="42" spans="1:15" x14ac:dyDescent="0.3">
      <c r="A42" s="4" t="s">
        <v>32</v>
      </c>
      <c r="B42" s="92">
        <v>0</v>
      </c>
      <c r="C42" s="93">
        <v>0</v>
      </c>
      <c r="D42" s="70">
        <v>0</v>
      </c>
      <c r="E42" s="17">
        <v>0</v>
      </c>
      <c r="F42" s="75">
        <v>0</v>
      </c>
      <c r="G42" s="70">
        <v>0</v>
      </c>
      <c r="H42" s="17">
        <v>0</v>
      </c>
      <c r="I42" s="75">
        <v>0</v>
      </c>
      <c r="J42" s="70">
        <v>0</v>
      </c>
      <c r="K42" s="17">
        <v>0</v>
      </c>
      <c r="L42" s="75">
        <v>0</v>
      </c>
      <c r="M42" s="70">
        <v>0</v>
      </c>
      <c r="N42" s="17">
        <v>0</v>
      </c>
      <c r="O42" s="75">
        <v>0</v>
      </c>
    </row>
    <row r="43" spans="1:15" x14ac:dyDescent="0.3">
      <c r="A43" s="4" t="s">
        <v>33</v>
      </c>
      <c r="B43" s="92">
        <v>0</v>
      </c>
      <c r="C43" s="93">
        <v>0</v>
      </c>
      <c r="D43" s="70">
        <v>0</v>
      </c>
      <c r="E43" s="17">
        <v>0</v>
      </c>
      <c r="F43" s="75">
        <v>0</v>
      </c>
      <c r="G43" s="70">
        <v>0</v>
      </c>
      <c r="H43" s="17">
        <v>0</v>
      </c>
      <c r="I43" s="75">
        <v>0</v>
      </c>
      <c r="J43" s="70">
        <v>0</v>
      </c>
      <c r="K43" s="17">
        <v>0</v>
      </c>
      <c r="L43" s="75">
        <v>0</v>
      </c>
      <c r="M43" s="70">
        <v>0</v>
      </c>
      <c r="N43" s="17">
        <v>0</v>
      </c>
      <c r="O43" s="75">
        <v>0</v>
      </c>
    </row>
    <row r="44" spans="1:15" x14ac:dyDescent="0.3">
      <c r="A44" s="4" t="s">
        <v>34</v>
      </c>
      <c r="B44" s="92">
        <v>0</v>
      </c>
      <c r="C44" s="93">
        <v>0</v>
      </c>
      <c r="D44" s="70">
        <v>0</v>
      </c>
      <c r="E44" s="17">
        <v>0</v>
      </c>
      <c r="F44" s="75">
        <v>0</v>
      </c>
      <c r="G44" s="70">
        <v>0</v>
      </c>
      <c r="H44" s="17">
        <v>0</v>
      </c>
      <c r="I44" s="75">
        <v>0</v>
      </c>
      <c r="J44" s="70">
        <v>0</v>
      </c>
      <c r="K44" s="17">
        <v>0</v>
      </c>
      <c r="L44" s="75">
        <v>0</v>
      </c>
      <c r="M44" s="70">
        <v>0</v>
      </c>
      <c r="N44" s="17">
        <v>0</v>
      </c>
      <c r="O44" s="75">
        <v>0</v>
      </c>
    </row>
    <row r="45" spans="1:15" x14ac:dyDescent="0.3">
      <c r="A45" s="4" t="s">
        <v>35</v>
      </c>
      <c r="B45" s="92">
        <v>0</v>
      </c>
      <c r="C45" s="93">
        <v>0</v>
      </c>
      <c r="D45" s="70">
        <v>0</v>
      </c>
      <c r="E45" s="17">
        <v>0</v>
      </c>
      <c r="F45" s="75">
        <v>0</v>
      </c>
      <c r="G45" s="70">
        <v>0</v>
      </c>
      <c r="H45" s="17">
        <v>0</v>
      </c>
      <c r="I45" s="75">
        <v>0</v>
      </c>
      <c r="J45" s="70">
        <v>0</v>
      </c>
      <c r="K45" s="17">
        <v>0</v>
      </c>
      <c r="L45" s="75">
        <v>0</v>
      </c>
      <c r="M45" s="70">
        <v>0</v>
      </c>
      <c r="N45" s="17">
        <v>0</v>
      </c>
      <c r="O45" s="75">
        <v>0</v>
      </c>
    </row>
    <row r="46" spans="1:15" x14ac:dyDescent="0.3">
      <c r="A46" s="4" t="s">
        <v>36</v>
      </c>
      <c r="B46" s="92">
        <v>0</v>
      </c>
      <c r="C46" s="93">
        <v>0</v>
      </c>
      <c r="D46" s="70" t="s">
        <v>366</v>
      </c>
      <c r="E46" s="17">
        <v>0</v>
      </c>
      <c r="F46" s="75">
        <v>0</v>
      </c>
      <c r="G46" s="70" t="s">
        <v>367</v>
      </c>
      <c r="H46" s="17">
        <v>0</v>
      </c>
      <c r="I46" s="75">
        <v>0</v>
      </c>
      <c r="J46" s="70">
        <v>0</v>
      </c>
      <c r="K46" s="17">
        <v>0</v>
      </c>
      <c r="L46" s="75">
        <v>0</v>
      </c>
      <c r="M46" s="70">
        <v>0</v>
      </c>
      <c r="N46" s="17">
        <v>0</v>
      </c>
      <c r="O46" s="75">
        <v>0</v>
      </c>
    </row>
    <row r="47" spans="1:15" x14ac:dyDescent="0.3">
      <c r="A47" s="4" t="s">
        <v>37</v>
      </c>
      <c r="B47" s="92">
        <v>0</v>
      </c>
      <c r="C47" s="93">
        <v>0</v>
      </c>
      <c r="D47" s="70">
        <v>0</v>
      </c>
      <c r="E47" s="17">
        <v>0</v>
      </c>
      <c r="F47" s="75">
        <v>0</v>
      </c>
      <c r="G47" s="70">
        <v>0</v>
      </c>
      <c r="H47" s="17">
        <v>0</v>
      </c>
      <c r="I47" s="75">
        <v>0</v>
      </c>
      <c r="J47" s="70">
        <v>0</v>
      </c>
      <c r="K47" s="17">
        <v>0</v>
      </c>
      <c r="L47" s="75">
        <v>0</v>
      </c>
      <c r="M47" s="70">
        <v>0</v>
      </c>
      <c r="N47" s="17">
        <v>0</v>
      </c>
      <c r="O47" s="75">
        <v>0</v>
      </c>
    </row>
    <row r="48" spans="1:15" x14ac:dyDescent="0.3">
      <c r="A48" s="4" t="s">
        <v>38</v>
      </c>
      <c r="B48" s="92">
        <v>0</v>
      </c>
      <c r="C48" s="93">
        <v>0</v>
      </c>
      <c r="D48" s="70" t="s">
        <v>368</v>
      </c>
      <c r="E48" s="17">
        <v>0</v>
      </c>
      <c r="F48" s="75">
        <v>0</v>
      </c>
      <c r="G48" s="70">
        <v>0</v>
      </c>
      <c r="H48" s="17">
        <v>0</v>
      </c>
      <c r="I48" s="75">
        <v>0</v>
      </c>
      <c r="J48" s="70">
        <v>0</v>
      </c>
      <c r="K48" s="17">
        <v>0</v>
      </c>
      <c r="L48" s="75">
        <v>0</v>
      </c>
      <c r="M48" s="70">
        <v>0</v>
      </c>
      <c r="N48" s="17">
        <v>0</v>
      </c>
      <c r="O48" s="75">
        <v>0</v>
      </c>
    </row>
    <row r="49" spans="1:15" x14ac:dyDescent="0.3">
      <c r="A49" s="4" t="s">
        <v>39</v>
      </c>
      <c r="B49" s="92">
        <v>0</v>
      </c>
      <c r="C49" s="93">
        <v>60636</v>
      </c>
      <c r="D49" s="70" t="s">
        <v>369</v>
      </c>
      <c r="E49" s="17">
        <v>653513</v>
      </c>
      <c r="F49" s="75">
        <v>0</v>
      </c>
      <c r="G49" s="70" t="s">
        <v>339</v>
      </c>
      <c r="H49" s="17">
        <v>0</v>
      </c>
      <c r="I49" s="75">
        <v>7107588</v>
      </c>
      <c r="J49" s="70" t="s">
        <v>370</v>
      </c>
      <c r="K49" s="17">
        <v>0</v>
      </c>
      <c r="L49" s="75">
        <v>5051700</v>
      </c>
      <c r="M49" s="70" t="s">
        <v>371</v>
      </c>
      <c r="N49" s="17">
        <v>0</v>
      </c>
      <c r="O49" s="75">
        <v>372391</v>
      </c>
    </row>
    <row r="50" spans="1:15" x14ac:dyDescent="0.3">
      <c r="A50" s="4" t="s">
        <v>40</v>
      </c>
      <c r="B50" s="92">
        <v>0</v>
      </c>
      <c r="C50" s="93">
        <v>0</v>
      </c>
      <c r="D50" s="70">
        <v>0</v>
      </c>
      <c r="E50" s="17">
        <v>0</v>
      </c>
      <c r="F50" s="75">
        <v>0</v>
      </c>
      <c r="G50" s="70" t="s">
        <v>372</v>
      </c>
      <c r="H50" s="17">
        <v>0</v>
      </c>
      <c r="I50" s="75">
        <v>0</v>
      </c>
      <c r="J50" s="70" t="s">
        <v>373</v>
      </c>
      <c r="K50" s="17">
        <v>0</v>
      </c>
      <c r="L50" s="75">
        <v>0</v>
      </c>
      <c r="M50" s="70">
        <v>0</v>
      </c>
      <c r="N50" s="17">
        <v>0</v>
      </c>
      <c r="O50" s="75">
        <v>0</v>
      </c>
    </row>
    <row r="51" spans="1:15" x14ac:dyDescent="0.3">
      <c r="A51" s="4" t="s">
        <v>41</v>
      </c>
      <c r="B51" s="92">
        <v>0</v>
      </c>
      <c r="C51" s="93">
        <v>0</v>
      </c>
      <c r="D51" s="70">
        <v>0</v>
      </c>
      <c r="E51" s="17">
        <v>0</v>
      </c>
      <c r="F51" s="75">
        <v>0</v>
      </c>
      <c r="G51" s="70">
        <v>0</v>
      </c>
      <c r="H51" s="17">
        <v>0</v>
      </c>
      <c r="I51" s="75">
        <v>0</v>
      </c>
      <c r="J51" s="70">
        <v>0</v>
      </c>
      <c r="K51" s="17">
        <v>0</v>
      </c>
      <c r="L51" s="75">
        <v>0</v>
      </c>
      <c r="M51" s="70">
        <v>0</v>
      </c>
      <c r="N51" s="17">
        <v>0</v>
      </c>
      <c r="O51" s="75">
        <v>0</v>
      </c>
    </row>
    <row r="52" spans="1:15" x14ac:dyDescent="0.3">
      <c r="A52" s="4" t="s">
        <v>42</v>
      </c>
      <c r="B52" s="92">
        <v>-75794581.63000001</v>
      </c>
      <c r="C52" s="93">
        <v>866000</v>
      </c>
      <c r="D52" s="70" t="s">
        <v>374</v>
      </c>
      <c r="E52" s="17">
        <v>0</v>
      </c>
      <c r="F52" s="75">
        <v>0</v>
      </c>
      <c r="G52" s="70" t="s">
        <v>375</v>
      </c>
      <c r="H52" s="17">
        <v>0</v>
      </c>
      <c r="I52" s="75">
        <v>866000</v>
      </c>
      <c r="J52" s="70" t="s">
        <v>376</v>
      </c>
      <c r="K52" s="17">
        <v>3696656.21</v>
      </c>
      <c r="L52" s="75">
        <v>0</v>
      </c>
      <c r="M52" s="70" t="s">
        <v>377</v>
      </c>
      <c r="N52" s="17">
        <v>-79491237.840000004</v>
      </c>
      <c r="O52" s="75">
        <v>0</v>
      </c>
    </row>
    <row r="53" spans="1:15" x14ac:dyDescent="0.3">
      <c r="A53" s="4" t="s">
        <v>43</v>
      </c>
      <c r="B53" s="92">
        <v>0</v>
      </c>
      <c r="C53" s="93">
        <v>0</v>
      </c>
      <c r="D53" s="70">
        <v>0</v>
      </c>
      <c r="E53" s="17">
        <v>0</v>
      </c>
      <c r="F53" s="75">
        <v>0</v>
      </c>
      <c r="G53" s="70">
        <v>0</v>
      </c>
      <c r="H53" s="17">
        <v>0</v>
      </c>
      <c r="I53" s="75">
        <v>0</v>
      </c>
      <c r="J53" s="70">
        <v>0</v>
      </c>
      <c r="K53" s="17">
        <v>0</v>
      </c>
      <c r="L53" s="75">
        <v>0</v>
      </c>
      <c r="M53" s="70">
        <v>0</v>
      </c>
      <c r="N53" s="17">
        <v>0</v>
      </c>
      <c r="O53" s="75">
        <v>0</v>
      </c>
    </row>
    <row r="54" spans="1:15" x14ac:dyDescent="0.3">
      <c r="A54" s="4" t="s">
        <v>262</v>
      </c>
      <c r="B54" s="92">
        <v>0</v>
      </c>
      <c r="C54" s="93">
        <v>0</v>
      </c>
      <c r="D54" s="70">
        <v>0</v>
      </c>
      <c r="E54" s="17">
        <v>0</v>
      </c>
      <c r="F54" s="75">
        <v>0</v>
      </c>
      <c r="G54" s="70">
        <v>0</v>
      </c>
      <c r="H54" s="17">
        <v>0</v>
      </c>
      <c r="I54" s="75">
        <v>0</v>
      </c>
      <c r="J54" s="70">
        <v>0</v>
      </c>
      <c r="K54" s="17">
        <v>0</v>
      </c>
      <c r="L54" s="75">
        <v>0</v>
      </c>
      <c r="M54" s="70">
        <v>0</v>
      </c>
      <c r="N54" s="17">
        <v>0</v>
      </c>
      <c r="O54" s="75">
        <v>0</v>
      </c>
    </row>
    <row r="55" spans="1:15" x14ac:dyDescent="0.3">
      <c r="A55" s="4" t="s">
        <v>324</v>
      </c>
      <c r="B55" s="92">
        <v>3309000</v>
      </c>
      <c r="C55" s="93">
        <v>375000</v>
      </c>
      <c r="D55" s="70" t="s">
        <v>378</v>
      </c>
      <c r="E55" s="17">
        <v>0</v>
      </c>
      <c r="F55" s="75">
        <v>375000</v>
      </c>
      <c r="G55" s="70" t="s">
        <v>379</v>
      </c>
      <c r="H55" s="17">
        <v>3309000</v>
      </c>
      <c r="I55" s="75">
        <v>0</v>
      </c>
      <c r="J55" s="70">
        <v>0</v>
      </c>
      <c r="K55" s="17">
        <v>0</v>
      </c>
      <c r="L55" s="75">
        <v>0</v>
      </c>
      <c r="M55" s="70">
        <v>0</v>
      </c>
      <c r="N55" s="17">
        <v>0</v>
      </c>
      <c r="O55" s="75">
        <v>0</v>
      </c>
    </row>
    <row r="56" spans="1:15" x14ac:dyDescent="0.3">
      <c r="A56" s="4" t="s">
        <v>44</v>
      </c>
      <c r="B56" s="92">
        <v>0</v>
      </c>
      <c r="C56" s="93">
        <v>0</v>
      </c>
      <c r="D56" s="70">
        <v>0</v>
      </c>
      <c r="E56" s="17">
        <v>0</v>
      </c>
      <c r="F56" s="75">
        <v>0</v>
      </c>
      <c r="G56" s="70">
        <v>0</v>
      </c>
      <c r="H56" s="17">
        <v>0</v>
      </c>
      <c r="I56" s="75">
        <v>0</v>
      </c>
      <c r="J56" s="70" t="s">
        <v>380</v>
      </c>
      <c r="K56" s="17">
        <v>0</v>
      </c>
      <c r="L56" s="75">
        <v>0</v>
      </c>
      <c r="M56" s="70">
        <v>0</v>
      </c>
      <c r="N56" s="17">
        <v>0</v>
      </c>
      <c r="O56" s="75">
        <v>0</v>
      </c>
    </row>
    <row r="57" spans="1:15" x14ac:dyDescent="0.3">
      <c r="A57" s="4" t="s">
        <v>45</v>
      </c>
      <c r="B57" s="92">
        <v>0</v>
      </c>
      <c r="C57" s="93">
        <v>0</v>
      </c>
      <c r="D57" s="70">
        <v>0</v>
      </c>
      <c r="E57" s="17">
        <v>0</v>
      </c>
      <c r="F57" s="75">
        <v>0</v>
      </c>
      <c r="G57" s="70">
        <v>0</v>
      </c>
      <c r="H57" s="17">
        <v>0</v>
      </c>
      <c r="I57" s="75">
        <v>0</v>
      </c>
      <c r="J57" s="70">
        <v>0</v>
      </c>
      <c r="K57" s="17">
        <v>0</v>
      </c>
      <c r="L57" s="75">
        <v>0</v>
      </c>
      <c r="M57" s="70">
        <v>0</v>
      </c>
      <c r="N57" s="17">
        <v>0</v>
      </c>
      <c r="O57" s="75">
        <v>0</v>
      </c>
    </row>
    <row r="58" spans="1:15" x14ac:dyDescent="0.3">
      <c r="A58" s="4" t="s">
        <v>46</v>
      </c>
      <c r="B58" s="92">
        <v>0</v>
      </c>
      <c r="C58" s="93">
        <v>2109505</v>
      </c>
      <c r="D58" s="70" t="s">
        <v>381</v>
      </c>
      <c r="E58" s="17">
        <v>0</v>
      </c>
      <c r="F58" s="75">
        <v>2109505</v>
      </c>
      <c r="G58" s="70">
        <v>0</v>
      </c>
      <c r="H58" s="17">
        <v>0</v>
      </c>
      <c r="I58" s="75">
        <v>0</v>
      </c>
      <c r="J58" s="70">
        <v>0</v>
      </c>
      <c r="K58" s="17">
        <v>0</v>
      </c>
      <c r="L58" s="75">
        <v>0</v>
      </c>
      <c r="M58" s="70">
        <v>0</v>
      </c>
      <c r="N58" s="17">
        <v>0</v>
      </c>
      <c r="O58" s="75">
        <v>0</v>
      </c>
    </row>
    <row r="59" spans="1:15" x14ac:dyDescent="0.3">
      <c r="A59" s="4" t="s">
        <v>47</v>
      </c>
      <c r="B59" s="92">
        <v>0</v>
      </c>
      <c r="C59" s="93">
        <v>0</v>
      </c>
      <c r="D59" s="70">
        <v>0</v>
      </c>
      <c r="E59" s="17">
        <v>0</v>
      </c>
      <c r="F59" s="75">
        <v>0</v>
      </c>
      <c r="G59" s="70">
        <v>0</v>
      </c>
      <c r="H59" s="17">
        <v>0</v>
      </c>
      <c r="I59" s="75">
        <v>0</v>
      </c>
      <c r="J59" s="70">
        <v>0</v>
      </c>
      <c r="K59" s="17">
        <v>0</v>
      </c>
      <c r="L59" s="75">
        <v>0</v>
      </c>
      <c r="M59" s="70">
        <v>0</v>
      </c>
      <c r="N59" s="17">
        <v>0</v>
      </c>
      <c r="O59" s="75">
        <v>0</v>
      </c>
    </row>
    <row r="60" spans="1:15" x14ac:dyDescent="0.3">
      <c r="A60" s="4" t="s">
        <v>48</v>
      </c>
      <c r="B60" s="92">
        <v>0</v>
      </c>
      <c r="C60" s="93">
        <v>0</v>
      </c>
      <c r="D60" s="70">
        <v>0</v>
      </c>
      <c r="E60" s="17">
        <v>0</v>
      </c>
      <c r="F60" s="75">
        <v>0</v>
      </c>
      <c r="G60" s="70">
        <v>0</v>
      </c>
      <c r="H60" s="17">
        <v>0</v>
      </c>
      <c r="I60" s="75">
        <v>0</v>
      </c>
      <c r="J60" s="70">
        <v>0</v>
      </c>
      <c r="K60" s="17">
        <v>0</v>
      </c>
      <c r="L60" s="75">
        <v>0</v>
      </c>
      <c r="M60" s="70">
        <v>0</v>
      </c>
      <c r="N60" s="17">
        <v>0</v>
      </c>
      <c r="O60" s="75">
        <v>0</v>
      </c>
    </row>
    <row r="61" spans="1:15" x14ac:dyDescent="0.3">
      <c r="A61" s="4" t="s">
        <v>49</v>
      </c>
      <c r="B61" s="92">
        <v>0</v>
      </c>
      <c r="C61" s="93">
        <v>0</v>
      </c>
      <c r="D61" s="70">
        <v>0</v>
      </c>
      <c r="E61" s="17">
        <v>0</v>
      </c>
      <c r="F61" s="75">
        <v>0</v>
      </c>
      <c r="G61" s="70">
        <v>0</v>
      </c>
      <c r="H61" s="17">
        <v>0</v>
      </c>
      <c r="I61" s="75">
        <v>0</v>
      </c>
      <c r="J61" s="70">
        <v>0</v>
      </c>
      <c r="K61" s="17">
        <v>0</v>
      </c>
      <c r="L61" s="75">
        <v>0</v>
      </c>
      <c r="M61" s="70">
        <v>0</v>
      </c>
      <c r="N61" s="17">
        <v>0</v>
      </c>
      <c r="O61" s="75">
        <v>0</v>
      </c>
    </row>
    <row r="62" spans="1:15" x14ac:dyDescent="0.3">
      <c r="A62" s="4" t="s">
        <v>50</v>
      </c>
      <c r="B62" s="92">
        <v>523077</v>
      </c>
      <c r="C62" s="93">
        <v>2755107</v>
      </c>
      <c r="D62" s="70" t="s">
        <v>382</v>
      </c>
      <c r="E62" s="17">
        <v>523077</v>
      </c>
      <c r="F62" s="75">
        <v>0</v>
      </c>
      <c r="G62" s="70" t="s">
        <v>383</v>
      </c>
      <c r="H62" s="17">
        <v>0</v>
      </c>
      <c r="I62" s="75">
        <v>2755107</v>
      </c>
      <c r="J62" s="70">
        <v>0</v>
      </c>
      <c r="K62" s="17">
        <v>0</v>
      </c>
      <c r="L62" s="75">
        <v>0</v>
      </c>
      <c r="M62" s="70">
        <v>0</v>
      </c>
      <c r="N62" s="17">
        <v>0</v>
      </c>
      <c r="O62" s="75">
        <v>0</v>
      </c>
    </row>
    <row r="63" spans="1:15" x14ac:dyDescent="0.3">
      <c r="A63" s="4" t="s">
        <v>51</v>
      </c>
      <c r="B63" s="92">
        <v>912561</v>
      </c>
      <c r="C63" s="93">
        <v>499392</v>
      </c>
      <c r="D63" s="70" t="s">
        <v>384</v>
      </c>
      <c r="E63" s="17">
        <v>0</v>
      </c>
      <c r="F63" s="75">
        <v>206962</v>
      </c>
      <c r="G63" s="70" t="s">
        <v>385</v>
      </c>
      <c r="H63" s="17">
        <v>912561</v>
      </c>
      <c r="I63" s="75">
        <v>285059</v>
      </c>
      <c r="J63" s="70" t="s">
        <v>386</v>
      </c>
      <c r="K63" s="17">
        <v>0</v>
      </c>
      <c r="L63" s="75">
        <v>7371</v>
      </c>
      <c r="M63" s="70">
        <v>0</v>
      </c>
      <c r="N63" s="17">
        <v>0</v>
      </c>
      <c r="O63" s="75">
        <v>0</v>
      </c>
    </row>
    <row r="64" spans="1:15" x14ac:dyDescent="0.3">
      <c r="A64" s="4" t="s">
        <v>52</v>
      </c>
      <c r="B64" s="92">
        <v>-2133703</v>
      </c>
      <c r="C64" s="93">
        <v>-5329887</v>
      </c>
      <c r="D64" s="70" t="s">
        <v>387</v>
      </c>
      <c r="E64" s="17">
        <v>0</v>
      </c>
      <c r="F64" s="75">
        <v>-5423899</v>
      </c>
      <c r="G64" s="70" t="s">
        <v>388</v>
      </c>
      <c r="H64" s="17">
        <v>0</v>
      </c>
      <c r="I64" s="75">
        <v>94012</v>
      </c>
      <c r="J64" s="70" t="s">
        <v>389</v>
      </c>
      <c r="K64" s="17">
        <v>-2133703</v>
      </c>
      <c r="L64" s="75">
        <v>0</v>
      </c>
      <c r="M64" s="70">
        <v>0</v>
      </c>
      <c r="N64" s="17">
        <v>0</v>
      </c>
      <c r="O64" s="75">
        <v>0</v>
      </c>
    </row>
    <row r="65" spans="1:15" x14ac:dyDescent="0.3">
      <c r="A65" s="4" t="s">
        <v>53</v>
      </c>
      <c r="B65" s="92">
        <v>0</v>
      </c>
      <c r="C65" s="93">
        <v>0</v>
      </c>
      <c r="D65" s="70">
        <v>0</v>
      </c>
      <c r="E65" s="17">
        <v>0</v>
      </c>
      <c r="F65" s="75">
        <v>0</v>
      </c>
      <c r="G65" s="70">
        <v>0</v>
      </c>
      <c r="H65" s="17">
        <v>0</v>
      </c>
      <c r="I65" s="75">
        <v>0</v>
      </c>
      <c r="J65" s="70">
        <v>0</v>
      </c>
      <c r="K65" s="17">
        <v>0</v>
      </c>
      <c r="L65" s="75">
        <v>0</v>
      </c>
      <c r="M65" s="70">
        <v>0</v>
      </c>
      <c r="N65" s="17">
        <v>0</v>
      </c>
      <c r="O65" s="75">
        <v>0</v>
      </c>
    </row>
    <row r="66" spans="1:15" x14ac:dyDescent="0.3">
      <c r="A66" s="4" t="s">
        <v>54</v>
      </c>
      <c r="B66" s="92">
        <v>0</v>
      </c>
      <c r="C66" s="93">
        <v>-2040000</v>
      </c>
      <c r="D66" s="70" t="s">
        <v>371</v>
      </c>
      <c r="E66" s="17">
        <v>0</v>
      </c>
      <c r="F66" s="75">
        <v>-2040000</v>
      </c>
      <c r="G66" s="70" t="s">
        <v>390</v>
      </c>
      <c r="H66" s="17">
        <v>0</v>
      </c>
      <c r="I66" s="75">
        <v>0</v>
      </c>
      <c r="J66" s="70">
        <v>0</v>
      </c>
      <c r="K66" s="17">
        <v>0</v>
      </c>
      <c r="L66" s="75">
        <v>0</v>
      </c>
      <c r="M66" s="70">
        <v>0</v>
      </c>
      <c r="N66" s="17">
        <v>0</v>
      </c>
      <c r="O66" s="75">
        <v>0</v>
      </c>
    </row>
    <row r="67" spans="1:15" x14ac:dyDescent="0.3">
      <c r="A67" s="4" t="s">
        <v>55</v>
      </c>
      <c r="B67" s="92">
        <v>0</v>
      </c>
      <c r="C67" s="93">
        <v>0</v>
      </c>
      <c r="D67" s="70">
        <v>0</v>
      </c>
      <c r="E67" s="17">
        <v>0</v>
      </c>
      <c r="F67" s="75">
        <v>0</v>
      </c>
      <c r="G67" s="70">
        <v>0</v>
      </c>
      <c r="H67" s="17">
        <v>0</v>
      </c>
      <c r="I67" s="75">
        <v>0</v>
      </c>
      <c r="J67" s="70">
        <v>0</v>
      </c>
      <c r="K67" s="17">
        <v>0</v>
      </c>
      <c r="L67" s="75">
        <v>0</v>
      </c>
      <c r="M67" s="70">
        <v>0</v>
      </c>
      <c r="N67" s="17">
        <v>0</v>
      </c>
      <c r="O67" s="75">
        <v>0</v>
      </c>
    </row>
    <row r="68" spans="1:15" x14ac:dyDescent="0.3">
      <c r="A68" s="4" t="s">
        <v>56</v>
      </c>
      <c r="B68" s="92">
        <v>0</v>
      </c>
      <c r="C68" s="93">
        <v>0</v>
      </c>
      <c r="D68" s="70">
        <v>0</v>
      </c>
      <c r="E68" s="17">
        <v>0</v>
      </c>
      <c r="F68" s="75">
        <v>0</v>
      </c>
      <c r="G68" s="70">
        <v>0</v>
      </c>
      <c r="H68" s="17">
        <v>0</v>
      </c>
      <c r="I68" s="75">
        <v>0</v>
      </c>
      <c r="J68" s="70">
        <v>0</v>
      </c>
      <c r="K68" s="17">
        <v>0</v>
      </c>
      <c r="L68" s="75">
        <v>0</v>
      </c>
      <c r="M68" s="70">
        <v>0</v>
      </c>
      <c r="N68" s="17">
        <v>0</v>
      </c>
      <c r="O68" s="75">
        <v>0</v>
      </c>
    </row>
    <row r="69" spans="1:15" x14ac:dyDescent="0.3">
      <c r="A69" s="4" t="s">
        <v>57</v>
      </c>
      <c r="B69" s="92">
        <v>0</v>
      </c>
      <c r="C69" s="93">
        <v>48658</v>
      </c>
      <c r="D69" s="70" t="s">
        <v>391</v>
      </c>
      <c r="E69" s="17">
        <v>0</v>
      </c>
      <c r="F69" s="75">
        <v>48658</v>
      </c>
      <c r="G69" s="70">
        <v>0</v>
      </c>
      <c r="H69" s="17">
        <v>0</v>
      </c>
      <c r="I69" s="75">
        <v>0</v>
      </c>
      <c r="J69" s="70">
        <v>0</v>
      </c>
      <c r="K69" s="17">
        <v>0</v>
      </c>
      <c r="L69" s="75">
        <v>0</v>
      </c>
      <c r="M69" s="70">
        <v>0</v>
      </c>
      <c r="N69" s="17">
        <v>0</v>
      </c>
      <c r="O69" s="75">
        <v>0</v>
      </c>
    </row>
    <row r="70" spans="1:15" x14ac:dyDescent="0.3">
      <c r="A70" s="4" t="s">
        <v>58</v>
      </c>
      <c r="B70" s="92">
        <v>0</v>
      </c>
      <c r="C70" s="93">
        <v>0</v>
      </c>
      <c r="D70" s="70">
        <v>0</v>
      </c>
      <c r="E70" s="17">
        <v>0</v>
      </c>
      <c r="F70" s="75">
        <v>0</v>
      </c>
      <c r="G70" s="70">
        <v>0</v>
      </c>
      <c r="H70" s="17">
        <v>0</v>
      </c>
      <c r="I70" s="75">
        <v>0</v>
      </c>
      <c r="J70" s="70">
        <v>0</v>
      </c>
      <c r="K70" s="17">
        <v>0</v>
      </c>
      <c r="L70" s="75">
        <v>0</v>
      </c>
      <c r="M70" s="70">
        <v>0</v>
      </c>
      <c r="N70" s="17">
        <v>0</v>
      </c>
      <c r="O70" s="75">
        <v>0</v>
      </c>
    </row>
    <row r="71" spans="1:15" x14ac:dyDescent="0.3">
      <c r="A71" s="4" t="s">
        <v>59</v>
      </c>
      <c r="B71" s="92">
        <v>2454615</v>
      </c>
      <c r="C71" s="93">
        <v>634088</v>
      </c>
      <c r="D71" s="70" t="s">
        <v>392</v>
      </c>
      <c r="E71" s="17">
        <v>2457077</v>
      </c>
      <c r="F71" s="75">
        <v>0</v>
      </c>
      <c r="G71" s="70" t="s">
        <v>393</v>
      </c>
      <c r="H71" s="17">
        <v>0</v>
      </c>
      <c r="I71" s="75">
        <v>633336</v>
      </c>
      <c r="J71" s="70" t="s">
        <v>394</v>
      </c>
      <c r="K71" s="17">
        <v>-2462</v>
      </c>
      <c r="L71" s="75">
        <v>752</v>
      </c>
      <c r="M71" s="70">
        <v>0</v>
      </c>
      <c r="N71" s="17">
        <v>0</v>
      </c>
      <c r="O71" s="75">
        <v>0</v>
      </c>
    </row>
    <row r="72" spans="1:15" x14ac:dyDescent="0.3">
      <c r="A72" s="4" t="s">
        <v>60</v>
      </c>
      <c r="B72" s="92">
        <v>0</v>
      </c>
      <c r="C72" s="93">
        <v>0</v>
      </c>
      <c r="D72" s="70">
        <v>0</v>
      </c>
      <c r="E72" s="17">
        <v>0</v>
      </c>
      <c r="F72" s="75">
        <v>0</v>
      </c>
      <c r="G72" s="70">
        <v>0</v>
      </c>
      <c r="H72" s="17">
        <v>0</v>
      </c>
      <c r="I72" s="75">
        <v>0</v>
      </c>
      <c r="J72" s="70">
        <v>0</v>
      </c>
      <c r="K72" s="17">
        <v>0</v>
      </c>
      <c r="L72" s="75">
        <v>0</v>
      </c>
      <c r="M72" s="70">
        <v>0</v>
      </c>
      <c r="N72" s="17">
        <v>0</v>
      </c>
      <c r="O72" s="75">
        <v>0</v>
      </c>
    </row>
    <row r="73" spans="1:15" x14ac:dyDescent="0.3">
      <c r="A73" s="4" t="s">
        <v>61</v>
      </c>
      <c r="B73" s="92">
        <v>0</v>
      </c>
      <c r="C73" s="93">
        <v>0</v>
      </c>
      <c r="D73" s="70">
        <v>0</v>
      </c>
      <c r="E73" s="17">
        <v>0</v>
      </c>
      <c r="F73" s="75">
        <v>0</v>
      </c>
      <c r="G73" s="70">
        <v>0</v>
      </c>
      <c r="H73" s="17">
        <v>0</v>
      </c>
      <c r="I73" s="75">
        <v>0</v>
      </c>
      <c r="J73" s="70">
        <v>0</v>
      </c>
      <c r="K73" s="17">
        <v>0</v>
      </c>
      <c r="L73" s="75">
        <v>0</v>
      </c>
      <c r="M73" s="70">
        <v>0</v>
      </c>
      <c r="N73" s="17">
        <v>0</v>
      </c>
      <c r="O73" s="75">
        <v>0</v>
      </c>
    </row>
    <row r="74" spans="1:15" x14ac:dyDescent="0.3">
      <c r="A74" s="4" t="s">
        <v>62</v>
      </c>
      <c r="B74" s="92">
        <v>0</v>
      </c>
      <c r="C74" s="93">
        <v>0</v>
      </c>
      <c r="D74" s="70">
        <v>0</v>
      </c>
      <c r="E74" s="17">
        <v>0</v>
      </c>
      <c r="F74" s="75">
        <v>0</v>
      </c>
      <c r="G74" s="70">
        <v>0</v>
      </c>
      <c r="H74" s="17">
        <v>0</v>
      </c>
      <c r="I74" s="75">
        <v>0</v>
      </c>
      <c r="J74" s="70">
        <v>0</v>
      </c>
      <c r="K74" s="17">
        <v>0</v>
      </c>
      <c r="L74" s="75">
        <v>0</v>
      </c>
      <c r="M74" s="70">
        <v>0</v>
      </c>
      <c r="N74" s="17">
        <v>0</v>
      </c>
      <c r="O74" s="75">
        <v>0</v>
      </c>
    </row>
    <row r="75" spans="1:15" x14ac:dyDescent="0.3">
      <c r="A75" s="4" t="s">
        <v>63</v>
      </c>
      <c r="B75" s="92">
        <v>0</v>
      </c>
      <c r="C75" s="93">
        <v>19239969.469999999</v>
      </c>
      <c r="D75" s="70" t="s">
        <v>395</v>
      </c>
      <c r="E75" s="17">
        <v>0</v>
      </c>
      <c r="F75" s="75">
        <v>18162179.579999998</v>
      </c>
      <c r="G75" s="70" t="s">
        <v>396</v>
      </c>
      <c r="H75" s="17">
        <v>0</v>
      </c>
      <c r="I75" s="75">
        <v>1077789.8899999999</v>
      </c>
      <c r="J75" s="70">
        <v>0</v>
      </c>
      <c r="K75" s="17">
        <v>0</v>
      </c>
      <c r="L75" s="75">
        <v>0</v>
      </c>
      <c r="M75" s="70">
        <v>0</v>
      </c>
      <c r="N75" s="17">
        <v>0</v>
      </c>
      <c r="O75" s="75">
        <v>0</v>
      </c>
    </row>
    <row r="76" spans="1:15" x14ac:dyDescent="0.3">
      <c r="A76" s="4" t="s">
        <v>64</v>
      </c>
      <c r="B76" s="92">
        <v>0</v>
      </c>
      <c r="C76" s="93">
        <v>0</v>
      </c>
      <c r="D76" s="70" t="s">
        <v>397</v>
      </c>
      <c r="E76" s="17">
        <v>0</v>
      </c>
      <c r="F76" s="75">
        <v>0</v>
      </c>
      <c r="G76" s="70" t="s">
        <v>398</v>
      </c>
      <c r="H76" s="17">
        <v>0</v>
      </c>
      <c r="I76" s="75">
        <v>0</v>
      </c>
      <c r="J76" s="70">
        <v>0</v>
      </c>
      <c r="K76" s="17">
        <v>0</v>
      </c>
      <c r="L76" s="75">
        <v>0</v>
      </c>
      <c r="M76" s="70">
        <v>0</v>
      </c>
      <c r="N76" s="17">
        <v>0</v>
      </c>
      <c r="O76" s="75">
        <v>0</v>
      </c>
    </row>
    <row r="77" spans="1:15" x14ac:dyDescent="0.3">
      <c r="A77" s="4" t="s">
        <v>65</v>
      </c>
      <c r="B77" s="92">
        <v>0</v>
      </c>
      <c r="C77" s="93">
        <v>0</v>
      </c>
      <c r="D77" s="70">
        <v>0</v>
      </c>
      <c r="E77" s="17">
        <v>0</v>
      </c>
      <c r="F77" s="75">
        <v>0</v>
      </c>
      <c r="G77" s="70">
        <v>0</v>
      </c>
      <c r="H77" s="17">
        <v>0</v>
      </c>
      <c r="I77" s="75">
        <v>0</v>
      </c>
      <c r="J77" s="70">
        <v>0</v>
      </c>
      <c r="K77" s="17">
        <v>0</v>
      </c>
      <c r="L77" s="75">
        <v>0</v>
      </c>
      <c r="M77" s="70">
        <v>0</v>
      </c>
      <c r="N77" s="17">
        <v>0</v>
      </c>
      <c r="O77" s="75">
        <v>0</v>
      </c>
    </row>
    <row r="78" spans="1:15" x14ac:dyDescent="0.3">
      <c r="A78" s="4" t="s">
        <v>66</v>
      </c>
      <c r="B78" s="92">
        <v>0</v>
      </c>
      <c r="C78" s="93">
        <v>0</v>
      </c>
      <c r="D78" s="70">
        <v>0</v>
      </c>
      <c r="E78" s="17">
        <v>0</v>
      </c>
      <c r="F78" s="75">
        <v>0</v>
      </c>
      <c r="G78" s="70">
        <v>0</v>
      </c>
      <c r="H78" s="17">
        <v>0</v>
      </c>
      <c r="I78" s="75">
        <v>0</v>
      </c>
      <c r="J78" s="70">
        <v>0</v>
      </c>
      <c r="K78" s="17">
        <v>0</v>
      </c>
      <c r="L78" s="75">
        <v>0</v>
      </c>
      <c r="M78" s="70">
        <v>0</v>
      </c>
      <c r="N78" s="17">
        <v>0</v>
      </c>
      <c r="O78" s="75">
        <v>0</v>
      </c>
    </row>
    <row r="79" spans="1:15" x14ac:dyDescent="0.3">
      <c r="A79" s="4" t="s">
        <v>67</v>
      </c>
      <c r="B79" s="92">
        <v>0</v>
      </c>
      <c r="C79" s="93">
        <v>0</v>
      </c>
      <c r="D79" s="70">
        <v>0</v>
      </c>
      <c r="E79" s="17">
        <v>0</v>
      </c>
      <c r="F79" s="75">
        <v>0</v>
      </c>
      <c r="G79" s="70">
        <v>0</v>
      </c>
      <c r="H79" s="17">
        <v>0</v>
      </c>
      <c r="I79" s="75">
        <v>0</v>
      </c>
      <c r="J79" s="70">
        <v>0</v>
      </c>
      <c r="K79" s="17">
        <v>0</v>
      </c>
      <c r="L79" s="75">
        <v>0</v>
      </c>
      <c r="M79" s="70">
        <v>0</v>
      </c>
      <c r="N79" s="17">
        <v>0</v>
      </c>
      <c r="O79" s="75">
        <v>0</v>
      </c>
    </row>
    <row r="80" spans="1:15" x14ac:dyDescent="0.3">
      <c r="A80" s="4" t="s">
        <v>68</v>
      </c>
      <c r="B80" s="92">
        <v>0</v>
      </c>
      <c r="C80" s="93">
        <v>0</v>
      </c>
      <c r="D80" s="70">
        <v>0</v>
      </c>
      <c r="E80" s="17">
        <v>0</v>
      </c>
      <c r="F80" s="75">
        <v>0</v>
      </c>
      <c r="G80" s="70">
        <v>0</v>
      </c>
      <c r="H80" s="17">
        <v>0</v>
      </c>
      <c r="I80" s="75">
        <v>0</v>
      </c>
      <c r="J80" s="70">
        <v>0</v>
      </c>
      <c r="K80" s="17">
        <v>0</v>
      </c>
      <c r="L80" s="75">
        <v>0</v>
      </c>
      <c r="M80" s="70">
        <v>0</v>
      </c>
      <c r="N80" s="17">
        <v>0</v>
      </c>
      <c r="O80" s="75">
        <v>0</v>
      </c>
    </row>
    <row r="81" spans="1:15" x14ac:dyDescent="0.3">
      <c r="A81" s="4" t="s">
        <v>69</v>
      </c>
      <c r="B81" s="92">
        <v>0</v>
      </c>
      <c r="C81" s="93">
        <v>0</v>
      </c>
      <c r="D81" s="70">
        <v>0</v>
      </c>
      <c r="E81" s="17">
        <v>0</v>
      </c>
      <c r="F81" s="75">
        <v>0</v>
      </c>
      <c r="G81" s="70">
        <v>0</v>
      </c>
      <c r="H81" s="17">
        <v>0</v>
      </c>
      <c r="I81" s="75">
        <v>0</v>
      </c>
      <c r="J81" s="70">
        <v>0</v>
      </c>
      <c r="K81" s="17">
        <v>0</v>
      </c>
      <c r="L81" s="75">
        <v>0</v>
      </c>
      <c r="M81" s="70">
        <v>0</v>
      </c>
      <c r="N81" s="17">
        <v>0</v>
      </c>
      <c r="O81" s="75">
        <v>0</v>
      </c>
    </row>
    <row r="82" spans="1:15" x14ac:dyDescent="0.3">
      <c r="A82" s="4" t="s">
        <v>70</v>
      </c>
      <c r="B82" s="92">
        <v>0</v>
      </c>
      <c r="C82" s="93">
        <v>0</v>
      </c>
      <c r="D82" s="70">
        <v>0</v>
      </c>
      <c r="E82" s="17">
        <v>0</v>
      </c>
      <c r="F82" s="75">
        <v>0</v>
      </c>
      <c r="G82" s="70">
        <v>0</v>
      </c>
      <c r="H82" s="17">
        <v>0</v>
      </c>
      <c r="I82" s="75">
        <v>0</v>
      </c>
      <c r="J82" s="70">
        <v>0</v>
      </c>
      <c r="K82" s="17">
        <v>0</v>
      </c>
      <c r="L82" s="75">
        <v>0</v>
      </c>
      <c r="M82" s="70">
        <v>0</v>
      </c>
      <c r="N82" s="17">
        <v>0</v>
      </c>
      <c r="O82" s="75">
        <v>0</v>
      </c>
    </row>
    <row r="83" spans="1:15" x14ac:dyDescent="0.3">
      <c r="A83" s="4" t="s">
        <v>71</v>
      </c>
      <c r="B83" s="92">
        <v>0</v>
      </c>
      <c r="C83" s="93">
        <v>0</v>
      </c>
      <c r="D83" s="70">
        <v>0</v>
      </c>
      <c r="E83" s="17">
        <v>0</v>
      </c>
      <c r="F83" s="75">
        <v>0</v>
      </c>
      <c r="G83" s="70">
        <v>0</v>
      </c>
      <c r="H83" s="17">
        <v>0</v>
      </c>
      <c r="I83" s="75">
        <v>0</v>
      </c>
      <c r="J83" s="70">
        <v>0</v>
      </c>
      <c r="K83" s="17">
        <v>0</v>
      </c>
      <c r="L83" s="75">
        <v>0</v>
      </c>
      <c r="M83" s="70">
        <v>0</v>
      </c>
      <c r="N83" s="17">
        <v>0</v>
      </c>
      <c r="O83" s="75">
        <v>0</v>
      </c>
    </row>
    <row r="84" spans="1:15" x14ac:dyDescent="0.3">
      <c r="A84" s="4" t="s">
        <v>72</v>
      </c>
      <c r="B84" s="92">
        <v>0</v>
      </c>
      <c r="C84" s="93">
        <v>26285036.940000001</v>
      </c>
      <c r="D84" s="70">
        <v>0</v>
      </c>
      <c r="E84" s="17">
        <v>0</v>
      </c>
      <c r="F84" s="75">
        <v>26285036.940000001</v>
      </c>
      <c r="G84" s="70">
        <v>0</v>
      </c>
      <c r="H84" s="17">
        <v>0</v>
      </c>
      <c r="I84" s="75">
        <v>0</v>
      </c>
      <c r="J84" s="70">
        <v>0</v>
      </c>
      <c r="K84" s="17">
        <v>0</v>
      </c>
      <c r="L84" s="75">
        <v>0</v>
      </c>
      <c r="M84" s="70">
        <v>0</v>
      </c>
      <c r="N84" s="17">
        <v>0</v>
      </c>
      <c r="O84" s="75">
        <v>0</v>
      </c>
    </row>
    <row r="85" spans="1:15" x14ac:dyDescent="0.3">
      <c r="A85" s="4" t="s">
        <v>73</v>
      </c>
      <c r="B85" s="92">
        <v>9532428.879999999</v>
      </c>
      <c r="C85" s="93">
        <v>316765175.80000001</v>
      </c>
      <c r="D85" s="70" t="s">
        <v>399</v>
      </c>
      <c r="E85" s="17">
        <v>0</v>
      </c>
      <c r="F85" s="75">
        <v>0</v>
      </c>
      <c r="G85" s="70" t="s">
        <v>400</v>
      </c>
      <c r="H85" s="17">
        <v>0</v>
      </c>
      <c r="I85" s="75">
        <v>316765175.80000001</v>
      </c>
      <c r="J85" s="70" t="s">
        <v>401</v>
      </c>
      <c r="K85" s="17">
        <v>0</v>
      </c>
      <c r="L85" s="75">
        <v>0</v>
      </c>
      <c r="M85" s="70" t="s">
        <v>402</v>
      </c>
      <c r="N85" s="17">
        <v>9532428.879999999</v>
      </c>
      <c r="O85" s="75">
        <v>0</v>
      </c>
    </row>
    <row r="86" spans="1:15" x14ac:dyDescent="0.3">
      <c r="A86" s="4" t="s">
        <v>74</v>
      </c>
      <c r="B86" s="92">
        <v>0</v>
      </c>
      <c r="C86" s="93">
        <v>0</v>
      </c>
      <c r="D86" s="70" t="s">
        <v>403</v>
      </c>
      <c r="E86" s="17">
        <v>0</v>
      </c>
      <c r="F86" s="75">
        <v>0</v>
      </c>
      <c r="G86" s="70" t="s">
        <v>140</v>
      </c>
      <c r="H86" s="17">
        <v>0</v>
      </c>
      <c r="I86" s="75">
        <v>0</v>
      </c>
      <c r="J86" s="70">
        <v>0</v>
      </c>
      <c r="K86" s="17">
        <v>0</v>
      </c>
      <c r="L86" s="75">
        <v>0</v>
      </c>
      <c r="M86" s="70">
        <v>0</v>
      </c>
      <c r="N86" s="17">
        <v>0</v>
      </c>
      <c r="O86" s="75">
        <v>0</v>
      </c>
    </row>
    <row r="87" spans="1:15" x14ac:dyDescent="0.3">
      <c r="A87" s="4" t="s">
        <v>75</v>
      </c>
      <c r="B87" s="92">
        <v>0</v>
      </c>
      <c r="C87" s="93">
        <v>0</v>
      </c>
      <c r="D87" s="70">
        <v>0</v>
      </c>
      <c r="E87" s="17">
        <v>0</v>
      </c>
      <c r="F87" s="75">
        <v>0</v>
      </c>
      <c r="G87" s="70">
        <v>0</v>
      </c>
      <c r="H87" s="17">
        <v>0</v>
      </c>
      <c r="I87" s="75">
        <v>0</v>
      </c>
      <c r="J87" s="70">
        <v>0</v>
      </c>
      <c r="K87" s="17">
        <v>0</v>
      </c>
      <c r="L87" s="75">
        <v>0</v>
      </c>
      <c r="M87" s="70">
        <v>0</v>
      </c>
      <c r="N87" s="17">
        <v>0</v>
      </c>
      <c r="O87" s="75">
        <v>0</v>
      </c>
    </row>
    <row r="88" spans="1:15" x14ac:dyDescent="0.3">
      <c r="A88" s="4" t="s">
        <v>76</v>
      </c>
      <c r="B88" s="92">
        <v>0</v>
      </c>
      <c r="C88" s="93">
        <v>0</v>
      </c>
      <c r="D88" s="70">
        <v>0</v>
      </c>
      <c r="E88" s="17">
        <v>0</v>
      </c>
      <c r="F88" s="75">
        <v>0</v>
      </c>
      <c r="G88" s="70">
        <v>0</v>
      </c>
      <c r="H88" s="17">
        <v>0</v>
      </c>
      <c r="I88" s="75">
        <v>0</v>
      </c>
      <c r="J88" s="70">
        <v>0</v>
      </c>
      <c r="K88" s="17">
        <v>0</v>
      </c>
      <c r="L88" s="75">
        <v>0</v>
      </c>
      <c r="M88" s="70">
        <v>0</v>
      </c>
      <c r="N88" s="17">
        <v>0</v>
      </c>
      <c r="O88" s="75">
        <v>0</v>
      </c>
    </row>
    <row r="89" spans="1:15" x14ac:dyDescent="0.3">
      <c r="A89" s="5"/>
      <c r="B89" s="101"/>
      <c r="C89" s="102"/>
      <c r="D89" s="71"/>
      <c r="E89" s="19"/>
      <c r="F89" s="76"/>
      <c r="G89" s="71"/>
      <c r="H89" s="19"/>
      <c r="I89" s="76"/>
      <c r="J89" s="71"/>
      <c r="K89" s="19"/>
      <c r="L89" s="76"/>
      <c r="M89" s="71"/>
      <c r="N89" s="19"/>
      <c r="O89" s="76"/>
    </row>
    <row r="90" spans="1:15" x14ac:dyDescent="0.3">
      <c r="A90" s="30"/>
      <c r="B90" s="31">
        <f>SUM(B9:B89)</f>
        <v>14461109.22334512</v>
      </c>
      <c r="C90" s="33">
        <f>SUM(C9:C89)</f>
        <v>373777135.92000002</v>
      </c>
      <c r="D90" s="31">
        <f>SUM(D9:D89)</f>
        <v>0</v>
      </c>
      <c r="E90" s="32"/>
      <c r="F90" s="33">
        <f>SUM(F9:F89)</f>
        <v>52256873.519999996</v>
      </c>
      <c r="G90" s="31">
        <f>SUM(G9:G89)</f>
        <v>0</v>
      </c>
      <c r="H90" s="32"/>
      <c r="I90" s="33">
        <f>SUM(I9:I89)</f>
        <v>321938134.76999998</v>
      </c>
      <c r="J90" s="31">
        <f>SUM(J9:J89)</f>
        <v>0</v>
      </c>
      <c r="K90" s="32"/>
      <c r="L90" s="33">
        <f t="shared" ref="L90" si="0">SUM(L9:L89)</f>
        <v>11565779.629999999</v>
      </c>
      <c r="M90" s="31">
        <f>SUM(M9:M89)</f>
        <v>0</v>
      </c>
      <c r="N90" s="32"/>
      <c r="O90" s="33">
        <f>SUM(O9:O89)</f>
        <v>487391</v>
      </c>
    </row>
    <row r="91" spans="1:15" x14ac:dyDescent="0.3">
      <c r="A91" s="29"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249977111117893"/>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 width="12.81640625" style="9"/>
    <col min="6" max="16384" width="12.81640625" style="6"/>
  </cols>
  <sheetData>
    <row r="1" spans="1:5" x14ac:dyDescent="0.3">
      <c r="A1" s="1" t="s">
        <v>315</v>
      </c>
      <c r="B1" s="7"/>
      <c r="C1" s="7"/>
      <c r="D1" s="7"/>
      <c r="E1" s="7"/>
    </row>
    <row r="2" spans="1:5" ht="15.5" x14ac:dyDescent="0.35">
      <c r="A2" s="2" t="s">
        <v>269</v>
      </c>
      <c r="B2" s="8"/>
      <c r="C2" s="8"/>
      <c r="D2" s="8"/>
      <c r="E2" s="8"/>
    </row>
    <row r="3" spans="1:5" x14ac:dyDescent="0.3">
      <c r="A3" s="28" t="str">
        <f>'Total Exp'!A3</f>
        <v>2023-24</v>
      </c>
    </row>
    <row r="4" spans="1:5" ht="15.5" x14ac:dyDescent="0.35">
      <c r="A4" s="82" t="s">
        <v>105</v>
      </c>
      <c r="B4" s="85" t="s">
        <v>279</v>
      </c>
      <c r="C4" s="83"/>
      <c r="D4" s="83"/>
      <c r="E4" s="84" t="s">
        <v>284</v>
      </c>
    </row>
    <row r="5" spans="1:5" s="60" customFormat="1" ht="13" x14ac:dyDescent="0.3">
      <c r="A5" s="49"/>
      <c r="B5" s="64" t="s">
        <v>250</v>
      </c>
      <c r="C5" s="66"/>
      <c r="D5" s="61" t="s">
        <v>251</v>
      </c>
      <c r="E5" s="63"/>
    </row>
    <row r="6" spans="1:5" s="60" customFormat="1" ht="13" x14ac:dyDescent="0.3">
      <c r="A6" s="49"/>
      <c r="B6" s="50" t="s">
        <v>263</v>
      </c>
      <c r="C6" s="52"/>
      <c r="D6" s="50" t="s">
        <v>276</v>
      </c>
      <c r="E6" s="52"/>
    </row>
    <row r="7" spans="1:5" s="59" customFormat="1" ht="20" x14ac:dyDescent="0.25">
      <c r="A7" s="57"/>
      <c r="B7" s="42" t="s">
        <v>116</v>
      </c>
      <c r="C7" s="44" t="s">
        <v>117</v>
      </c>
      <c r="D7" s="42" t="s">
        <v>116</v>
      </c>
      <c r="E7" s="44" t="s">
        <v>117</v>
      </c>
    </row>
    <row r="8" spans="1:5" s="59" customFormat="1" ht="10.5" x14ac:dyDescent="0.25">
      <c r="A8" s="67"/>
      <c r="B8" s="46" t="s">
        <v>118</v>
      </c>
      <c r="C8" s="48" t="s">
        <v>119</v>
      </c>
      <c r="D8" s="46" t="s">
        <v>118</v>
      </c>
      <c r="E8" s="48" t="s">
        <v>119</v>
      </c>
    </row>
    <row r="9" spans="1:5" x14ac:dyDescent="0.3">
      <c r="A9" s="3"/>
      <c r="B9" s="99"/>
      <c r="C9" s="100"/>
      <c r="D9" s="99"/>
      <c r="E9" s="100"/>
    </row>
    <row r="10" spans="1:5" x14ac:dyDescent="0.3">
      <c r="A10" s="4" t="s">
        <v>0</v>
      </c>
      <c r="B10" s="92">
        <v>0</v>
      </c>
      <c r="C10" s="93">
        <v>-672300</v>
      </c>
      <c r="D10" s="92">
        <v>0</v>
      </c>
      <c r="E10" s="93">
        <v>-672300</v>
      </c>
    </row>
    <row r="11" spans="1:5" x14ac:dyDescent="0.3">
      <c r="A11" s="4" t="s">
        <v>1</v>
      </c>
      <c r="B11" s="92">
        <v>0</v>
      </c>
      <c r="C11" s="93">
        <v>66480</v>
      </c>
      <c r="D11" s="92">
        <v>0</v>
      </c>
      <c r="E11" s="93">
        <v>66480</v>
      </c>
    </row>
    <row r="12" spans="1:5" x14ac:dyDescent="0.3">
      <c r="A12" s="4" t="s">
        <v>2</v>
      </c>
      <c r="B12" s="92">
        <v>5830843.2699999996</v>
      </c>
      <c r="C12" s="93">
        <v>22856363.09</v>
      </c>
      <c r="D12" s="92">
        <v>5830843.2699999996</v>
      </c>
      <c r="E12" s="93">
        <v>22856363.09</v>
      </c>
    </row>
    <row r="13" spans="1:5" x14ac:dyDescent="0.3">
      <c r="A13" s="4" t="s">
        <v>3</v>
      </c>
      <c r="B13" s="92">
        <v>198000</v>
      </c>
      <c r="C13" s="93">
        <v>638000</v>
      </c>
      <c r="D13" s="92">
        <v>198000</v>
      </c>
      <c r="E13" s="93">
        <v>638000</v>
      </c>
    </row>
    <row r="14" spans="1:5" x14ac:dyDescent="0.3">
      <c r="A14" s="4" t="s">
        <v>4</v>
      </c>
      <c r="B14" s="92">
        <v>0</v>
      </c>
      <c r="C14" s="93">
        <v>16625281.859999999</v>
      </c>
      <c r="D14" s="92">
        <v>2990853.32</v>
      </c>
      <c r="E14" s="93">
        <v>16625281.859999999</v>
      </c>
    </row>
    <row r="15" spans="1:5" x14ac:dyDescent="0.3">
      <c r="A15" s="4" t="s">
        <v>5</v>
      </c>
      <c r="B15" s="92">
        <v>0</v>
      </c>
      <c r="C15" s="93">
        <v>0</v>
      </c>
      <c r="D15" s="92">
        <v>0</v>
      </c>
      <c r="E15" s="93">
        <v>0</v>
      </c>
    </row>
    <row r="16" spans="1:5" x14ac:dyDescent="0.3">
      <c r="A16" s="4" t="s">
        <v>6</v>
      </c>
      <c r="B16" s="92">
        <v>3891827.7699999996</v>
      </c>
      <c r="C16" s="93">
        <v>290387.69</v>
      </c>
      <c r="D16" s="92">
        <v>3891827.7699999996</v>
      </c>
      <c r="E16" s="93">
        <v>290387.69</v>
      </c>
    </row>
    <row r="17" spans="1:5" x14ac:dyDescent="0.3">
      <c r="A17" s="4" t="s">
        <v>7</v>
      </c>
      <c r="B17" s="92">
        <v>0</v>
      </c>
      <c r="C17" s="93">
        <v>171292</v>
      </c>
      <c r="D17" s="92">
        <v>0</v>
      </c>
      <c r="E17" s="93">
        <v>171292</v>
      </c>
    </row>
    <row r="18" spans="1:5" x14ac:dyDescent="0.3">
      <c r="A18" s="4" t="s">
        <v>8</v>
      </c>
      <c r="B18" s="92">
        <v>0</v>
      </c>
      <c r="C18" s="93">
        <v>0</v>
      </c>
      <c r="D18" s="92">
        <v>0</v>
      </c>
      <c r="E18" s="93">
        <v>10876448</v>
      </c>
    </row>
    <row r="19" spans="1:5" x14ac:dyDescent="0.3">
      <c r="A19" s="4" t="s">
        <v>9</v>
      </c>
      <c r="B19" s="92">
        <v>0</v>
      </c>
      <c r="C19" s="93">
        <v>3884200</v>
      </c>
      <c r="D19" s="92">
        <v>1035857</v>
      </c>
      <c r="E19" s="93">
        <v>5253596</v>
      </c>
    </row>
    <row r="20" spans="1:5" x14ac:dyDescent="0.3">
      <c r="A20" s="4" t="s">
        <v>10</v>
      </c>
      <c r="B20" s="92">
        <v>0</v>
      </c>
      <c r="C20" s="93">
        <v>29400</v>
      </c>
      <c r="D20" s="92">
        <v>0</v>
      </c>
      <c r="E20" s="93">
        <v>29400</v>
      </c>
    </row>
    <row r="21" spans="1:5" x14ac:dyDescent="0.3">
      <c r="A21" s="4" t="s">
        <v>11</v>
      </c>
      <c r="B21" s="92">
        <v>7347484.6799999997</v>
      </c>
      <c r="C21" s="93">
        <v>5767876.8999999994</v>
      </c>
      <c r="D21" s="92">
        <v>7347484.6799999997</v>
      </c>
      <c r="E21" s="93">
        <v>5767876.8999999994</v>
      </c>
    </row>
    <row r="22" spans="1:5" x14ac:dyDescent="0.3">
      <c r="A22" s="4" t="s">
        <v>12</v>
      </c>
      <c r="B22" s="92">
        <v>0</v>
      </c>
      <c r="C22" s="93">
        <v>80953759.409999996</v>
      </c>
      <c r="D22" s="92">
        <v>0</v>
      </c>
      <c r="E22" s="93">
        <v>80953759.409999996</v>
      </c>
    </row>
    <row r="23" spans="1:5" x14ac:dyDescent="0.3">
      <c r="A23" s="4" t="s">
        <v>13</v>
      </c>
      <c r="B23" s="92">
        <v>30265427.539999999</v>
      </c>
      <c r="C23" s="93">
        <v>9858159.6300000008</v>
      </c>
      <c r="D23" s="92">
        <v>71195726.5</v>
      </c>
      <c r="E23" s="93">
        <v>-3432835.75</v>
      </c>
    </row>
    <row r="24" spans="1:5" x14ac:dyDescent="0.3">
      <c r="A24" s="4" t="s">
        <v>14</v>
      </c>
      <c r="B24" s="92">
        <v>0</v>
      </c>
      <c r="C24" s="93">
        <v>0</v>
      </c>
      <c r="D24" s="92">
        <v>0</v>
      </c>
      <c r="E24" s="93">
        <v>0</v>
      </c>
    </row>
    <row r="25" spans="1:5" x14ac:dyDescent="0.3">
      <c r="A25" s="4" t="s">
        <v>15</v>
      </c>
      <c r="B25" s="92">
        <v>0</v>
      </c>
      <c r="C25" s="93">
        <v>53006000</v>
      </c>
      <c r="D25" s="92">
        <v>0</v>
      </c>
      <c r="E25" s="93">
        <v>53006000</v>
      </c>
    </row>
    <row r="26" spans="1:5" x14ac:dyDescent="0.3">
      <c r="A26" s="4" t="s">
        <v>16</v>
      </c>
      <c r="B26" s="92">
        <v>2403380.3000000003</v>
      </c>
      <c r="C26" s="93">
        <v>547072.1</v>
      </c>
      <c r="D26" s="92">
        <v>2403380.3000000003</v>
      </c>
      <c r="E26" s="93">
        <v>547072.1</v>
      </c>
    </row>
    <row r="27" spans="1:5" x14ac:dyDescent="0.3">
      <c r="A27" s="4" t="s">
        <v>17</v>
      </c>
      <c r="B27" s="92">
        <v>4822679.13</v>
      </c>
      <c r="C27" s="93">
        <v>315471</v>
      </c>
      <c r="D27" s="92">
        <v>4822679.13</v>
      </c>
      <c r="E27" s="93">
        <v>885471</v>
      </c>
    </row>
    <row r="28" spans="1:5" x14ac:dyDescent="0.3">
      <c r="A28" s="4" t="s">
        <v>18</v>
      </c>
      <c r="B28" s="92">
        <v>6432497</v>
      </c>
      <c r="C28" s="93">
        <v>29258413</v>
      </c>
      <c r="D28" s="92">
        <v>11286077</v>
      </c>
      <c r="E28" s="93">
        <v>29418442</v>
      </c>
    </row>
    <row r="29" spans="1:5" x14ac:dyDescent="0.3">
      <c r="A29" s="4" t="s">
        <v>19</v>
      </c>
      <c r="B29" s="92">
        <v>459051.08</v>
      </c>
      <c r="C29" s="93">
        <v>0</v>
      </c>
      <c r="D29" s="92">
        <v>11864097.25</v>
      </c>
      <c r="E29" s="93">
        <v>532504.63</v>
      </c>
    </row>
    <row r="30" spans="1:5" x14ac:dyDescent="0.3">
      <c r="A30" s="4" t="s">
        <v>20</v>
      </c>
      <c r="B30" s="92">
        <v>0</v>
      </c>
      <c r="C30" s="93">
        <v>101278</v>
      </c>
      <c r="D30" s="92">
        <v>0</v>
      </c>
      <c r="E30" s="93">
        <v>101278</v>
      </c>
    </row>
    <row r="31" spans="1:5" x14ac:dyDescent="0.3">
      <c r="A31" s="4" t="s">
        <v>21</v>
      </c>
      <c r="B31" s="92">
        <v>124357244</v>
      </c>
      <c r="C31" s="93">
        <v>82435.11</v>
      </c>
      <c r="D31" s="92">
        <v>124357244</v>
      </c>
      <c r="E31" s="93">
        <v>82435.11</v>
      </c>
    </row>
    <row r="32" spans="1:5" x14ac:dyDescent="0.3">
      <c r="A32" s="4" t="s">
        <v>22</v>
      </c>
      <c r="B32" s="92">
        <v>-4319400.5600000005</v>
      </c>
      <c r="C32" s="93">
        <v>0</v>
      </c>
      <c r="D32" s="92">
        <v>-4319400.5600000005</v>
      </c>
      <c r="E32" s="93">
        <v>0</v>
      </c>
    </row>
    <row r="33" spans="1:5" x14ac:dyDescent="0.3">
      <c r="A33" s="4" t="s">
        <v>23</v>
      </c>
      <c r="B33" s="92">
        <v>958610.32665486226</v>
      </c>
      <c r="C33" s="93">
        <v>1238724.9090436383</v>
      </c>
      <c r="D33" s="92">
        <v>2068187.85</v>
      </c>
      <c r="E33" s="93">
        <v>6218851.369043638</v>
      </c>
    </row>
    <row r="34" spans="1:5" x14ac:dyDescent="0.3">
      <c r="A34" s="4" t="s">
        <v>24</v>
      </c>
      <c r="B34" s="92">
        <v>0</v>
      </c>
      <c r="C34" s="93">
        <v>0</v>
      </c>
      <c r="D34" s="92">
        <v>0</v>
      </c>
      <c r="E34" s="93">
        <v>0</v>
      </c>
    </row>
    <row r="35" spans="1:5" x14ac:dyDescent="0.3">
      <c r="A35" s="4" t="s">
        <v>25</v>
      </c>
      <c r="B35" s="92">
        <v>0</v>
      </c>
      <c r="C35" s="93">
        <v>0</v>
      </c>
      <c r="D35" s="92">
        <v>6753870</v>
      </c>
      <c r="E35" s="93">
        <v>719177</v>
      </c>
    </row>
    <row r="36" spans="1:5" x14ac:dyDescent="0.3">
      <c r="A36" s="4" t="s">
        <v>26</v>
      </c>
      <c r="B36" s="92">
        <v>10001688.790000001</v>
      </c>
      <c r="C36" s="93">
        <v>53497910</v>
      </c>
      <c r="D36" s="92">
        <v>10001688.790000001</v>
      </c>
      <c r="E36" s="93">
        <v>53497910</v>
      </c>
    </row>
    <row r="37" spans="1:5" x14ac:dyDescent="0.3">
      <c r="A37" s="4" t="s">
        <v>27</v>
      </c>
      <c r="B37" s="92">
        <v>1608323</v>
      </c>
      <c r="C37" s="93">
        <v>3950</v>
      </c>
      <c r="D37" s="92">
        <v>2573668</v>
      </c>
      <c r="E37" s="93">
        <v>5384144</v>
      </c>
    </row>
    <row r="38" spans="1:5" x14ac:dyDescent="0.3">
      <c r="A38" s="4" t="s">
        <v>28</v>
      </c>
      <c r="B38" s="92">
        <v>2054000</v>
      </c>
      <c r="C38" s="93">
        <v>1135000</v>
      </c>
      <c r="D38" s="92">
        <v>2054000</v>
      </c>
      <c r="E38" s="93">
        <v>1135000</v>
      </c>
    </row>
    <row r="39" spans="1:5" x14ac:dyDescent="0.3">
      <c r="A39" s="4" t="s">
        <v>29</v>
      </c>
      <c r="B39" s="92">
        <v>0</v>
      </c>
      <c r="C39" s="93">
        <v>0</v>
      </c>
      <c r="D39" s="92">
        <v>0</v>
      </c>
      <c r="E39" s="93">
        <v>0</v>
      </c>
    </row>
    <row r="40" spans="1:5" x14ac:dyDescent="0.3">
      <c r="A40" s="4" t="s">
        <v>30</v>
      </c>
      <c r="B40" s="92">
        <v>0</v>
      </c>
      <c r="C40" s="93">
        <v>4761978</v>
      </c>
      <c r="D40" s="92">
        <v>5613284</v>
      </c>
      <c r="E40" s="93">
        <v>4973553</v>
      </c>
    </row>
    <row r="41" spans="1:5" x14ac:dyDescent="0.3">
      <c r="A41" s="4" t="s">
        <v>31</v>
      </c>
      <c r="B41" s="92">
        <v>2645390.4299999997</v>
      </c>
      <c r="C41" s="93">
        <v>33032931.560000002</v>
      </c>
      <c r="D41" s="92">
        <v>2645390.4299999997</v>
      </c>
      <c r="E41" s="93">
        <v>33032931.560000002</v>
      </c>
    </row>
    <row r="42" spans="1:5" x14ac:dyDescent="0.3">
      <c r="A42" s="4" t="s">
        <v>32</v>
      </c>
      <c r="B42" s="92">
        <v>8159473.54</v>
      </c>
      <c r="C42" s="93">
        <v>175944603.28</v>
      </c>
      <c r="D42" s="92">
        <v>8159473.54</v>
      </c>
      <c r="E42" s="93">
        <v>175944603.28</v>
      </c>
    </row>
    <row r="43" spans="1:5" x14ac:dyDescent="0.3">
      <c r="A43" s="4" t="s">
        <v>33</v>
      </c>
      <c r="B43" s="92">
        <v>0</v>
      </c>
      <c r="C43" s="93">
        <v>0</v>
      </c>
      <c r="D43" s="92">
        <v>0</v>
      </c>
      <c r="E43" s="93">
        <v>0</v>
      </c>
    </row>
    <row r="44" spans="1:5" x14ac:dyDescent="0.3">
      <c r="A44" s="4" t="s">
        <v>34</v>
      </c>
      <c r="B44" s="92">
        <v>0</v>
      </c>
      <c r="C44" s="93">
        <v>0</v>
      </c>
      <c r="D44" s="92">
        <v>0</v>
      </c>
      <c r="E44" s="93">
        <v>0</v>
      </c>
    </row>
    <row r="45" spans="1:5" x14ac:dyDescent="0.3">
      <c r="A45" s="4" t="s">
        <v>35</v>
      </c>
      <c r="B45" s="92">
        <v>-450098.72999999992</v>
      </c>
      <c r="C45" s="93">
        <v>1220791</v>
      </c>
      <c r="D45" s="92">
        <v>-450098.72999999992</v>
      </c>
      <c r="E45" s="93">
        <v>1220791</v>
      </c>
    </row>
    <row r="46" spans="1:5" x14ac:dyDescent="0.3">
      <c r="A46" s="4" t="s">
        <v>36</v>
      </c>
      <c r="B46" s="92">
        <v>8016227.159099998</v>
      </c>
      <c r="C46" s="93">
        <v>21705178.649999999</v>
      </c>
      <c r="D46" s="92">
        <v>8016227.159099998</v>
      </c>
      <c r="E46" s="93">
        <v>21705178.649999999</v>
      </c>
    </row>
    <row r="47" spans="1:5" x14ac:dyDescent="0.3">
      <c r="A47" s="4" t="s">
        <v>37</v>
      </c>
      <c r="B47" s="92">
        <v>0</v>
      </c>
      <c r="C47" s="93">
        <v>275685.88</v>
      </c>
      <c r="D47" s="92">
        <v>0</v>
      </c>
      <c r="E47" s="93">
        <v>275685.88</v>
      </c>
    </row>
    <row r="48" spans="1:5" x14ac:dyDescent="0.3">
      <c r="A48" s="4" t="s">
        <v>38</v>
      </c>
      <c r="B48" s="92">
        <v>170802</v>
      </c>
      <c r="C48" s="93">
        <v>14133926</v>
      </c>
      <c r="D48" s="92">
        <v>170802</v>
      </c>
      <c r="E48" s="93">
        <v>14133926</v>
      </c>
    </row>
    <row r="49" spans="1:5" x14ac:dyDescent="0.3">
      <c r="A49" s="4" t="s">
        <v>39</v>
      </c>
      <c r="B49" s="92">
        <v>-798</v>
      </c>
      <c r="C49" s="93">
        <v>93958</v>
      </c>
      <c r="D49" s="92">
        <v>652715</v>
      </c>
      <c r="E49" s="93">
        <v>12686273</v>
      </c>
    </row>
    <row r="50" spans="1:5" x14ac:dyDescent="0.3">
      <c r="A50" s="4" t="s">
        <v>40</v>
      </c>
      <c r="B50" s="92">
        <v>0</v>
      </c>
      <c r="C50" s="93">
        <v>0</v>
      </c>
      <c r="D50" s="92">
        <v>0</v>
      </c>
      <c r="E50" s="93">
        <v>0</v>
      </c>
    </row>
    <row r="51" spans="1:5" x14ac:dyDescent="0.3">
      <c r="A51" s="4" t="s">
        <v>41</v>
      </c>
      <c r="B51" s="92">
        <v>0</v>
      </c>
      <c r="C51" s="93">
        <v>2542085.6800000002</v>
      </c>
      <c r="D51" s="92">
        <v>0</v>
      </c>
      <c r="E51" s="93">
        <v>2542085.6800000002</v>
      </c>
    </row>
    <row r="52" spans="1:5" x14ac:dyDescent="0.3">
      <c r="A52" s="4" t="s">
        <v>42</v>
      </c>
      <c r="B52" s="92">
        <v>0</v>
      </c>
      <c r="C52" s="93">
        <v>190000</v>
      </c>
      <c r="D52" s="92">
        <v>-75794581.63000001</v>
      </c>
      <c r="E52" s="93">
        <v>1056000</v>
      </c>
    </row>
    <row r="53" spans="1:5" x14ac:dyDescent="0.3">
      <c r="A53" s="4" t="s">
        <v>43</v>
      </c>
      <c r="B53" s="92">
        <v>0</v>
      </c>
      <c r="C53" s="93">
        <v>0</v>
      </c>
      <c r="D53" s="92">
        <v>0</v>
      </c>
      <c r="E53" s="93">
        <v>0</v>
      </c>
    </row>
    <row r="54" spans="1:5" x14ac:dyDescent="0.3">
      <c r="A54" s="4" t="s">
        <v>262</v>
      </c>
      <c r="B54" s="92">
        <v>7848119.5100000007</v>
      </c>
      <c r="C54" s="93">
        <v>5092655.42</v>
      </c>
      <c r="D54" s="92">
        <v>7848119.5100000007</v>
      </c>
      <c r="E54" s="93">
        <v>5092655.42</v>
      </c>
    </row>
    <row r="55" spans="1:5" x14ac:dyDescent="0.3">
      <c r="A55" s="4" t="s">
        <v>324</v>
      </c>
      <c r="B55" s="92">
        <v>0</v>
      </c>
      <c r="C55" s="93">
        <v>0</v>
      </c>
      <c r="D55" s="92">
        <v>3309000</v>
      </c>
      <c r="E55" s="93">
        <v>375000</v>
      </c>
    </row>
    <row r="56" spans="1:5" x14ac:dyDescent="0.3">
      <c r="A56" s="4" t="s">
        <v>44</v>
      </c>
      <c r="B56" s="92">
        <v>11000</v>
      </c>
      <c r="C56" s="93">
        <v>4133000</v>
      </c>
      <c r="D56" s="92">
        <v>11000</v>
      </c>
      <c r="E56" s="93">
        <v>4133000</v>
      </c>
    </row>
    <row r="57" spans="1:5" x14ac:dyDescent="0.3">
      <c r="A57" s="4" t="s">
        <v>45</v>
      </c>
      <c r="B57" s="92">
        <v>513467.50000000006</v>
      </c>
      <c r="C57" s="93">
        <v>42450</v>
      </c>
      <c r="D57" s="92">
        <v>513467.50000000006</v>
      </c>
      <c r="E57" s="93">
        <v>42450</v>
      </c>
    </row>
    <row r="58" spans="1:5" x14ac:dyDescent="0.3">
      <c r="A58" s="4" t="s">
        <v>46</v>
      </c>
      <c r="B58" s="92">
        <v>594130</v>
      </c>
      <c r="C58" s="93">
        <v>16646884</v>
      </c>
      <c r="D58" s="92">
        <v>594130</v>
      </c>
      <c r="E58" s="93">
        <v>18756389</v>
      </c>
    </row>
    <row r="59" spans="1:5" x14ac:dyDescent="0.3">
      <c r="A59" s="4" t="s">
        <v>47</v>
      </c>
      <c r="B59" s="92">
        <v>0</v>
      </c>
      <c r="C59" s="93">
        <v>0</v>
      </c>
      <c r="D59" s="92">
        <v>0</v>
      </c>
      <c r="E59" s="93">
        <v>0</v>
      </c>
    </row>
    <row r="60" spans="1:5" x14ac:dyDescent="0.3">
      <c r="A60" s="4" t="s">
        <v>48</v>
      </c>
      <c r="B60" s="92">
        <v>0</v>
      </c>
      <c r="C60" s="93">
        <v>140027523.81</v>
      </c>
      <c r="D60" s="92">
        <v>0</v>
      </c>
      <c r="E60" s="93">
        <v>140027523.81</v>
      </c>
    </row>
    <row r="61" spans="1:5" x14ac:dyDescent="0.3">
      <c r="A61" s="4" t="s">
        <v>49</v>
      </c>
      <c r="B61" s="92">
        <v>5708123.7600000007</v>
      </c>
      <c r="C61" s="93">
        <v>14995153.119999999</v>
      </c>
      <c r="D61" s="92">
        <v>5708123.7600000007</v>
      </c>
      <c r="E61" s="93">
        <v>14995153.119999999</v>
      </c>
    </row>
    <row r="62" spans="1:5" x14ac:dyDescent="0.3">
      <c r="A62" s="4" t="s">
        <v>50</v>
      </c>
      <c r="B62" s="92">
        <v>0</v>
      </c>
      <c r="C62" s="93">
        <v>2899760.6</v>
      </c>
      <c r="D62" s="92">
        <v>523077</v>
      </c>
      <c r="E62" s="93">
        <v>5654867.5999999996</v>
      </c>
    </row>
    <row r="63" spans="1:5" x14ac:dyDescent="0.3">
      <c r="A63" s="4" t="s">
        <v>51</v>
      </c>
      <c r="B63" s="92">
        <v>0</v>
      </c>
      <c r="C63" s="93">
        <v>454422</v>
      </c>
      <c r="D63" s="92">
        <v>912561</v>
      </c>
      <c r="E63" s="93">
        <v>953814</v>
      </c>
    </row>
    <row r="64" spans="1:5" x14ac:dyDescent="0.3">
      <c r="A64" s="4" t="s">
        <v>52</v>
      </c>
      <c r="B64" s="92">
        <v>31167</v>
      </c>
      <c r="C64" s="93">
        <v>0</v>
      </c>
      <c r="D64" s="92">
        <v>-2102536</v>
      </c>
      <c r="E64" s="93">
        <v>-5329887</v>
      </c>
    </row>
    <row r="65" spans="1:5" x14ac:dyDescent="0.3">
      <c r="A65" s="4" t="s">
        <v>53</v>
      </c>
      <c r="B65" s="92">
        <v>929791</v>
      </c>
      <c r="C65" s="93">
        <v>0</v>
      </c>
      <c r="D65" s="92">
        <v>929791</v>
      </c>
      <c r="E65" s="93">
        <v>0</v>
      </c>
    </row>
    <row r="66" spans="1:5" x14ac:dyDescent="0.3">
      <c r="A66" s="4" t="s">
        <v>54</v>
      </c>
      <c r="B66" s="92">
        <v>0</v>
      </c>
      <c r="C66" s="93">
        <v>0</v>
      </c>
      <c r="D66" s="92">
        <v>0</v>
      </c>
      <c r="E66" s="93">
        <v>-2040000</v>
      </c>
    </row>
    <row r="67" spans="1:5" x14ac:dyDescent="0.3">
      <c r="A67" s="4" t="s">
        <v>55</v>
      </c>
      <c r="B67" s="92">
        <v>0</v>
      </c>
      <c r="C67" s="93">
        <v>0</v>
      </c>
      <c r="D67" s="92">
        <v>0</v>
      </c>
      <c r="E67" s="93">
        <v>0</v>
      </c>
    </row>
    <row r="68" spans="1:5" x14ac:dyDescent="0.3">
      <c r="A68" s="4" t="s">
        <v>56</v>
      </c>
      <c r="B68" s="92">
        <v>8156118</v>
      </c>
      <c r="C68" s="93">
        <v>0</v>
      </c>
      <c r="D68" s="92">
        <v>8156118</v>
      </c>
      <c r="E68" s="93">
        <v>0</v>
      </c>
    </row>
    <row r="69" spans="1:5" x14ac:dyDescent="0.3">
      <c r="A69" s="4" t="s">
        <v>57</v>
      </c>
      <c r="B69" s="92">
        <v>0</v>
      </c>
      <c r="C69" s="93">
        <v>0</v>
      </c>
      <c r="D69" s="92">
        <v>0</v>
      </c>
      <c r="E69" s="93">
        <v>48658</v>
      </c>
    </row>
    <row r="70" spans="1:5" x14ac:dyDescent="0.3">
      <c r="A70" s="4" t="s">
        <v>58</v>
      </c>
      <c r="B70" s="92">
        <v>548124</v>
      </c>
      <c r="C70" s="93">
        <v>119659</v>
      </c>
      <c r="D70" s="92">
        <v>548124</v>
      </c>
      <c r="E70" s="93">
        <v>119659</v>
      </c>
    </row>
    <row r="71" spans="1:5" x14ac:dyDescent="0.3">
      <c r="A71" s="4" t="s">
        <v>59</v>
      </c>
      <c r="B71" s="92">
        <v>3580387</v>
      </c>
      <c r="C71" s="93">
        <v>3296104</v>
      </c>
      <c r="D71" s="92">
        <v>6035002</v>
      </c>
      <c r="E71" s="93">
        <v>3930192</v>
      </c>
    </row>
    <row r="72" spans="1:5" x14ac:dyDescent="0.3">
      <c r="A72" s="4" t="s">
        <v>60</v>
      </c>
      <c r="B72" s="92">
        <v>0</v>
      </c>
      <c r="C72" s="93">
        <v>0</v>
      </c>
      <c r="D72" s="92">
        <v>0</v>
      </c>
      <c r="E72" s="93">
        <v>0</v>
      </c>
    </row>
    <row r="73" spans="1:5" x14ac:dyDescent="0.3">
      <c r="A73" s="4" t="s">
        <v>61</v>
      </c>
      <c r="B73" s="92">
        <v>11008912</v>
      </c>
      <c r="C73" s="93">
        <v>0</v>
      </c>
      <c r="D73" s="92">
        <v>11008912</v>
      </c>
      <c r="E73" s="93">
        <v>0</v>
      </c>
    </row>
    <row r="74" spans="1:5" x14ac:dyDescent="0.3">
      <c r="A74" s="4" t="s">
        <v>62</v>
      </c>
      <c r="B74" s="92">
        <v>2056257.24</v>
      </c>
      <c r="C74" s="93">
        <v>6485131.0800000001</v>
      </c>
      <c r="D74" s="92">
        <v>2056257.24</v>
      </c>
      <c r="E74" s="93">
        <v>6485131.0800000001</v>
      </c>
    </row>
    <row r="75" spans="1:5" x14ac:dyDescent="0.3">
      <c r="A75" s="4" t="s">
        <v>63</v>
      </c>
      <c r="B75" s="92">
        <v>29072386.390000001</v>
      </c>
      <c r="C75" s="93">
        <v>1586376.09</v>
      </c>
      <c r="D75" s="92">
        <v>29072386.390000001</v>
      </c>
      <c r="E75" s="93">
        <v>20826345.559999999</v>
      </c>
    </row>
    <row r="76" spans="1:5" x14ac:dyDescent="0.3">
      <c r="A76" s="4" t="s">
        <v>64</v>
      </c>
      <c r="B76" s="92">
        <v>0</v>
      </c>
      <c r="C76" s="93">
        <v>547505</v>
      </c>
      <c r="D76" s="92">
        <v>0</v>
      </c>
      <c r="E76" s="93">
        <v>547505</v>
      </c>
    </row>
    <row r="77" spans="1:5" x14ac:dyDescent="0.3">
      <c r="A77" s="4" t="s">
        <v>65</v>
      </c>
      <c r="B77" s="92">
        <v>0</v>
      </c>
      <c r="C77" s="93">
        <v>5058357.22</v>
      </c>
      <c r="D77" s="92">
        <v>0</v>
      </c>
      <c r="E77" s="93">
        <v>5058357.22</v>
      </c>
    </row>
    <row r="78" spans="1:5" x14ac:dyDescent="0.3">
      <c r="A78" s="4" t="s">
        <v>66</v>
      </c>
      <c r="B78" s="92">
        <v>0</v>
      </c>
      <c r="C78" s="93">
        <v>0</v>
      </c>
      <c r="D78" s="92">
        <v>0</v>
      </c>
      <c r="E78" s="93">
        <v>0</v>
      </c>
    </row>
    <row r="79" spans="1:5" x14ac:dyDescent="0.3">
      <c r="A79" s="4" t="s">
        <v>67</v>
      </c>
      <c r="B79" s="92">
        <v>2455901</v>
      </c>
      <c r="C79" s="93">
        <v>14107175</v>
      </c>
      <c r="D79" s="92">
        <v>2455901</v>
      </c>
      <c r="E79" s="93">
        <v>14107175</v>
      </c>
    </row>
    <row r="80" spans="1:5" x14ac:dyDescent="0.3">
      <c r="A80" s="4" t="s">
        <v>68</v>
      </c>
      <c r="B80" s="92">
        <v>5034847.1599999992</v>
      </c>
      <c r="C80" s="93">
        <v>1204893.32</v>
      </c>
      <c r="D80" s="92">
        <v>5034847.1599999992</v>
      </c>
      <c r="E80" s="93">
        <v>1204893.32</v>
      </c>
    </row>
    <row r="81" spans="1:61" x14ac:dyDescent="0.3">
      <c r="A81" s="4" t="s">
        <v>69</v>
      </c>
      <c r="B81" s="92">
        <v>5558</v>
      </c>
      <c r="C81" s="93">
        <v>78731</v>
      </c>
      <c r="D81" s="92">
        <v>5558</v>
      </c>
      <c r="E81" s="93">
        <v>78731</v>
      </c>
    </row>
    <row r="82" spans="1:61" x14ac:dyDescent="0.3">
      <c r="A82" s="4" t="s">
        <v>70</v>
      </c>
      <c r="B82" s="92">
        <v>50092</v>
      </c>
      <c r="C82" s="93">
        <v>13879409</v>
      </c>
      <c r="D82" s="92">
        <v>50092</v>
      </c>
      <c r="E82" s="93">
        <v>13879409</v>
      </c>
    </row>
    <row r="83" spans="1:61" x14ac:dyDescent="0.3">
      <c r="A83" s="4" t="s">
        <v>71</v>
      </c>
      <c r="B83" s="92">
        <v>15397015.1</v>
      </c>
      <c r="C83" s="93">
        <v>108550167.54000001</v>
      </c>
      <c r="D83" s="92">
        <v>15397015.1</v>
      </c>
      <c r="E83" s="93">
        <v>108550167.54000001</v>
      </c>
    </row>
    <row r="84" spans="1:61" x14ac:dyDescent="0.3">
      <c r="A84" s="4" t="s">
        <v>72</v>
      </c>
      <c r="B84" s="92">
        <v>699003.53</v>
      </c>
      <c r="C84" s="93">
        <v>0</v>
      </c>
      <c r="D84" s="92">
        <v>699003.53</v>
      </c>
      <c r="E84" s="93">
        <v>26285036.940000001</v>
      </c>
    </row>
    <row r="85" spans="1:61" x14ac:dyDescent="0.3">
      <c r="A85" s="4" t="s">
        <v>73</v>
      </c>
      <c r="B85" s="92">
        <v>-453642.35</v>
      </c>
      <c r="C85" s="93">
        <v>0</v>
      </c>
      <c r="D85" s="92">
        <v>9078786.5299999993</v>
      </c>
      <c r="E85" s="93">
        <v>316765175.80000001</v>
      </c>
    </row>
    <row r="86" spans="1:61" x14ac:dyDescent="0.3">
      <c r="A86" s="4" t="s">
        <v>74</v>
      </c>
      <c r="B86" s="92">
        <v>0</v>
      </c>
      <c r="C86" s="93">
        <v>691625.73</v>
      </c>
      <c r="D86" s="92">
        <v>0</v>
      </c>
      <c r="E86" s="93">
        <v>691625.73</v>
      </c>
    </row>
    <row r="87" spans="1:61" x14ac:dyDescent="0.3">
      <c r="A87" s="4" t="s">
        <v>75</v>
      </c>
      <c r="B87" s="92">
        <v>8915381.379999999</v>
      </c>
      <c r="C87" s="93">
        <v>2616264.77</v>
      </c>
      <c r="D87" s="92">
        <v>8915381.379999999</v>
      </c>
      <c r="E87" s="93">
        <v>2616264.77</v>
      </c>
    </row>
    <row r="88" spans="1:61" x14ac:dyDescent="0.3">
      <c r="A88" s="4" t="s">
        <v>76</v>
      </c>
      <c r="B88" s="92">
        <v>0</v>
      </c>
      <c r="C88" s="93">
        <v>0</v>
      </c>
      <c r="D88" s="92">
        <v>0</v>
      </c>
      <c r="E88" s="93">
        <v>0</v>
      </c>
    </row>
    <row r="89" spans="1:61" x14ac:dyDescent="0.3">
      <c r="A89" s="5"/>
      <c r="B89" s="101"/>
      <c r="C89" s="102"/>
      <c r="D89" s="101"/>
      <c r="E89" s="102"/>
    </row>
    <row r="90" spans="1:61" x14ac:dyDescent="0.3">
      <c r="A90" s="30"/>
      <c r="B90" s="31">
        <f>SUM(B9:B89)</f>
        <v>317014791.94575483</v>
      </c>
      <c r="C90" s="33">
        <f>SUM(C9:C89)</f>
        <v>876069540.44904387</v>
      </c>
      <c r="D90" s="31">
        <f>SUM(D9:D89)</f>
        <v>332129414.16909993</v>
      </c>
      <c r="E90" s="33">
        <f t="shared" ref="E90" si="0">SUM(E9:E89)</f>
        <v>1262378355.3690436</v>
      </c>
    </row>
    <row r="91" spans="1:61" x14ac:dyDescent="0.3">
      <c r="A91" s="29" t="str">
        <f>"Source: Victorian Local Government Grants Commission - Questionnaire "&amp;$A$3&amp;" response from Council"</f>
        <v>Source: Victorian Local Government Grants Commission - Questionnaire 2023-24 response from Council</v>
      </c>
      <c r="B91" s="10"/>
      <c r="C91" s="10"/>
      <c r="D91" s="10"/>
      <c r="E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Total Rev</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2016-02-18T22:51:56Z</cp:lastPrinted>
  <dcterms:created xsi:type="dcterms:W3CDTF">2012-08-03T00:53:16Z</dcterms:created>
  <dcterms:modified xsi:type="dcterms:W3CDTF">2025-05-22T06:51:27Z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2024-05-03T03:09:58Z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ca609428-98ad-4777-b784-357aa2c0c3ab</vt:lpwstr>
  </property>
  <property fmtid="{D5CDD505-2E9C-101B-9397-08002B2CF9AE}" pid="8" name="MSIP_Label_d00a4df9-c942-4b09-b23a-6c1023f6de27_ContentBits">
    <vt:lpwstr>3</vt:lpwstr>
  </property>
</Properties>
</file>