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24226"/>
  <mc:AlternateContent xmlns:mc="http://schemas.openxmlformats.org/markup-compatibility/2006">
    <mc:Choice Requires="x15">
      <x15ac:absPath xmlns:x15ac="http://schemas.microsoft.com/office/spreadsheetml/2010/11/ac" url="G:\Local-Government-Victoria\VGC\2024-25\06 REPORTING\99 Maps - Charts - Web - etc\Web\Upload 1 - May 2024 - Questionnaire Data\"/>
    </mc:Choice>
  </mc:AlternateContent>
  <xr:revisionPtr revIDLastSave="0" documentId="13_ncr:1_{C3FF447E-40C0-4C79-9669-BE89B7A10331}" xr6:coauthVersionLast="47" xr6:coauthVersionMax="47" xr10:uidLastSave="{00000000-0000-0000-0000-000000000000}"/>
  <bookViews>
    <workbookView xWindow="-110" yWindow="-110" windowWidth="19420" windowHeight="10420" xr2:uid="{00000000-000D-0000-FFFF-FFFF00000000}"/>
  </bookViews>
  <sheets>
    <sheet name="Description" sheetId="11" r:id="rId1"/>
    <sheet name="ALG1" sheetId="10" r:id="rId2"/>
    <sheet name="Road Length &amp; Exp" sheetId="1" r:id="rId3"/>
  </sheets>
  <definedNames>
    <definedName name="_xlnm.Print_Area" localSheetId="1">'ALG1'!$B$1:$J$35</definedName>
    <definedName name="_xlnm.Print_Area" localSheetId="0">Description!$B$1:$C$23</definedName>
    <definedName name="_xlnm.Print_Area" localSheetId="2">'Road Length &amp; Exp'!$A$1:$BI$91</definedName>
    <definedName name="_xlnm.Print_Titles" localSheetId="1">'ALG1'!$A:$D,'ALG1'!$1:$10</definedName>
    <definedName name="_xlnm.Print_Titles" localSheetId="2">'Road Length &amp; Exp'!$A:$A,'Road Length &amp; Exp'!$1:$9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G90" i="1" l="1"/>
  <c r="J28" i="10"/>
  <c r="J27" i="10"/>
  <c r="J26" i="10"/>
  <c r="J25" i="10"/>
  <c r="I22" i="10"/>
  <c r="H22" i="10"/>
  <c r="J21" i="10"/>
  <c r="J19" i="10"/>
  <c r="J18" i="10"/>
  <c r="J17" i="10"/>
  <c r="G16" i="10"/>
  <c r="G22" i="10" s="1"/>
  <c r="F16" i="10"/>
  <c r="F22" i="10" s="1"/>
  <c r="E16" i="10"/>
  <c r="E22" i="10" s="1"/>
  <c r="J13" i="10"/>
  <c r="J12" i="10"/>
  <c r="A91" i="1"/>
  <c r="I90" i="1" l="1"/>
  <c r="Q90" i="1"/>
  <c r="Y90" i="1"/>
  <c r="AO90" i="1"/>
  <c r="AW90" i="1"/>
  <c r="BE90" i="1"/>
  <c r="B90" i="1"/>
  <c r="J90" i="1"/>
  <c r="R90" i="1"/>
  <c r="AP90" i="1"/>
  <c r="AX90" i="1"/>
  <c r="BF90" i="1"/>
  <c r="S90" i="1"/>
  <c r="AI90" i="1"/>
  <c r="BG90" i="1"/>
  <c r="K90" i="1"/>
  <c r="AA90" i="1"/>
  <c r="AQ90" i="1"/>
  <c r="AY90" i="1"/>
  <c r="AE90" i="1"/>
  <c r="AM90" i="1"/>
  <c r="AH90" i="1"/>
  <c r="C90" i="1"/>
  <c r="Z90" i="1"/>
  <c r="AF90" i="1"/>
  <c r="AN90" i="1"/>
  <c r="AV90" i="1"/>
  <c r="H90" i="1"/>
  <c r="P90" i="1"/>
  <c r="BD90" i="1"/>
  <c r="X90" i="1"/>
  <c r="G90" i="1"/>
  <c r="O90" i="1"/>
  <c r="W90" i="1"/>
  <c r="AU90" i="1"/>
  <c r="BC90" i="1"/>
  <c r="E90" i="1"/>
  <c r="M90" i="1"/>
  <c r="U90" i="1"/>
  <c r="AC90" i="1"/>
  <c r="AK90" i="1"/>
  <c r="AS90" i="1"/>
  <c r="BA90" i="1"/>
  <c r="BI90" i="1"/>
  <c r="AJ90" i="1"/>
  <c r="AD90" i="1"/>
  <c r="D90" i="1"/>
  <c r="L90" i="1"/>
  <c r="T90" i="1"/>
  <c r="AB90" i="1"/>
  <c r="AR90" i="1"/>
  <c r="AZ90" i="1"/>
  <c r="BH90" i="1"/>
  <c r="F90" i="1"/>
  <c r="N90" i="1"/>
  <c r="V90" i="1"/>
  <c r="AL90" i="1"/>
  <c r="AT90" i="1"/>
  <c r="BB90" i="1"/>
  <c r="J22" i="10"/>
  <c r="J16" i="10"/>
</calcChain>
</file>

<file path=xl/sharedStrings.xml><?xml version="1.0" encoding="utf-8"?>
<sst xmlns="http://schemas.openxmlformats.org/spreadsheetml/2006/main" count="273" uniqueCount="149">
  <si>
    <t>Alpine (S)</t>
  </si>
  <si>
    <t>Ararat (RC)</t>
  </si>
  <si>
    <t>Ballarat (C)</t>
  </si>
  <si>
    <t>Banyule (C)</t>
  </si>
  <si>
    <t>Bass Coast (S)</t>
  </si>
  <si>
    <t>Baw Baw (S)</t>
  </si>
  <si>
    <t>Bayside (C)</t>
  </si>
  <si>
    <t>Benalla (RC)</t>
  </si>
  <si>
    <t>Boroondara (C)</t>
  </si>
  <si>
    <t>Brimbank (C)</t>
  </si>
  <si>
    <t>Buloke (S)</t>
  </si>
  <si>
    <t>Campaspe (S)</t>
  </si>
  <si>
    <t>Cardinia (S)</t>
  </si>
  <si>
    <t>Casey (C)</t>
  </si>
  <si>
    <t>Central Goldfields (S)</t>
  </si>
  <si>
    <t>Colac Otway (S)</t>
  </si>
  <si>
    <t>Corangamite (S)</t>
  </si>
  <si>
    <t>Darebin (C)</t>
  </si>
  <si>
    <t>East Gippsland (S)</t>
  </si>
  <si>
    <t>Frankston (C)</t>
  </si>
  <si>
    <t>Gannawarra (S)</t>
  </si>
  <si>
    <t>Glen Eira (C)</t>
  </si>
  <si>
    <t>Glenelg (S)</t>
  </si>
  <si>
    <t>Golden Plains (S)</t>
  </si>
  <si>
    <t>Greater Bendigo (C)</t>
  </si>
  <si>
    <t>Greater Dandenong (C)</t>
  </si>
  <si>
    <t>Greater Geelong (C)</t>
  </si>
  <si>
    <t>Greater Shepparton (C)</t>
  </si>
  <si>
    <t>Hepburn (S)</t>
  </si>
  <si>
    <t>Hindmarsh (S)</t>
  </si>
  <si>
    <t>Hobsons Bay (C)</t>
  </si>
  <si>
    <t>Horsham (RC)</t>
  </si>
  <si>
    <t>Hume (C)</t>
  </si>
  <si>
    <t>Indigo (S)</t>
  </si>
  <si>
    <t>Kingston (C)</t>
  </si>
  <si>
    <t>Knox (C)</t>
  </si>
  <si>
    <t>Latrobe (C)</t>
  </si>
  <si>
    <t>Loddon (S)</t>
  </si>
  <si>
    <t>Macedon Ranges (S)</t>
  </si>
  <si>
    <t>Manningham (C)</t>
  </si>
  <si>
    <t>Mansfield (S)</t>
  </si>
  <si>
    <t>Maribyrnong (C)</t>
  </si>
  <si>
    <t>Maroondah (C)</t>
  </si>
  <si>
    <t>Melbourne (C)</t>
  </si>
  <si>
    <t>Melton (S)</t>
  </si>
  <si>
    <t>Mildura (RC)</t>
  </si>
  <si>
    <t>Mitchell (S)</t>
  </si>
  <si>
    <t>Moira (S)</t>
  </si>
  <si>
    <t>Monash (C)</t>
  </si>
  <si>
    <t>Moonee Valley (C)</t>
  </si>
  <si>
    <t>Moorabool (S)</t>
  </si>
  <si>
    <t>Mornington Peninsula (S)</t>
  </si>
  <si>
    <t>Mount Alexander (S)</t>
  </si>
  <si>
    <t>Moyne (S)</t>
  </si>
  <si>
    <t>Murrindindi (S)</t>
  </si>
  <si>
    <t>Nillumbik (S)</t>
  </si>
  <si>
    <t>Northern Grampians (S)</t>
  </si>
  <si>
    <t>Port Phillip (C)</t>
  </si>
  <si>
    <t>Pyrenees (S)</t>
  </si>
  <si>
    <t>Queenscliffe (B)</t>
  </si>
  <si>
    <t>South Gippsland (S)</t>
  </si>
  <si>
    <t>Southern Grampians (S)</t>
  </si>
  <si>
    <t>Stonnington (C)</t>
  </si>
  <si>
    <t>Strathbogie (S)</t>
  </si>
  <si>
    <t>Surf Coast (S)</t>
  </si>
  <si>
    <t>Swan Hill (RC)</t>
  </si>
  <si>
    <t>Towong (S)</t>
  </si>
  <si>
    <t>Wangaratta (RC)</t>
  </si>
  <si>
    <t>Warrnambool (C)</t>
  </si>
  <si>
    <t>Wellington (S)</t>
  </si>
  <si>
    <t>West Wimmera (S)</t>
  </si>
  <si>
    <t>Whitehorse (C)</t>
  </si>
  <si>
    <t>Whittlesea (C)</t>
  </si>
  <si>
    <t>Wodonga (C)</t>
  </si>
  <si>
    <t>Wyndham (C)</t>
  </si>
  <si>
    <t>Yarra (C)</t>
  </si>
  <si>
    <t>Yarra Ranges (S)</t>
  </si>
  <si>
    <t>Yarriambiack (S)</t>
  </si>
  <si>
    <t>Totals</t>
  </si>
  <si>
    <t>ALG1  Road Length and Expenditure</t>
  </si>
  <si>
    <t>Inventory</t>
  </si>
  <si>
    <t>Length of Roads  km</t>
  </si>
  <si>
    <t>Number of Bridges on local roads</t>
  </si>
  <si>
    <t>(1)</t>
  </si>
  <si>
    <t>(2)</t>
  </si>
  <si>
    <t>(3)</t>
  </si>
  <si>
    <t>Bridges</t>
  </si>
  <si>
    <t>(4)</t>
  </si>
  <si>
    <t>Total</t>
  </si>
  <si>
    <t>(6)</t>
  </si>
  <si>
    <t>Expenditure  (including oncosts &amp; engineering overheads)</t>
  </si>
  <si>
    <t>Total Expenditure</t>
  </si>
  <si>
    <t>(5)</t>
  </si>
  <si>
    <t>Roads Ancillary</t>
  </si>
  <si>
    <t>Local Roads - Sealed</t>
  </si>
  <si>
    <t>Local Roads - Unsealed - Formed &amp;  Sheeted</t>
  </si>
  <si>
    <t>Local Roads - Unsealed - Natural Surface</t>
  </si>
  <si>
    <t>Existing Assets (excluding depreciation) - Total</t>
  </si>
  <si>
    <t>Existing Assets (excluding depreciation) - Maintenance</t>
  </si>
  <si>
    <t>Existing Assets (excluding depreciation) - Capital Renewal</t>
  </si>
  <si>
    <t>Existing Assets (excluding depreciation) - Capital Upgrade</t>
  </si>
  <si>
    <t>New Assets (excluding depreciation) - Capital Expansion</t>
  </si>
  <si>
    <t>Financial Data</t>
  </si>
  <si>
    <t>Current Replacement Cost</t>
  </si>
  <si>
    <t>Depreciable Amount</t>
  </si>
  <si>
    <t>Depreciated Replacement Cost</t>
  </si>
  <si>
    <t>Annual Depreciation Expense</t>
  </si>
  <si>
    <t>ALG1</t>
  </si>
  <si>
    <t>Local Roads</t>
  </si>
  <si>
    <t>Code</t>
  </si>
  <si>
    <t>Sealed</t>
  </si>
  <si>
    <r>
      <t xml:space="preserve">Unsealed </t>
    </r>
    <r>
      <rPr>
        <sz val="12"/>
        <color theme="1"/>
        <rFont val="Arial"/>
        <family val="2"/>
      </rPr>
      <t>- 
Formed &amp;  Sheeted</t>
    </r>
  </si>
  <si>
    <r>
      <t xml:space="preserve">Unsealed </t>
    </r>
    <r>
      <rPr>
        <sz val="12"/>
        <color theme="1"/>
        <rFont val="Arial"/>
        <family val="2"/>
      </rPr>
      <t>- 
Natural Surface</t>
    </r>
  </si>
  <si>
    <t xml:space="preserve">    - Maintenance</t>
  </si>
  <si>
    <t xml:space="preserve">    - Capital Renewal</t>
  </si>
  <si>
    <t xml:space="preserve">    - Capital Upgrade</t>
  </si>
  <si>
    <t xml:space="preserve">    -  Capital Expansion</t>
  </si>
  <si>
    <t>COMMENTS - Please add any comments and explanatory notes to the Comments tab.</t>
  </si>
  <si>
    <t>Council Name</t>
  </si>
  <si>
    <t>Road Inventory Expenditure &amp; Financial Data</t>
  </si>
  <si>
    <r>
      <rPr>
        <b/>
        <sz val="12"/>
        <color theme="1"/>
        <rFont val="Arial"/>
        <family val="2"/>
      </rPr>
      <t>Local Roads</t>
    </r>
    <r>
      <rPr>
        <sz val="12"/>
        <color theme="1"/>
        <rFont val="Arial"/>
        <family val="2"/>
      </rPr>
      <t xml:space="preserve"> - Length of Roads  (km)</t>
    </r>
  </si>
  <si>
    <r>
      <t>Expenditure on Local Roads</t>
    </r>
    <r>
      <rPr>
        <sz val="12"/>
        <color theme="1"/>
        <rFont val="Arial"/>
        <family val="2"/>
      </rPr>
      <t xml:space="preserve"> (including oncosts &amp; engineering overheads)</t>
    </r>
  </si>
  <si>
    <r>
      <t xml:space="preserve">Existing Assets </t>
    </r>
    <r>
      <rPr>
        <sz val="12"/>
        <color theme="1"/>
        <rFont val="Arial"/>
        <family val="2"/>
      </rPr>
      <t>(excluding depreciation)</t>
    </r>
  </si>
  <si>
    <r>
      <t>New Assets</t>
    </r>
    <r>
      <rPr>
        <sz val="12"/>
        <color theme="1"/>
        <rFont val="Arial"/>
        <family val="2"/>
      </rPr>
      <t xml:space="preserve"> (excluding depreciation)</t>
    </r>
  </si>
  <si>
    <r>
      <rPr>
        <b/>
        <sz val="12"/>
        <color theme="1"/>
        <rFont val="Arial"/>
        <family val="2"/>
      </rPr>
      <t>Bridges</t>
    </r>
    <r>
      <rPr>
        <sz val="12"/>
        <color theme="1"/>
        <rFont val="Arial"/>
        <family val="2"/>
      </rPr>
      <t xml:space="preserve"> - Number of bridges &amp; major culverts</t>
    </r>
  </si>
  <si>
    <t>Roads 
Ancillary</t>
  </si>
  <si>
    <t>Bridges &amp; 
Major Culverts</t>
  </si>
  <si>
    <t>Replacement Cost</t>
  </si>
  <si>
    <t>Victorian Local Government Grants Commission</t>
  </si>
  <si>
    <t>NOTE: The Australian Local Government Association (ALGA) has requested this data.  Data is not used in the VLGGC allocations.</t>
  </si>
  <si>
    <t xml:space="preserve">NOTE:   * From 26 Sept 2022, Moreland City Council changed name to Merri-bek City Council.  </t>
  </si>
  <si>
    <t>as at 30 June 2023</t>
  </si>
  <si>
    <t>2022-23</t>
  </si>
  <si>
    <t>Merri-bek (C)</t>
  </si>
  <si>
    <t>Local Government Accounting &amp; General Information</t>
  </si>
  <si>
    <t>Road Length and Expenditure</t>
  </si>
  <si>
    <t>Description</t>
  </si>
  <si>
    <t xml:space="preserve">The data in these spreadsheet represents the Council's determination of :
</t>
  </si>
  <si>
    <r>
      <rPr>
        <b/>
        <sz val="11"/>
        <color theme="1"/>
        <rFont val="Arial"/>
        <family val="2"/>
      </rPr>
      <t>Road Length</t>
    </r>
    <r>
      <rPr>
        <sz val="11"/>
        <color theme="1"/>
        <rFont val="Arial"/>
        <family val="2"/>
      </rPr>
      <t xml:space="preserve"> 
- categorised as Sealed, Unsealed, Bridges and Ancillary.
</t>
    </r>
  </si>
  <si>
    <t xml:space="preserve">More Information
</t>
  </si>
  <si>
    <t xml:space="preserve">Refer to Manual pages 51-53.
</t>
  </si>
  <si>
    <t>TABS</t>
  </si>
  <si>
    <r>
      <rPr>
        <b/>
        <sz val="11"/>
        <color theme="1"/>
        <rFont val="Arial"/>
        <family val="2"/>
      </rPr>
      <t>ALG1</t>
    </r>
    <r>
      <rPr>
        <sz val="11"/>
        <color theme="1"/>
        <rFont val="Arial"/>
        <family val="2"/>
      </rPr>
      <t xml:space="preserve"> 
- Questionnaire tab showing data requested.
</t>
    </r>
  </si>
  <si>
    <r>
      <rPr>
        <b/>
        <sz val="11"/>
        <color theme="1"/>
        <rFont val="Arial"/>
        <family val="2"/>
      </rPr>
      <t>Road Length &amp; Exp</t>
    </r>
    <r>
      <rPr>
        <sz val="11"/>
        <color theme="1"/>
        <rFont val="Arial"/>
        <family val="2"/>
      </rPr>
      <t xml:space="preserve"> 
- Council data in responses to questionnaire.
</t>
    </r>
  </si>
  <si>
    <t>Conditions 
of Use</t>
  </si>
  <si>
    <t xml:space="preserve">Content from this spreadsheet should be attributed as Victorian Local Government Grants Commission data collection.
</t>
  </si>
  <si>
    <t xml:space="preserve">Disclaimer </t>
  </si>
  <si>
    <t xml:space="preserve">The data in these spreadsheets is provided for information purposes only. 
These spreadsheets are produced from data sourced annually from Local Government (councils) in Victoria.  Councils provide permission for this online release.  The data has been analysed, but the Victorian Local Government Grants Commission does not guarantee the material to be free from error.  
For more detailed analysis, it is suggested that you contact the Council(s) for verification of its accuracy and reliability.
It is the responsibility of the user to make their own decisions about the accuracy, currency, reliability and correctness of information contained in this data.  
No responsibility is taken for any information that may appear on any other linked websites.
</t>
  </si>
  <si>
    <t>for the year ending 30 June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</si>
</sst>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164" formatCode="#,##0_ ;[Red]\-#,##0\ "/>
    <numFmt numFmtId="165" formatCode="_(* #,##0_);_(* \(#,##0\);_(* &quot;-&quot;_);_(@_)"/>
    <numFmt numFmtId="166" formatCode="_(&quot;$&quot;* #,##0_);_(&quot;$&quot;* \(#,##0\);_(&quot;$&quot;* &quot;-&quot;??_);_(@_)"/>
  </numFmts>
  <fonts count="24" x14ac:knownFonts="1">
    <font>
      <sz val="11"/>
      <color theme="1"/>
      <name val="Calibri"/>
      <family val="2"/>
      <scheme val="minor"/>
    </font>
    <font>
      <b/>
      <sz val="10"/>
      <name val="Arial"/>
      <family val="2"/>
    </font>
    <font>
      <b/>
      <sz val="12"/>
      <name val="Arial"/>
      <family val="2"/>
    </font>
    <font>
      <b/>
      <sz val="12"/>
      <color theme="0"/>
      <name val="Arial"/>
      <family val="2"/>
    </font>
    <font>
      <b/>
      <sz val="10"/>
      <color theme="0"/>
      <name val="Arial"/>
      <family val="2"/>
    </font>
    <font>
      <i/>
      <sz val="9"/>
      <name val="Arial"/>
      <family val="2"/>
    </font>
    <font>
      <sz val="11"/>
      <color theme="1"/>
      <name val="Arial"/>
      <family val="2"/>
    </font>
    <font>
      <sz val="10"/>
      <name val="Arial"/>
      <family val="2"/>
    </font>
    <font>
      <b/>
      <sz val="8"/>
      <color theme="0"/>
      <name val="Arial"/>
      <family val="2"/>
    </font>
    <font>
      <sz val="8"/>
      <color theme="1"/>
      <name val="Arial"/>
      <family val="2"/>
    </font>
    <font>
      <sz val="12"/>
      <color theme="9" tint="-0.249977111117893"/>
      <name val="Arial"/>
      <family val="2"/>
    </font>
    <font>
      <b/>
      <sz val="14"/>
      <color theme="9" tint="-0.249977111117893"/>
      <name val="Arial"/>
      <family val="2"/>
    </font>
    <font>
      <b/>
      <sz val="12"/>
      <color theme="1"/>
      <name val="Arial"/>
      <family val="2"/>
    </font>
    <font>
      <sz val="12"/>
      <color theme="1"/>
      <name val="Arial"/>
      <family val="2"/>
    </font>
    <font>
      <b/>
      <sz val="12"/>
      <color theme="9" tint="-0.249977111117893"/>
      <name val="Arial"/>
      <family val="2"/>
    </font>
    <font>
      <b/>
      <sz val="14"/>
      <color theme="1"/>
      <name val="Arial"/>
      <family val="2"/>
    </font>
    <font>
      <b/>
      <sz val="10"/>
      <color rgb="FFFF0000"/>
      <name val="Arial"/>
      <family val="2"/>
    </font>
    <font>
      <sz val="9"/>
      <name val="Arial"/>
      <family val="2"/>
    </font>
    <font>
      <sz val="8"/>
      <color theme="0"/>
      <name val="Arial"/>
      <family val="2"/>
    </font>
    <font>
      <sz val="9"/>
      <color theme="1"/>
      <name val="Arial"/>
      <family val="2"/>
    </font>
    <font>
      <b/>
      <sz val="11"/>
      <color theme="9" tint="-0.249977111117893"/>
      <name val="Arial"/>
      <family val="2"/>
    </font>
    <font>
      <b/>
      <sz val="11"/>
      <color theme="1"/>
      <name val="Arial"/>
      <family val="2"/>
    </font>
    <font>
      <sz val="20"/>
      <color theme="1"/>
      <name val="Arial"/>
      <family val="2"/>
    </font>
    <font>
      <b/>
      <sz val="9"/>
      <color theme="1"/>
      <name val="Arial"/>
      <family val="2"/>
    </font>
  </fonts>
  <fills count="12">
    <fill>
      <patternFill patternType="none"/>
    </fill>
    <fill>
      <patternFill patternType="gray125"/>
    </fill>
    <fill>
      <patternFill patternType="gray0625"/>
    </fill>
    <fill>
      <patternFill patternType="solid">
        <fgColor theme="8" tint="0.59999389629810485"/>
        <bgColor indexed="64"/>
      </patternFill>
    </fill>
    <fill>
      <patternFill patternType="solid">
        <fgColor theme="2"/>
        <bgColor indexed="64"/>
      </patternFill>
    </fill>
    <fill>
      <patternFill patternType="solid">
        <fgColor theme="2" tint="-0.249977111117893"/>
        <bgColor indexed="64"/>
      </patternFill>
    </fill>
    <fill>
      <patternFill patternType="solid">
        <fgColor rgb="FF6E6464"/>
        <bgColor indexed="64"/>
      </patternFill>
    </fill>
    <fill>
      <patternFill patternType="solid">
        <fgColor rgb="FFFFC000"/>
        <bgColor indexed="64"/>
      </patternFill>
    </fill>
    <fill>
      <patternFill patternType="solid">
        <fgColor rgb="FFFAF0B4"/>
        <bgColor indexed="64"/>
      </patternFill>
    </fill>
    <fill>
      <patternFill patternType="mediumGray">
        <fgColor indexed="19"/>
        <bgColor indexed="26"/>
      </patternFill>
    </fill>
    <fill>
      <patternFill patternType="lightGray"/>
    </fill>
    <fill>
      <patternFill patternType="solid">
        <fgColor theme="9" tint="0.39997558519241921"/>
        <bgColor indexed="64"/>
      </patternFill>
    </fill>
  </fills>
  <borders count="33">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22"/>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22"/>
      </bottom>
      <diagonal/>
    </border>
    <border>
      <left/>
      <right/>
      <top style="thin">
        <color indexed="64"/>
      </top>
      <bottom style="thin">
        <color indexed="22"/>
      </bottom>
      <diagonal/>
    </border>
    <border>
      <left/>
      <right style="thin">
        <color indexed="64"/>
      </right>
      <top style="thin">
        <color indexed="64"/>
      </top>
      <bottom style="thin">
        <color indexed="22"/>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right/>
      <top/>
      <bottom style="medium">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s>
  <cellStyleXfs count="8">
    <xf numFmtId="0" fontId="0" fillId="0" borderId="0"/>
    <xf numFmtId="165" fontId="2" fillId="0" borderId="0" applyFill="0" applyBorder="0">
      <protection locked="0"/>
    </xf>
    <xf numFmtId="41" fontId="2" fillId="0" borderId="0" applyFill="0" applyBorder="0">
      <protection locked="0"/>
    </xf>
    <xf numFmtId="0" fontId="2" fillId="2" borderId="0" applyBorder="0"/>
    <xf numFmtId="41" fontId="2" fillId="9" borderId="0" applyBorder="0"/>
    <xf numFmtId="0" fontId="2" fillId="9" borderId="0" applyFill="0" applyBorder="0">
      <alignment horizontal="left"/>
    </xf>
    <xf numFmtId="166" fontId="2" fillId="10" borderId="0"/>
    <xf numFmtId="0" fontId="7" fillId="0" borderId="0"/>
  </cellStyleXfs>
  <cellXfs count="117">
    <xf numFmtId="0" fontId="0" fillId="0" borderId="0" xfId="0"/>
    <xf numFmtId="0" fontId="1" fillId="0" borderId="0" xfId="0" applyFont="1"/>
    <xf numFmtId="0" fontId="2" fillId="0" borderId="0" xfId="0" applyFont="1"/>
    <xf numFmtId="3" fontId="1" fillId="0" borderId="4" xfId="0" applyNumberFormat="1" applyFont="1" applyBorder="1" applyAlignment="1">
      <alignment vertical="top"/>
    </xf>
    <xf numFmtId="3" fontId="1" fillId="0" borderId="5" xfId="0" applyNumberFormat="1" applyFont="1" applyBorder="1" applyAlignment="1">
      <alignment vertical="top"/>
    </xf>
    <xf numFmtId="3" fontId="1" fillId="0" borderId="6" xfId="0" applyNumberFormat="1" applyFont="1" applyBorder="1" applyAlignment="1">
      <alignment vertical="top"/>
    </xf>
    <xf numFmtId="0" fontId="6" fillId="0" borderId="0" xfId="0" applyFont="1"/>
    <xf numFmtId="164" fontId="1" fillId="0" borderId="0" xfId="0" applyNumberFormat="1" applyFont="1"/>
    <xf numFmtId="164" fontId="2" fillId="0" borderId="0" xfId="0" applyNumberFormat="1" applyFont="1"/>
    <xf numFmtId="164" fontId="6" fillId="0" borderId="0" xfId="0" applyNumberFormat="1" applyFont="1"/>
    <xf numFmtId="164" fontId="5" fillId="0" borderId="0" xfId="0" applyNumberFormat="1" applyFont="1"/>
    <xf numFmtId="164" fontId="7" fillId="0" borderId="13" xfId="0" applyNumberFormat="1" applyFont="1" applyBorder="1" applyAlignment="1">
      <alignment vertical="top"/>
    </xf>
    <xf numFmtId="164" fontId="7" fillId="0" borderId="14" xfId="0" applyNumberFormat="1" applyFont="1" applyBorder="1" applyAlignment="1">
      <alignment vertical="top"/>
    </xf>
    <xf numFmtId="164" fontId="7" fillId="0" borderId="16" xfId="0" applyNumberFormat="1" applyFont="1" applyBorder="1" applyAlignment="1">
      <alignment vertical="top"/>
    </xf>
    <xf numFmtId="164" fontId="7" fillId="0" borderId="17" xfId="0" applyNumberFormat="1" applyFont="1" applyBorder="1" applyAlignment="1">
      <alignment vertical="top"/>
    </xf>
    <xf numFmtId="164" fontId="7" fillId="0" borderId="19" xfId="0" applyNumberFormat="1" applyFont="1" applyBorder="1" applyAlignment="1">
      <alignment vertical="top"/>
    </xf>
    <xf numFmtId="164" fontId="7" fillId="0" borderId="20" xfId="0" applyNumberFormat="1" applyFont="1" applyBorder="1" applyAlignment="1">
      <alignment vertical="top"/>
    </xf>
    <xf numFmtId="0" fontId="9" fillId="0" borderId="0" xfId="0" applyFont="1"/>
    <xf numFmtId="164" fontId="7" fillId="0" borderId="28" xfId="0" applyNumberFormat="1" applyFont="1" applyBorder="1" applyAlignment="1">
      <alignment vertical="top"/>
    </xf>
    <xf numFmtId="164" fontId="7" fillId="0" borderId="29" xfId="0" applyNumberFormat="1" applyFont="1" applyBorder="1" applyAlignment="1">
      <alignment vertical="top"/>
    </xf>
    <xf numFmtId="0" fontId="10" fillId="0" borderId="0" xfId="0" applyFont="1"/>
    <xf numFmtId="0" fontId="10" fillId="0" borderId="0" xfId="0" applyFont="1" applyAlignment="1">
      <alignment horizontal="center"/>
    </xf>
    <xf numFmtId="3" fontId="10" fillId="0" borderId="0" xfId="0" applyNumberFormat="1" applyFont="1"/>
    <xf numFmtId="0" fontId="11" fillId="0" borderId="0" xfId="0" applyFont="1"/>
    <xf numFmtId="0" fontId="11" fillId="0" borderId="0" xfId="0" applyFont="1" applyAlignment="1">
      <alignment horizontal="center"/>
    </xf>
    <xf numFmtId="3" fontId="11" fillId="0" borderId="0" xfId="0" applyNumberFormat="1" applyFont="1"/>
    <xf numFmtId="0" fontId="11" fillId="0" borderId="0" xfId="0" applyFont="1" applyAlignment="1">
      <alignment horizontal="right"/>
    </xf>
    <xf numFmtId="3" fontId="11" fillId="0" borderId="0" xfId="0" applyNumberFormat="1" applyFont="1" applyAlignment="1">
      <alignment horizontal="right"/>
    </xf>
    <xf numFmtId="0" fontId="11" fillId="0" borderId="31" xfId="0" applyFont="1" applyBorder="1"/>
    <xf numFmtId="0" fontId="11" fillId="0" borderId="31" xfId="0" applyFont="1" applyBorder="1" applyAlignment="1">
      <alignment horizontal="center"/>
    </xf>
    <xf numFmtId="3" fontId="11" fillId="0" borderId="31" xfId="0" applyNumberFormat="1" applyFont="1" applyBorder="1"/>
    <xf numFmtId="0" fontId="12" fillId="3" borderId="0" xfId="0" applyFont="1" applyFill="1" applyAlignment="1">
      <alignment horizontal="center"/>
    </xf>
    <xf numFmtId="0" fontId="12" fillId="0" borderId="0" xfId="0" applyFont="1" applyAlignment="1">
      <alignment horizontal="center"/>
    </xf>
    <xf numFmtId="0" fontId="12" fillId="3" borderId="0" xfId="0" applyFont="1" applyFill="1" applyAlignment="1">
      <alignment horizontal="center" wrapText="1"/>
    </xf>
    <xf numFmtId="3" fontId="12" fillId="3" borderId="0" xfId="0" applyNumberFormat="1" applyFont="1" applyFill="1" applyAlignment="1">
      <alignment horizontal="center" wrapText="1"/>
    </xf>
    <xf numFmtId="3" fontId="12" fillId="3" borderId="0" xfId="0" quotePrefix="1" applyNumberFormat="1" applyFont="1" applyFill="1" applyAlignment="1">
      <alignment horizontal="center"/>
    </xf>
    <xf numFmtId="0" fontId="12" fillId="0" borderId="0" xfId="0" applyFont="1"/>
    <xf numFmtId="3" fontId="13" fillId="0" borderId="0" xfId="0" applyNumberFormat="1" applyFont="1"/>
    <xf numFmtId="0" fontId="13" fillId="0" borderId="0" xfId="0" applyFont="1"/>
    <xf numFmtId="0" fontId="14" fillId="0" borderId="0" xfId="0" applyFont="1"/>
    <xf numFmtId="0" fontId="10" fillId="0" borderId="0" xfId="0" applyFont="1" applyAlignment="1">
      <alignment vertical="top" wrapText="1"/>
    </xf>
    <xf numFmtId="0" fontId="15" fillId="0" borderId="31" xfId="0" applyFont="1" applyBorder="1"/>
    <xf numFmtId="0" fontId="15" fillId="0" borderId="31" xfId="0" applyFont="1" applyBorder="1" applyAlignment="1">
      <alignment vertical="top" wrapText="1"/>
    </xf>
    <xf numFmtId="0" fontId="15" fillId="0" borderId="31" xfId="0" applyFont="1" applyBorder="1" applyAlignment="1">
      <alignment horizontal="center"/>
    </xf>
    <xf numFmtId="3" fontId="15" fillId="0" borderId="31" xfId="0" applyNumberFormat="1" applyFont="1" applyBorder="1"/>
    <xf numFmtId="0" fontId="13" fillId="0" borderId="0" xfId="0" applyFont="1" applyAlignment="1">
      <alignment horizontal="center"/>
    </xf>
    <xf numFmtId="0" fontId="12" fillId="0" borderId="0" xfId="0" applyFont="1" applyAlignment="1">
      <alignment wrapText="1"/>
    </xf>
    <xf numFmtId="0" fontId="16" fillId="0" borderId="0" xfId="0" applyFont="1"/>
    <xf numFmtId="0" fontId="17" fillId="0" borderId="0" xfId="0" applyFont="1"/>
    <xf numFmtId="3" fontId="4" fillId="6" borderId="7" xfId="0" applyNumberFormat="1" applyFont="1" applyFill="1" applyBorder="1" applyAlignment="1">
      <alignment horizontal="right"/>
    </xf>
    <xf numFmtId="164" fontId="4" fillId="6" borderId="22" xfId="0" applyNumberFormat="1" applyFont="1" applyFill="1" applyBorder="1" applyAlignment="1">
      <alignment horizontal="right"/>
    </xf>
    <xf numFmtId="164" fontId="4" fillId="6" borderId="23" xfId="0" applyNumberFormat="1" applyFont="1" applyFill="1" applyBorder="1" applyAlignment="1">
      <alignment horizontal="right"/>
    </xf>
    <xf numFmtId="164" fontId="4" fillId="6" borderId="24" xfId="0" applyNumberFormat="1" applyFont="1" applyFill="1" applyBorder="1" applyAlignment="1">
      <alignment horizontal="right"/>
    </xf>
    <xf numFmtId="0" fontId="3" fillId="6" borderId="1" xfId="0" applyFont="1" applyFill="1" applyBorder="1"/>
    <xf numFmtId="0" fontId="4" fillId="6" borderId="2" xfId="0" applyFont="1" applyFill="1" applyBorder="1"/>
    <xf numFmtId="0" fontId="8" fillId="6" borderId="2" xfId="0" applyFont="1" applyFill="1" applyBorder="1"/>
    <xf numFmtId="0" fontId="4" fillId="6" borderId="3" xfId="0" applyFont="1" applyFill="1" applyBorder="1"/>
    <xf numFmtId="0" fontId="4" fillId="6" borderId="25" xfId="0" quotePrefix="1" applyFont="1" applyFill="1" applyBorder="1" applyAlignment="1">
      <alignment horizontal="center" vertical="center" wrapText="1"/>
    </xf>
    <xf numFmtId="0" fontId="4" fillId="6" borderId="26" xfId="0" quotePrefix="1" applyFont="1" applyFill="1" applyBorder="1" applyAlignment="1">
      <alignment horizontal="center" vertical="center" wrapText="1"/>
    </xf>
    <xf numFmtId="0" fontId="4" fillId="6" borderId="27" xfId="0" applyFont="1" applyFill="1" applyBorder="1" applyAlignment="1">
      <alignment horizontal="center" vertical="center" wrapText="1"/>
    </xf>
    <xf numFmtId="0" fontId="4" fillId="6" borderId="26" xfId="0" applyFont="1" applyFill="1" applyBorder="1" applyAlignment="1">
      <alignment horizontal="center" vertical="center" wrapText="1"/>
    </xf>
    <xf numFmtId="0" fontId="4" fillId="6" borderId="25" xfId="0" applyFont="1" applyFill="1" applyBorder="1" applyAlignment="1">
      <alignment horizontal="center" vertical="center" wrapText="1"/>
    </xf>
    <xf numFmtId="164" fontId="4" fillId="6" borderId="8" xfId="0" applyNumberFormat="1" applyFont="1" applyFill="1" applyBorder="1" applyAlignment="1">
      <alignment vertical="center"/>
    </xf>
    <xf numFmtId="164" fontId="4" fillId="6" borderId="0" xfId="0" applyNumberFormat="1" applyFont="1" applyFill="1" applyAlignment="1">
      <alignment vertical="center"/>
    </xf>
    <xf numFmtId="164" fontId="4" fillId="6" borderId="9" xfId="0" applyNumberFormat="1" applyFont="1" applyFill="1" applyBorder="1" applyAlignment="1">
      <alignment vertical="center"/>
    </xf>
    <xf numFmtId="164" fontId="18" fillId="6" borderId="8" xfId="0" applyNumberFormat="1" applyFont="1" applyFill="1" applyBorder="1" applyAlignment="1">
      <alignment horizontal="center" vertical="center" wrapText="1"/>
    </xf>
    <xf numFmtId="164" fontId="18" fillId="6" borderId="0" xfId="0" applyNumberFormat="1" applyFont="1" applyFill="1" applyAlignment="1">
      <alignment horizontal="center" vertical="center" wrapText="1"/>
    </xf>
    <xf numFmtId="164" fontId="8" fillId="6" borderId="9" xfId="0" applyNumberFormat="1" applyFont="1" applyFill="1" applyBorder="1" applyAlignment="1">
      <alignment horizontal="center" vertical="center" wrapText="1"/>
    </xf>
    <xf numFmtId="164" fontId="8" fillId="6" borderId="0" xfId="0" applyNumberFormat="1" applyFont="1" applyFill="1" applyAlignment="1">
      <alignment horizontal="center" vertical="center" wrapText="1"/>
    </xf>
    <xf numFmtId="164" fontId="18" fillId="6" borderId="10" xfId="0" quotePrefix="1" applyNumberFormat="1" applyFont="1" applyFill="1" applyBorder="1" applyAlignment="1">
      <alignment horizontal="center" vertical="center" wrapText="1"/>
    </xf>
    <xf numFmtId="164" fontId="18" fillId="6" borderId="11" xfId="0" quotePrefix="1" applyNumberFormat="1" applyFont="1" applyFill="1" applyBorder="1" applyAlignment="1">
      <alignment horizontal="center" vertical="center" wrapText="1"/>
    </xf>
    <xf numFmtId="164" fontId="8" fillId="6" borderId="12" xfId="0" quotePrefix="1" applyNumberFormat="1" applyFont="1" applyFill="1" applyBorder="1" applyAlignment="1">
      <alignment horizontal="center" vertical="center" wrapText="1"/>
    </xf>
    <xf numFmtId="164" fontId="8" fillId="6" borderId="11" xfId="0" quotePrefix="1" applyNumberFormat="1" applyFont="1" applyFill="1" applyBorder="1" applyAlignment="1">
      <alignment horizontal="center" vertical="center" wrapText="1"/>
    </xf>
    <xf numFmtId="164" fontId="2" fillId="7" borderId="22" xfId="0" applyNumberFormat="1" applyFont="1" applyFill="1" applyBorder="1"/>
    <xf numFmtId="164" fontId="2" fillId="7" borderId="23" xfId="0" applyNumberFormat="1" applyFont="1" applyFill="1" applyBorder="1"/>
    <xf numFmtId="164" fontId="2" fillId="7" borderId="24" xfId="0" applyNumberFormat="1" applyFont="1" applyFill="1" applyBorder="1"/>
    <xf numFmtId="164" fontId="2" fillId="7" borderId="26" xfId="0" applyNumberFormat="1" applyFont="1" applyFill="1" applyBorder="1"/>
    <xf numFmtId="164" fontId="2" fillId="7" borderId="27" xfId="0" applyNumberFormat="1" applyFont="1" applyFill="1" applyBorder="1"/>
    <xf numFmtId="164" fontId="1" fillId="8" borderId="15" xfId="0" applyNumberFormat="1" applyFont="1" applyFill="1" applyBorder="1" applyAlignment="1">
      <alignment vertical="top"/>
    </xf>
    <xf numFmtId="164" fontId="1" fillId="8" borderId="18" xfId="0" applyNumberFormat="1" applyFont="1" applyFill="1" applyBorder="1" applyAlignment="1">
      <alignment vertical="top"/>
    </xf>
    <xf numFmtId="164" fontId="1" fillId="8" borderId="21" xfId="0" applyNumberFormat="1" applyFont="1" applyFill="1" applyBorder="1" applyAlignment="1">
      <alignment vertical="top"/>
    </xf>
    <xf numFmtId="164" fontId="1" fillId="8" borderId="30" xfId="0" applyNumberFormat="1" applyFont="1" applyFill="1" applyBorder="1" applyAlignment="1">
      <alignment vertical="top"/>
    </xf>
    <xf numFmtId="164" fontId="7" fillId="8" borderId="28" xfId="0" applyNumberFormat="1" applyFont="1" applyFill="1" applyBorder="1" applyAlignment="1">
      <alignment vertical="top"/>
    </xf>
    <xf numFmtId="164" fontId="7" fillId="8" borderId="29" xfId="0" applyNumberFormat="1" applyFont="1" applyFill="1" applyBorder="1" applyAlignment="1">
      <alignment vertical="top"/>
    </xf>
    <xf numFmtId="164" fontId="7" fillId="8" borderId="16" xfId="0" applyNumberFormat="1" applyFont="1" applyFill="1" applyBorder="1" applyAlignment="1">
      <alignment vertical="top"/>
    </xf>
    <xf numFmtId="164" fontId="7" fillId="8" borderId="17" xfId="0" applyNumberFormat="1" applyFont="1" applyFill="1" applyBorder="1" applyAlignment="1">
      <alignment vertical="top"/>
    </xf>
    <xf numFmtId="164" fontId="7" fillId="8" borderId="19" xfId="0" applyNumberFormat="1" applyFont="1" applyFill="1" applyBorder="1" applyAlignment="1">
      <alignment vertical="top"/>
    </xf>
    <xf numFmtId="164" fontId="7" fillId="8" borderId="20" xfId="0" applyNumberFormat="1" applyFont="1" applyFill="1" applyBorder="1" applyAlignment="1">
      <alignment vertical="top"/>
    </xf>
    <xf numFmtId="164" fontId="13" fillId="0" borderId="0" xfId="0" applyNumberFormat="1" applyFont="1"/>
    <xf numFmtId="164" fontId="13" fillId="4" borderId="32" xfId="0" applyNumberFormat="1" applyFont="1" applyFill="1" applyBorder="1"/>
    <xf numFmtId="164" fontId="12" fillId="5" borderId="32" xfId="0" applyNumberFormat="1" applyFont="1" applyFill="1" applyBorder="1"/>
    <xf numFmtId="3" fontId="12" fillId="3" borderId="0" xfId="0" applyNumberFormat="1" applyFont="1" applyFill="1" applyAlignment="1">
      <alignment horizontal="center"/>
    </xf>
    <xf numFmtId="0" fontId="13" fillId="0" borderId="0" xfId="0" applyFont="1" applyAlignment="1">
      <alignment vertical="top" wrapText="1"/>
    </xf>
    <xf numFmtId="164" fontId="13" fillId="0" borderId="0" xfId="0" applyNumberFormat="1" applyFont="1" applyAlignment="1">
      <alignment horizontal="center"/>
    </xf>
    <xf numFmtId="0" fontId="12" fillId="0" borderId="0" xfId="0" applyFont="1" applyAlignment="1">
      <alignment vertical="top" wrapText="1"/>
    </xf>
    <xf numFmtId="49" fontId="2" fillId="0" borderId="0" xfId="0" applyNumberFormat="1" applyFont="1" applyAlignment="1">
      <alignment vertical="center" wrapText="1"/>
    </xf>
    <xf numFmtId="0" fontId="19" fillId="0" borderId="0" xfId="0" applyFont="1"/>
    <xf numFmtId="3" fontId="12" fillId="3" borderId="11" xfId="0" applyNumberFormat="1" applyFont="1" applyFill="1" applyBorder="1" applyAlignment="1">
      <alignment horizontal="center"/>
    </xf>
    <xf numFmtId="0" fontId="14" fillId="0" borderId="0" xfId="0" applyFont="1" applyAlignment="1">
      <alignment horizontal="right"/>
    </xf>
    <xf numFmtId="0" fontId="20" fillId="0" borderId="0" xfId="0" applyFont="1"/>
    <xf numFmtId="0" fontId="14" fillId="0" borderId="31" xfId="0" applyFont="1" applyBorder="1"/>
    <xf numFmtId="0" fontId="21" fillId="3" borderId="0" xfId="0" applyFont="1" applyFill="1"/>
    <xf numFmtId="0" fontId="6" fillId="3" borderId="0" xfId="0" applyFont="1" applyFill="1" applyAlignment="1">
      <alignment vertical="top"/>
    </xf>
    <xf numFmtId="3" fontId="22" fillId="3" borderId="0" xfId="0" applyNumberFormat="1" applyFont="1" applyFill="1" applyAlignment="1">
      <alignment vertical="top"/>
    </xf>
    <xf numFmtId="0" fontId="21" fillId="0" borderId="0" xfId="0" applyFont="1" applyAlignment="1">
      <alignment vertical="top" wrapText="1"/>
    </xf>
    <xf numFmtId="0" fontId="6" fillId="0" borderId="0" xfId="0" applyFont="1" applyAlignment="1">
      <alignment vertical="top" wrapText="1"/>
    </xf>
    <xf numFmtId="0" fontId="6" fillId="0" borderId="0" xfId="0" applyFont="1" applyAlignment="1">
      <alignment horizontal="left" vertical="top" wrapText="1"/>
    </xf>
    <xf numFmtId="0" fontId="6" fillId="11" borderId="0" xfId="0" applyFont="1" applyFill="1" applyAlignment="1">
      <alignment vertical="top" wrapText="1"/>
    </xf>
    <xf numFmtId="0" fontId="6" fillId="3" borderId="0" xfId="0" applyFont="1" applyFill="1" applyAlignment="1">
      <alignment vertical="top" wrapText="1"/>
    </xf>
    <xf numFmtId="0" fontId="23" fillId="0" borderId="0" xfId="0" applyFont="1" applyAlignment="1">
      <alignment vertical="top" wrapText="1"/>
    </xf>
    <xf numFmtId="0" fontId="19" fillId="0" borderId="0" xfId="0" applyFont="1" applyAlignment="1">
      <alignment horizontal="left" vertical="top" wrapText="1"/>
    </xf>
    <xf numFmtId="0" fontId="19" fillId="0" borderId="0" xfId="0" applyFont="1" applyAlignment="1">
      <alignment horizontal="left" vertical="distributed" wrapText="1"/>
    </xf>
    <xf numFmtId="0" fontId="23" fillId="3" borderId="0" xfId="0" applyFont="1" applyFill="1"/>
    <xf numFmtId="0" fontId="19" fillId="3" borderId="0" xfId="0" applyFont="1" applyFill="1" applyAlignment="1">
      <alignment vertical="top"/>
    </xf>
    <xf numFmtId="0" fontId="23" fillId="0" borderId="31" xfId="0" applyFont="1" applyBorder="1"/>
    <xf numFmtId="0" fontId="23" fillId="0" borderId="31" xfId="0" applyFont="1" applyBorder="1" applyAlignment="1">
      <alignment vertical="top" wrapText="1"/>
    </xf>
    <xf numFmtId="3" fontId="6" fillId="0" borderId="0" xfId="0" applyNumberFormat="1" applyFont="1"/>
  </cellXfs>
  <cellStyles count="8">
    <cellStyle name="Data" xfId="1" xr:uid="{00000000-0005-0000-0000-000000000000}"/>
    <cellStyle name="Data 2" xfId="2" xr:uid="{00000000-0005-0000-0000-000001000000}"/>
    <cellStyle name="Formula" xfId="4" xr:uid="{00000000-0005-0000-0000-000002000000}"/>
    <cellStyle name="FormulaNoNumber" xfId="5" xr:uid="{00000000-0005-0000-0000-000003000000}"/>
    <cellStyle name="Heading" xfId="3" xr:uid="{00000000-0005-0000-0000-000004000000}"/>
    <cellStyle name="NoData" xfId="6" xr:uid="{00000000-0005-0000-0000-000005000000}"/>
    <cellStyle name="Normal" xfId="0" builtinId="0"/>
    <cellStyle name="Normal 2" xfId="7" xr:uid="{00000000-0005-0000-0000-000007000000}"/>
  </cellStyles>
  <dxfs count="0"/>
  <tableStyles count="0" defaultTableStyle="TableStyleMedium9" defaultPivotStyle="PivotStyleLight16"/>
  <colors>
    <mruColors>
      <color rgb="FFFAF0B4"/>
      <color rgb="FFFFFFCC"/>
      <color rgb="FF6E646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BB2D96-6503-4739-B33D-08401C418832}">
  <sheetPr>
    <tabColor theme="6" tint="0.39997558519241921"/>
  </sheetPr>
  <dimension ref="A1:I187"/>
  <sheetViews>
    <sheetView showGridLines="0" tabSelected="1" zoomScale="80" zoomScaleNormal="80" zoomScalePageLayoutView="50" workbookViewId="0">
      <pane ySplit="6" topLeftCell="A7" activePane="bottomLeft" state="frozen"/>
      <selection pane="bottomLeft"/>
    </sheetView>
  </sheetViews>
  <sheetFormatPr defaultColWidth="12.7265625" defaultRowHeight="14" x14ac:dyDescent="0.3"/>
  <cols>
    <col min="1" max="1" width="20.7265625" style="6" customWidth="1"/>
    <col min="2" max="2" width="14.7265625" style="6" customWidth="1"/>
    <col min="3" max="3" width="70.7265625" style="6" customWidth="1"/>
    <col min="4" max="16384" width="12.7265625" style="6"/>
  </cols>
  <sheetData>
    <row r="1" spans="2:3" s="20" customFormat="1" ht="15.5" x14ac:dyDescent="0.35">
      <c r="C1" s="98" t="s">
        <v>132</v>
      </c>
    </row>
    <row r="2" spans="2:3" s="20" customFormat="1" ht="15.5" x14ac:dyDescent="0.35">
      <c r="B2" s="99" t="s">
        <v>128</v>
      </c>
      <c r="C2" s="39"/>
    </row>
    <row r="3" spans="2:3" s="20" customFormat="1" ht="18" x14ac:dyDescent="0.4">
      <c r="B3" s="23" t="s">
        <v>134</v>
      </c>
      <c r="C3" s="39"/>
    </row>
    <row r="4" spans="2:3" s="20" customFormat="1" ht="15.5" x14ac:dyDescent="0.35">
      <c r="B4" s="99" t="s">
        <v>148</v>
      </c>
      <c r="C4" s="39"/>
    </row>
    <row r="5" spans="2:3" s="20" customFormat="1" ht="16" thickBot="1" x14ac:dyDescent="0.4">
      <c r="B5" s="100"/>
      <c r="C5" s="100"/>
    </row>
    <row r="7" spans="2:3" x14ac:dyDescent="0.3">
      <c r="B7" s="101"/>
      <c r="C7" s="102"/>
    </row>
    <row r="8" spans="2:3" ht="25" x14ac:dyDescent="0.3">
      <c r="B8" s="101" t="s">
        <v>107</v>
      </c>
      <c r="C8" s="103" t="s">
        <v>135</v>
      </c>
    </row>
    <row r="9" spans="2:3" x14ac:dyDescent="0.3">
      <c r="B9" s="101"/>
      <c r="C9" s="102"/>
    </row>
    <row r="10" spans="2:3" x14ac:dyDescent="0.3">
      <c r="B10" s="104"/>
      <c r="C10" s="105"/>
    </row>
    <row r="11" spans="2:3" x14ac:dyDescent="0.3">
      <c r="B11" s="104"/>
      <c r="C11" s="105"/>
    </row>
    <row r="12" spans="2:3" ht="28" x14ac:dyDescent="0.3">
      <c r="B12" s="104" t="s">
        <v>136</v>
      </c>
      <c r="C12" s="106" t="s">
        <v>137</v>
      </c>
    </row>
    <row r="13" spans="2:3" ht="42" x14ac:dyDescent="0.3">
      <c r="B13" s="104"/>
      <c r="C13" s="105" t="s">
        <v>138</v>
      </c>
    </row>
    <row r="14" spans="2:3" ht="42" x14ac:dyDescent="0.3">
      <c r="B14" s="104" t="s">
        <v>139</v>
      </c>
      <c r="C14" s="105" t="s">
        <v>140</v>
      </c>
    </row>
    <row r="15" spans="2:3" ht="42" x14ac:dyDescent="0.3">
      <c r="B15" s="104" t="s">
        <v>141</v>
      </c>
      <c r="C15" s="107" t="s">
        <v>142</v>
      </c>
    </row>
    <row r="16" spans="2:3" ht="42" x14ac:dyDescent="0.3">
      <c r="B16" s="104"/>
      <c r="C16" s="108" t="s">
        <v>143</v>
      </c>
    </row>
    <row r="17" spans="2:3" s="20" customFormat="1" ht="16" thickBot="1" x14ac:dyDescent="0.4">
      <c r="B17" s="100"/>
      <c r="C17" s="100"/>
    </row>
    <row r="18" spans="2:3" s="96" customFormat="1" ht="11.5" x14ac:dyDescent="0.25"/>
    <row r="19" spans="2:3" s="96" customFormat="1" ht="34.5" x14ac:dyDescent="0.25">
      <c r="B19" s="109" t="s">
        <v>144</v>
      </c>
      <c r="C19" s="110" t="s">
        <v>145</v>
      </c>
    </row>
    <row r="20" spans="2:3" s="96" customFormat="1" ht="126.5" x14ac:dyDescent="0.25">
      <c r="B20" s="109" t="s">
        <v>146</v>
      </c>
      <c r="C20" s="111" t="s">
        <v>147</v>
      </c>
    </row>
    <row r="21" spans="2:3" s="96" customFormat="1" ht="11.5" x14ac:dyDescent="0.25">
      <c r="B21" s="112"/>
      <c r="C21" s="113"/>
    </row>
    <row r="22" spans="2:3" s="96" customFormat="1" ht="12" thickBot="1" x14ac:dyDescent="0.3">
      <c r="B22" s="114"/>
      <c r="C22" s="115"/>
    </row>
    <row r="187" spans="1:9" s="116" customFormat="1" ht="15.5" x14ac:dyDescent="0.35">
      <c r="A187" s="6"/>
      <c r="B187" s="6"/>
      <c r="C187" s="46"/>
      <c r="D187" s="6"/>
      <c r="E187" s="6"/>
      <c r="F187" s="6"/>
      <c r="G187" s="6"/>
      <c r="H187" s="6"/>
      <c r="I187" s="6"/>
    </row>
  </sheetData>
  <protectedRanges>
    <protectedRange sqref="C8" name="Range1"/>
  </protectedRanges>
  <printOptions horizontalCentered="1"/>
  <pageMargins left="0.39370078740157483" right="0.39370078740157483" top="0.39370078740157483" bottom="0.39370078740157483" header="0.31496062992125984" footer="0.31496062992125984"/>
  <pageSetup paperSize="9" orientation="portrait" r:id="rId1"/>
  <headerFooter>
    <oddHeader>&amp;C&amp;"Arial"&amp;12&amp;K000000OFFICIAL&amp;1#</oddHeader>
    <oddFooter>&amp;C&amp;1#&amp;"Arial"&amp;12&amp;K000000OFFICIAL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EDBFC5-1BDC-4BC4-A42B-A558CABB4401}">
  <sheetPr>
    <tabColor theme="9" tint="0.39997558519241921"/>
  </sheetPr>
  <dimension ref="B1:K197"/>
  <sheetViews>
    <sheetView showGridLines="0" zoomScale="70" zoomScaleNormal="70" zoomScalePageLayoutView="50" workbookViewId="0">
      <pane xSplit="4" ySplit="9" topLeftCell="E10" activePane="bottomRight" state="frozen"/>
      <selection pane="topRight"/>
      <selection pane="bottomLeft"/>
      <selection pane="bottomRight"/>
    </sheetView>
  </sheetViews>
  <sheetFormatPr defaultColWidth="12.7265625" defaultRowHeight="15.5" x14ac:dyDescent="0.35"/>
  <cols>
    <col min="1" max="1" width="4.7265625" style="38" customWidth="1"/>
    <col min="2" max="2" width="12.7265625" style="38" customWidth="1"/>
    <col min="3" max="3" width="55.7265625" style="38" customWidth="1"/>
    <col min="4" max="4" width="12.7265625" style="45"/>
    <col min="5" max="10" width="20.7265625" style="37" customWidth="1"/>
    <col min="11" max="11" width="4.7265625" style="38" customWidth="1"/>
    <col min="12" max="16384" width="12.7265625" style="38"/>
  </cols>
  <sheetData>
    <row r="1" spans="2:11" s="20" customFormat="1" x14ac:dyDescent="0.35">
      <c r="D1" s="21"/>
      <c r="E1" s="22"/>
      <c r="F1" s="22"/>
      <c r="G1" s="22"/>
      <c r="H1" s="22"/>
      <c r="I1" s="22"/>
      <c r="J1" s="22"/>
    </row>
    <row r="2" spans="2:11" s="20" customFormat="1" ht="18" x14ac:dyDescent="0.4">
      <c r="B2" s="23" t="s">
        <v>107</v>
      </c>
      <c r="C2" s="23" t="s">
        <v>119</v>
      </c>
      <c r="D2" s="24"/>
      <c r="E2" s="25"/>
      <c r="F2" s="25"/>
      <c r="G2" s="25"/>
      <c r="H2" s="25"/>
      <c r="I2" s="25"/>
      <c r="J2" s="26" t="s">
        <v>118</v>
      </c>
    </row>
    <row r="3" spans="2:11" s="20" customFormat="1" ht="18" x14ac:dyDescent="0.4">
      <c r="C3" s="39" t="s">
        <v>131</v>
      </c>
      <c r="D3" s="24"/>
      <c r="E3" s="25"/>
      <c r="F3" s="25"/>
      <c r="G3" s="25"/>
      <c r="H3" s="25"/>
      <c r="I3" s="25"/>
      <c r="J3" s="27"/>
    </row>
    <row r="4" spans="2:11" s="20" customFormat="1" ht="18.5" thickBot="1" x14ac:dyDescent="0.45">
      <c r="B4" s="28"/>
      <c r="C4" s="28"/>
      <c r="D4" s="29"/>
      <c r="E4" s="30"/>
      <c r="F4" s="30"/>
      <c r="G4" s="30"/>
      <c r="H4" s="30"/>
      <c r="I4" s="30"/>
      <c r="J4" s="30"/>
    </row>
    <row r="6" spans="2:11" s="32" customFormat="1" x14ac:dyDescent="0.35">
      <c r="B6" s="31"/>
      <c r="C6" s="31"/>
      <c r="D6" s="31"/>
      <c r="E6" s="97" t="s">
        <v>108</v>
      </c>
      <c r="F6" s="97"/>
      <c r="G6" s="97"/>
      <c r="H6" s="91"/>
      <c r="I6" s="91"/>
      <c r="J6" s="91"/>
    </row>
    <row r="7" spans="2:11" s="32" customFormat="1" ht="31" x14ac:dyDescent="0.35">
      <c r="B7" s="31"/>
      <c r="C7" s="31"/>
      <c r="D7" s="33" t="s">
        <v>109</v>
      </c>
      <c r="E7" s="34" t="s">
        <v>110</v>
      </c>
      <c r="F7" s="34" t="s">
        <v>111</v>
      </c>
      <c r="G7" s="34" t="s">
        <v>112</v>
      </c>
      <c r="H7" s="34" t="s">
        <v>126</v>
      </c>
      <c r="I7" s="34" t="s">
        <v>125</v>
      </c>
      <c r="J7" s="34" t="s">
        <v>88</v>
      </c>
    </row>
    <row r="8" spans="2:11" s="32" customFormat="1" x14ac:dyDescent="0.35">
      <c r="B8" s="31"/>
      <c r="C8" s="31"/>
      <c r="D8" s="31"/>
      <c r="E8" s="35" t="s">
        <v>83</v>
      </c>
      <c r="F8" s="35" t="s">
        <v>84</v>
      </c>
      <c r="G8" s="35" t="s">
        <v>85</v>
      </c>
      <c r="H8" s="35" t="s">
        <v>87</v>
      </c>
      <c r="I8" s="35" t="s">
        <v>92</v>
      </c>
      <c r="J8" s="35" t="s">
        <v>89</v>
      </c>
    </row>
    <row r="9" spans="2:11" x14ac:dyDescent="0.35">
      <c r="B9" s="36"/>
      <c r="C9" s="92"/>
      <c r="E9" s="88"/>
      <c r="F9" s="88"/>
      <c r="G9" s="88"/>
      <c r="H9" s="88"/>
      <c r="I9" s="88"/>
      <c r="J9" s="88"/>
    </row>
    <row r="10" spans="2:11" x14ac:dyDescent="0.35">
      <c r="B10" s="36"/>
      <c r="C10" s="92"/>
      <c r="E10" s="88"/>
      <c r="F10" s="88"/>
      <c r="G10" s="88"/>
      <c r="H10" s="88"/>
      <c r="I10" s="88"/>
      <c r="J10" s="88"/>
    </row>
    <row r="11" spans="2:11" x14ac:dyDescent="0.35">
      <c r="B11" s="36" t="s">
        <v>80</v>
      </c>
      <c r="C11" s="92"/>
      <c r="D11" s="38"/>
      <c r="E11" s="88"/>
      <c r="F11" s="88"/>
      <c r="G11" s="88"/>
      <c r="H11" s="88"/>
      <c r="I11" s="88"/>
      <c r="J11" s="88"/>
    </row>
    <row r="12" spans="2:11" x14ac:dyDescent="0.35">
      <c r="B12" s="36"/>
      <c r="C12" s="92" t="s">
        <v>120</v>
      </c>
      <c r="D12" s="45">
        <v>21000</v>
      </c>
      <c r="E12" s="89"/>
      <c r="F12" s="89"/>
      <c r="G12" s="89"/>
      <c r="H12" s="88"/>
      <c r="I12" s="88"/>
      <c r="J12" s="90">
        <f>SUM(E12:I12)</f>
        <v>0</v>
      </c>
    </row>
    <row r="13" spans="2:11" x14ac:dyDescent="0.35">
      <c r="B13" s="36"/>
      <c r="C13" s="92" t="s">
        <v>124</v>
      </c>
      <c r="D13" s="45">
        <v>21050</v>
      </c>
      <c r="E13" s="93"/>
      <c r="F13" s="93"/>
      <c r="G13" s="93"/>
      <c r="H13" s="89"/>
      <c r="I13" s="88"/>
      <c r="J13" s="90">
        <f>SUM(E13:I13)</f>
        <v>0</v>
      </c>
    </row>
    <row r="14" spans="2:11" x14ac:dyDescent="0.35">
      <c r="B14" s="36"/>
      <c r="C14" s="92"/>
      <c r="E14" s="93"/>
      <c r="F14" s="93"/>
      <c r="G14" s="93"/>
      <c r="H14" s="93"/>
      <c r="I14" s="93"/>
      <c r="J14" s="93"/>
      <c r="K14" s="45"/>
    </row>
    <row r="15" spans="2:11" x14ac:dyDescent="0.35">
      <c r="B15" s="36" t="s">
        <v>121</v>
      </c>
      <c r="C15" s="92"/>
      <c r="D15" s="38"/>
      <c r="E15" s="88"/>
      <c r="F15" s="88"/>
      <c r="G15" s="88"/>
      <c r="H15" s="88"/>
      <c r="I15" s="88"/>
      <c r="J15" s="88"/>
    </row>
    <row r="16" spans="2:11" x14ac:dyDescent="0.35">
      <c r="B16" s="36"/>
      <c r="C16" s="94" t="s">
        <v>122</v>
      </c>
      <c r="D16" s="45">
        <v>21060</v>
      </c>
      <c r="E16" s="90">
        <f>SUM(E17:E19)</f>
        <v>0</v>
      </c>
      <c r="F16" s="90">
        <f>SUM(F17:F19)</f>
        <v>0</v>
      </c>
      <c r="G16" s="90">
        <f>SUM(G17:G19)</f>
        <v>0</v>
      </c>
      <c r="H16" s="89"/>
      <c r="I16" s="89"/>
      <c r="J16" s="90">
        <f>SUM(E16:I16)</f>
        <v>0</v>
      </c>
    </row>
    <row r="17" spans="2:11" x14ac:dyDescent="0.35">
      <c r="B17" s="36"/>
      <c r="C17" s="92" t="s">
        <v>113</v>
      </c>
      <c r="D17" s="45">
        <v>21030</v>
      </c>
      <c r="E17" s="89"/>
      <c r="F17" s="89"/>
      <c r="G17" s="89"/>
      <c r="H17" s="88"/>
      <c r="I17" s="88"/>
      <c r="J17" s="90">
        <f>SUM(E17:I17)</f>
        <v>0</v>
      </c>
    </row>
    <row r="18" spans="2:11" x14ac:dyDescent="0.35">
      <c r="B18" s="36"/>
      <c r="C18" s="92" t="s">
        <v>114</v>
      </c>
      <c r="D18" s="45">
        <v>21035</v>
      </c>
      <c r="E18" s="89"/>
      <c r="F18" s="89"/>
      <c r="G18" s="89"/>
      <c r="H18" s="88"/>
      <c r="I18" s="88"/>
      <c r="J18" s="90">
        <f>SUM(E18:I18)</f>
        <v>0</v>
      </c>
    </row>
    <row r="19" spans="2:11" x14ac:dyDescent="0.35">
      <c r="B19" s="36"/>
      <c r="C19" s="92" t="s">
        <v>115</v>
      </c>
      <c r="D19" s="45">
        <v>21040</v>
      </c>
      <c r="E19" s="89"/>
      <c r="F19" s="89"/>
      <c r="G19" s="89"/>
      <c r="H19" s="88"/>
      <c r="I19" s="88"/>
      <c r="J19" s="90">
        <f>SUM(E19:I19)</f>
        <v>0</v>
      </c>
    </row>
    <row r="20" spans="2:11" x14ac:dyDescent="0.35">
      <c r="B20" s="36"/>
      <c r="C20" s="94" t="s">
        <v>123</v>
      </c>
      <c r="D20" s="38"/>
      <c r="E20" s="88"/>
      <c r="F20" s="88"/>
      <c r="G20" s="88"/>
      <c r="H20" s="88"/>
      <c r="I20" s="88"/>
      <c r="J20" s="88"/>
    </row>
    <row r="21" spans="2:11" x14ac:dyDescent="0.35">
      <c r="B21" s="36"/>
      <c r="C21" s="92" t="s">
        <v>116</v>
      </c>
      <c r="D21" s="45">
        <v>21045</v>
      </c>
      <c r="E21" s="89"/>
      <c r="F21" s="89"/>
      <c r="G21" s="89"/>
      <c r="H21" s="89"/>
      <c r="I21" s="89"/>
      <c r="J21" s="90">
        <f>SUM(E21:I21)</f>
        <v>0</v>
      </c>
    </row>
    <row r="22" spans="2:11" x14ac:dyDescent="0.35">
      <c r="B22" s="36"/>
      <c r="C22" s="95" t="s">
        <v>91</v>
      </c>
      <c r="D22" s="32">
        <v>21049</v>
      </c>
      <c r="E22" s="90">
        <f>E16+E21</f>
        <v>0</v>
      </c>
      <c r="F22" s="90">
        <f>F16+F21</f>
        <v>0</v>
      </c>
      <c r="G22" s="90">
        <f>G16+G21</f>
        <v>0</v>
      </c>
      <c r="H22" s="90">
        <f>H16+H21</f>
        <v>0</v>
      </c>
      <c r="I22" s="90">
        <f>I16+I21</f>
        <v>0</v>
      </c>
      <c r="J22" s="90">
        <f>SUM(E22:I22)</f>
        <v>0</v>
      </c>
    </row>
    <row r="23" spans="2:11" x14ac:dyDescent="0.35">
      <c r="B23" s="36"/>
      <c r="C23" s="92"/>
      <c r="E23" s="93"/>
      <c r="F23" s="93"/>
      <c r="G23" s="93"/>
      <c r="H23" s="93"/>
      <c r="I23" s="93"/>
      <c r="J23" s="93"/>
      <c r="K23" s="45"/>
    </row>
    <row r="24" spans="2:11" x14ac:dyDescent="0.35">
      <c r="B24" s="36" t="s">
        <v>102</v>
      </c>
      <c r="C24" s="92"/>
      <c r="D24" s="38"/>
      <c r="E24" s="88"/>
      <c r="F24" s="88"/>
      <c r="G24" s="88"/>
      <c r="H24" s="88"/>
      <c r="I24" s="88"/>
      <c r="J24" s="88"/>
    </row>
    <row r="25" spans="2:11" x14ac:dyDescent="0.35">
      <c r="B25" s="36"/>
      <c r="C25" s="92" t="s">
        <v>127</v>
      </c>
      <c r="D25" s="45">
        <v>21076</v>
      </c>
      <c r="E25" s="89"/>
      <c r="F25" s="89"/>
      <c r="G25" s="89"/>
      <c r="H25" s="89"/>
      <c r="I25" s="89"/>
      <c r="J25" s="90">
        <f>SUM(E25:I25)</f>
        <v>0</v>
      </c>
    </row>
    <row r="26" spans="2:11" x14ac:dyDescent="0.35">
      <c r="B26" s="36"/>
      <c r="C26" s="92" t="s">
        <v>104</v>
      </c>
      <c r="D26" s="45">
        <v>21078</v>
      </c>
      <c r="E26" s="89"/>
      <c r="F26" s="89"/>
      <c r="G26" s="89"/>
      <c r="H26" s="89"/>
      <c r="I26" s="89"/>
      <c r="J26" s="90">
        <f>SUM(E26:I26)</f>
        <v>0</v>
      </c>
    </row>
    <row r="27" spans="2:11" x14ac:dyDescent="0.35">
      <c r="B27" s="36"/>
      <c r="C27" s="92" t="s">
        <v>103</v>
      </c>
      <c r="D27" s="45">
        <v>21080</v>
      </c>
      <c r="E27" s="89"/>
      <c r="F27" s="89"/>
      <c r="G27" s="89"/>
      <c r="H27" s="89"/>
      <c r="I27" s="89"/>
      <c r="J27" s="90">
        <f>SUM(E27:I27)</f>
        <v>0</v>
      </c>
    </row>
    <row r="28" spans="2:11" x14ac:dyDescent="0.35">
      <c r="B28" s="36"/>
      <c r="C28" s="92" t="s">
        <v>106</v>
      </c>
      <c r="D28" s="45">
        <v>21082</v>
      </c>
      <c r="E28" s="89"/>
      <c r="F28" s="89"/>
      <c r="G28" s="89"/>
      <c r="H28" s="89"/>
      <c r="I28" s="89"/>
      <c r="J28" s="90">
        <f>SUM(E28:I28)</f>
        <v>0</v>
      </c>
    </row>
    <row r="29" spans="2:11" x14ac:dyDescent="0.35">
      <c r="B29" s="36"/>
      <c r="C29" s="92"/>
      <c r="E29" s="93"/>
      <c r="F29" s="93"/>
      <c r="G29" s="93"/>
      <c r="H29" s="93"/>
      <c r="I29" s="93"/>
      <c r="J29" s="93"/>
      <c r="K29" s="45"/>
    </row>
    <row r="30" spans="2:11" x14ac:dyDescent="0.35">
      <c r="B30" s="36"/>
      <c r="C30" s="92"/>
      <c r="E30" s="45"/>
      <c r="F30" s="45"/>
      <c r="G30" s="45"/>
      <c r="H30" s="45"/>
      <c r="I30" s="45"/>
      <c r="J30" s="45"/>
      <c r="K30" s="45"/>
    </row>
    <row r="31" spans="2:11" x14ac:dyDescent="0.35">
      <c r="B31" s="39" t="s">
        <v>129</v>
      </c>
      <c r="C31" s="92"/>
      <c r="D31" s="38"/>
    </row>
    <row r="32" spans="2:11" x14ac:dyDescent="0.35">
      <c r="C32" s="92"/>
      <c r="D32" s="38"/>
    </row>
    <row r="33" spans="2:10" s="20" customFormat="1" x14ac:dyDescent="0.35">
      <c r="B33" s="39" t="s">
        <v>117</v>
      </c>
      <c r="C33" s="40"/>
      <c r="D33" s="21"/>
      <c r="E33" s="22"/>
      <c r="F33" s="22"/>
      <c r="G33" s="22"/>
      <c r="H33" s="22"/>
      <c r="I33" s="22"/>
      <c r="J33" s="22"/>
    </row>
    <row r="34" spans="2:10" ht="18.5" thickBot="1" x14ac:dyDescent="0.45">
      <c r="B34" s="41"/>
      <c r="C34" s="42"/>
      <c r="D34" s="43"/>
      <c r="E34" s="44"/>
      <c r="F34" s="44"/>
      <c r="G34" s="44"/>
      <c r="H34" s="44"/>
      <c r="I34" s="44"/>
      <c r="J34" s="44"/>
    </row>
    <row r="197" spans="3:3" x14ac:dyDescent="0.35">
      <c r="C197" s="46"/>
    </row>
  </sheetData>
  <protectedRanges>
    <protectedRange sqref="E25:I28" name="FinData"/>
    <protectedRange sqref="E12:G12 H13" name="Inventory"/>
    <protectedRange sqref="E17:G19 H16:I16 E21:I21" name="Exp"/>
  </protectedRanges>
  <mergeCells count="1">
    <mergeCell ref="E6:G6"/>
  </mergeCells>
  <printOptions horizontalCentered="1" verticalCentered="1"/>
  <pageMargins left="0.39370078740157483" right="0.39370078740157483" top="0.39370078740157483" bottom="0.39370078740157483" header="0.19685039370078741" footer="0.19685039370078741"/>
  <pageSetup paperSize="9" scale="60" orientation="landscape" r:id="rId1"/>
  <headerFooter>
    <oddHeader>&amp;C&amp;"Arial"&amp;12&amp;K000000OFFICIAL&amp;1#</oddHeader>
    <oddFooter>&amp;C&amp;1#&amp;"Arial"&amp;12&amp;K000000OFFICIAL</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tint="0.39997558519241921"/>
  </sheetPr>
  <dimension ref="A1:BI92"/>
  <sheetViews>
    <sheetView showGridLines="0" zoomScale="80" zoomScaleNormal="80" workbookViewId="0">
      <pane xSplit="1" ySplit="9" topLeftCell="B10" activePane="bottomRight" state="frozen"/>
      <selection activeCell="B1" sqref="B1"/>
      <selection pane="topRight" activeCell="B1" sqref="B1"/>
      <selection pane="bottomLeft" activeCell="B1" sqref="B1"/>
      <selection pane="bottomRight" activeCell="A9" sqref="A9"/>
    </sheetView>
  </sheetViews>
  <sheetFormatPr defaultColWidth="12.6328125" defaultRowHeight="14" x14ac:dyDescent="0.3"/>
  <cols>
    <col min="1" max="1" width="24.6328125" style="6" customWidth="1"/>
    <col min="2" max="4" width="12.6328125" style="9" customWidth="1"/>
    <col min="5" max="5" width="14.6328125" style="9" customWidth="1"/>
    <col min="6" max="6" width="12.6328125" style="9" customWidth="1"/>
    <col min="7" max="10" width="14.6328125" style="9" customWidth="1"/>
    <col min="11" max="12" width="12.6328125" style="9" customWidth="1"/>
    <col min="13" max="13" width="14.6328125" style="9" customWidth="1"/>
    <col min="14" max="16" width="12.6328125" style="9" customWidth="1"/>
    <col min="17" max="17" width="14.6328125" style="9" customWidth="1"/>
    <col min="18" max="20" width="12.6328125" style="9" customWidth="1"/>
    <col min="21" max="21" width="14.6328125" style="9" customWidth="1"/>
    <col min="22" max="24" width="12.6328125" style="9" customWidth="1"/>
    <col min="25" max="25" width="14.6328125" style="9" customWidth="1"/>
    <col min="26" max="30" width="12.6328125" style="9" customWidth="1"/>
    <col min="31" max="37" width="14.6328125" style="9" customWidth="1"/>
    <col min="38" max="42" width="12.6328125" style="9" customWidth="1"/>
    <col min="43" max="43" width="14.6328125" style="9" customWidth="1"/>
    <col min="44" max="48" width="12.6328125" style="9" customWidth="1"/>
    <col min="49" max="49" width="14.6328125" style="9" customWidth="1"/>
    <col min="50" max="54" width="12.6328125" style="9" customWidth="1"/>
    <col min="55" max="55" width="14.6328125" style="9" customWidth="1"/>
    <col min="56" max="60" width="12.6328125" style="9" customWidth="1"/>
    <col min="61" max="61" width="14.6328125" style="9" customWidth="1"/>
    <col min="62" max="16384" width="12.6328125" style="6"/>
  </cols>
  <sheetData>
    <row r="1" spans="1:61" x14ac:dyDescent="0.3">
      <c r="A1" s="1" t="s">
        <v>128</v>
      </c>
      <c r="B1" s="7"/>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7"/>
      <c r="AO1" s="7"/>
      <c r="AP1" s="7"/>
      <c r="AQ1" s="7"/>
      <c r="AR1" s="7"/>
      <c r="AS1" s="7"/>
      <c r="AT1" s="7"/>
      <c r="AU1" s="7"/>
      <c r="AV1" s="7"/>
      <c r="AW1" s="7"/>
      <c r="AX1" s="7"/>
      <c r="AY1" s="7"/>
      <c r="AZ1" s="7"/>
      <c r="BA1" s="7"/>
      <c r="BB1" s="7"/>
      <c r="BC1" s="7"/>
      <c r="BD1" s="7"/>
      <c r="BE1" s="7"/>
      <c r="BF1" s="7"/>
      <c r="BG1" s="7"/>
      <c r="BH1" s="7"/>
      <c r="BI1" s="7"/>
    </row>
    <row r="2" spans="1:61" ht="15.5" x14ac:dyDescent="0.35">
      <c r="A2" s="2" t="s">
        <v>79</v>
      </c>
      <c r="B2" s="8"/>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row>
    <row r="3" spans="1:61" x14ac:dyDescent="0.3">
      <c r="A3" s="47" t="s">
        <v>132</v>
      </c>
    </row>
    <row r="4" spans="1:61" ht="15.5" x14ac:dyDescent="0.35">
      <c r="A4" s="53"/>
      <c r="B4" s="73" t="s">
        <v>80</v>
      </c>
      <c r="C4" s="74"/>
      <c r="D4" s="74"/>
      <c r="E4" s="74"/>
      <c r="F4" s="74"/>
      <c r="G4" s="75"/>
      <c r="H4" s="73" t="s">
        <v>90</v>
      </c>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5"/>
      <c r="AL4" s="76" t="s">
        <v>102</v>
      </c>
      <c r="AM4" s="76"/>
      <c r="AN4" s="76"/>
      <c r="AO4" s="76"/>
      <c r="AP4" s="76"/>
      <c r="AQ4" s="76"/>
      <c r="AR4" s="76"/>
      <c r="AS4" s="76"/>
      <c r="AT4" s="76"/>
      <c r="AU4" s="76"/>
      <c r="AV4" s="76"/>
      <c r="AW4" s="76"/>
      <c r="AX4" s="76"/>
      <c r="AY4" s="76"/>
      <c r="AZ4" s="76"/>
      <c r="BA4" s="76"/>
      <c r="BB4" s="76"/>
      <c r="BC4" s="76"/>
      <c r="BD4" s="76"/>
      <c r="BE4" s="76"/>
      <c r="BF4" s="76"/>
      <c r="BG4" s="76"/>
      <c r="BH4" s="76"/>
      <c r="BI4" s="77"/>
    </row>
    <row r="5" spans="1:61" x14ac:dyDescent="0.3">
      <c r="A5" s="54"/>
      <c r="B5" s="57">
        <v>21000</v>
      </c>
      <c r="C5" s="58"/>
      <c r="D5" s="58"/>
      <c r="E5" s="59"/>
      <c r="F5" s="60">
        <v>21050</v>
      </c>
      <c r="G5" s="60"/>
      <c r="H5" s="61">
        <v>21060</v>
      </c>
      <c r="I5" s="58"/>
      <c r="J5" s="60"/>
      <c r="K5" s="60"/>
      <c r="L5" s="60"/>
      <c r="M5" s="59"/>
      <c r="N5" s="61">
        <v>21030</v>
      </c>
      <c r="O5" s="58"/>
      <c r="P5" s="60"/>
      <c r="Q5" s="59"/>
      <c r="R5" s="61">
        <v>21035</v>
      </c>
      <c r="S5" s="58"/>
      <c r="T5" s="60"/>
      <c r="U5" s="59"/>
      <c r="V5" s="61">
        <v>21040</v>
      </c>
      <c r="W5" s="58"/>
      <c r="X5" s="60"/>
      <c r="Y5" s="59"/>
      <c r="Z5" s="61">
        <v>21045</v>
      </c>
      <c r="AA5" s="58"/>
      <c r="AB5" s="60"/>
      <c r="AC5" s="60"/>
      <c r="AD5" s="60"/>
      <c r="AE5" s="59"/>
      <c r="AF5" s="61">
        <v>21049</v>
      </c>
      <c r="AG5" s="58"/>
      <c r="AH5" s="60"/>
      <c r="AI5" s="60"/>
      <c r="AJ5" s="60"/>
      <c r="AK5" s="59"/>
      <c r="AL5" s="61">
        <v>21076</v>
      </c>
      <c r="AM5" s="58"/>
      <c r="AN5" s="60"/>
      <c r="AO5" s="60"/>
      <c r="AP5" s="60"/>
      <c r="AQ5" s="59"/>
      <c r="AR5" s="61">
        <v>21078</v>
      </c>
      <c r="AS5" s="58"/>
      <c r="AT5" s="60"/>
      <c r="AU5" s="60"/>
      <c r="AV5" s="60"/>
      <c r="AW5" s="59"/>
      <c r="AX5" s="61">
        <v>21080</v>
      </c>
      <c r="AY5" s="58"/>
      <c r="AZ5" s="60"/>
      <c r="BA5" s="60"/>
      <c r="BB5" s="60"/>
      <c r="BC5" s="59"/>
      <c r="BD5" s="61">
        <v>21082</v>
      </c>
      <c r="BE5" s="58"/>
      <c r="BF5" s="60"/>
      <c r="BG5" s="60"/>
      <c r="BH5" s="60"/>
      <c r="BI5" s="59"/>
    </row>
    <row r="6" spans="1:61" x14ac:dyDescent="0.3">
      <c r="A6" s="54"/>
      <c r="B6" s="62" t="s">
        <v>81</v>
      </c>
      <c r="C6" s="63"/>
      <c r="D6" s="63"/>
      <c r="E6" s="64"/>
      <c r="F6" s="63" t="s">
        <v>82</v>
      </c>
      <c r="G6" s="63"/>
      <c r="H6" s="62" t="s">
        <v>97</v>
      </c>
      <c r="I6" s="63"/>
      <c r="J6" s="63"/>
      <c r="K6" s="63"/>
      <c r="L6" s="63"/>
      <c r="M6" s="64"/>
      <c r="N6" s="62" t="s">
        <v>98</v>
      </c>
      <c r="O6" s="63"/>
      <c r="P6" s="63"/>
      <c r="Q6" s="64"/>
      <c r="R6" s="62" t="s">
        <v>99</v>
      </c>
      <c r="S6" s="63"/>
      <c r="T6" s="63"/>
      <c r="U6" s="64"/>
      <c r="V6" s="62" t="s">
        <v>100</v>
      </c>
      <c r="W6" s="63"/>
      <c r="X6" s="63"/>
      <c r="Y6" s="64"/>
      <c r="Z6" s="62" t="s">
        <v>101</v>
      </c>
      <c r="AA6" s="63"/>
      <c r="AB6" s="63"/>
      <c r="AC6" s="63"/>
      <c r="AD6" s="63"/>
      <c r="AE6" s="64"/>
      <c r="AF6" s="62" t="s">
        <v>91</v>
      </c>
      <c r="AG6" s="63"/>
      <c r="AH6" s="63"/>
      <c r="AI6" s="63"/>
      <c r="AJ6" s="63"/>
      <c r="AK6" s="64"/>
      <c r="AL6" s="62" t="s">
        <v>103</v>
      </c>
      <c r="AM6" s="63"/>
      <c r="AN6" s="63"/>
      <c r="AO6" s="63"/>
      <c r="AP6" s="63"/>
      <c r="AQ6" s="64"/>
      <c r="AR6" s="62" t="s">
        <v>104</v>
      </c>
      <c r="AS6" s="63"/>
      <c r="AT6" s="63"/>
      <c r="AU6" s="63"/>
      <c r="AV6" s="63"/>
      <c r="AW6" s="64"/>
      <c r="AX6" s="62" t="s">
        <v>105</v>
      </c>
      <c r="AY6" s="63"/>
      <c r="AZ6" s="63"/>
      <c r="BA6" s="63"/>
      <c r="BB6" s="63"/>
      <c r="BC6" s="64"/>
      <c r="BD6" s="62" t="s">
        <v>106</v>
      </c>
      <c r="BE6" s="63"/>
      <c r="BF6" s="63"/>
      <c r="BG6" s="63"/>
      <c r="BH6" s="63"/>
      <c r="BI6" s="64"/>
    </row>
    <row r="7" spans="1:61" s="17" customFormat="1" ht="40" x14ac:dyDescent="0.25">
      <c r="A7" s="55"/>
      <c r="B7" s="65" t="s">
        <v>94</v>
      </c>
      <c r="C7" s="66" t="s">
        <v>95</v>
      </c>
      <c r="D7" s="66" t="s">
        <v>96</v>
      </c>
      <c r="E7" s="67" t="s">
        <v>88</v>
      </c>
      <c r="F7" s="66" t="s">
        <v>86</v>
      </c>
      <c r="G7" s="68" t="s">
        <v>88</v>
      </c>
      <c r="H7" s="65" t="s">
        <v>94</v>
      </c>
      <c r="I7" s="66" t="s">
        <v>95</v>
      </c>
      <c r="J7" s="66" t="s">
        <v>96</v>
      </c>
      <c r="K7" s="66" t="s">
        <v>86</v>
      </c>
      <c r="L7" s="66" t="s">
        <v>93</v>
      </c>
      <c r="M7" s="67" t="s">
        <v>88</v>
      </c>
      <c r="N7" s="65" t="s">
        <v>94</v>
      </c>
      <c r="O7" s="66" t="s">
        <v>95</v>
      </c>
      <c r="P7" s="66" t="s">
        <v>96</v>
      </c>
      <c r="Q7" s="67" t="s">
        <v>88</v>
      </c>
      <c r="R7" s="65" t="s">
        <v>94</v>
      </c>
      <c r="S7" s="66" t="s">
        <v>95</v>
      </c>
      <c r="T7" s="66" t="s">
        <v>96</v>
      </c>
      <c r="U7" s="67" t="s">
        <v>88</v>
      </c>
      <c r="V7" s="65" t="s">
        <v>94</v>
      </c>
      <c r="W7" s="66" t="s">
        <v>95</v>
      </c>
      <c r="X7" s="66" t="s">
        <v>96</v>
      </c>
      <c r="Y7" s="67" t="s">
        <v>88</v>
      </c>
      <c r="Z7" s="65" t="s">
        <v>94</v>
      </c>
      <c r="AA7" s="66" t="s">
        <v>95</v>
      </c>
      <c r="AB7" s="66" t="s">
        <v>96</v>
      </c>
      <c r="AC7" s="66" t="s">
        <v>86</v>
      </c>
      <c r="AD7" s="66" t="s">
        <v>93</v>
      </c>
      <c r="AE7" s="67" t="s">
        <v>88</v>
      </c>
      <c r="AF7" s="65" t="s">
        <v>94</v>
      </c>
      <c r="AG7" s="66" t="s">
        <v>95</v>
      </c>
      <c r="AH7" s="66" t="s">
        <v>96</v>
      </c>
      <c r="AI7" s="66" t="s">
        <v>86</v>
      </c>
      <c r="AJ7" s="66" t="s">
        <v>93</v>
      </c>
      <c r="AK7" s="67" t="s">
        <v>88</v>
      </c>
      <c r="AL7" s="65" t="s">
        <v>94</v>
      </c>
      <c r="AM7" s="66" t="s">
        <v>95</v>
      </c>
      <c r="AN7" s="66" t="s">
        <v>96</v>
      </c>
      <c r="AO7" s="66" t="s">
        <v>86</v>
      </c>
      <c r="AP7" s="66" t="s">
        <v>93</v>
      </c>
      <c r="AQ7" s="67" t="s">
        <v>88</v>
      </c>
      <c r="AR7" s="65" t="s">
        <v>94</v>
      </c>
      <c r="AS7" s="66" t="s">
        <v>95</v>
      </c>
      <c r="AT7" s="66" t="s">
        <v>96</v>
      </c>
      <c r="AU7" s="66" t="s">
        <v>86</v>
      </c>
      <c r="AV7" s="66" t="s">
        <v>93</v>
      </c>
      <c r="AW7" s="67" t="s">
        <v>88</v>
      </c>
      <c r="AX7" s="65" t="s">
        <v>94</v>
      </c>
      <c r="AY7" s="66" t="s">
        <v>95</v>
      </c>
      <c r="AZ7" s="66" t="s">
        <v>96</v>
      </c>
      <c r="BA7" s="66" t="s">
        <v>86</v>
      </c>
      <c r="BB7" s="66" t="s">
        <v>93</v>
      </c>
      <c r="BC7" s="67" t="s">
        <v>88</v>
      </c>
      <c r="BD7" s="65" t="s">
        <v>94</v>
      </c>
      <c r="BE7" s="66" t="s">
        <v>95</v>
      </c>
      <c r="BF7" s="66" t="s">
        <v>96</v>
      </c>
      <c r="BG7" s="66" t="s">
        <v>86</v>
      </c>
      <c r="BH7" s="66" t="s">
        <v>93</v>
      </c>
      <c r="BI7" s="67" t="s">
        <v>88</v>
      </c>
    </row>
    <row r="8" spans="1:61" x14ac:dyDescent="0.3">
      <c r="A8" s="56"/>
      <c r="B8" s="69" t="s">
        <v>83</v>
      </c>
      <c r="C8" s="70" t="s">
        <v>84</v>
      </c>
      <c r="D8" s="70" t="s">
        <v>85</v>
      </c>
      <c r="E8" s="71" t="s">
        <v>89</v>
      </c>
      <c r="F8" s="70" t="s">
        <v>87</v>
      </c>
      <c r="G8" s="72" t="s">
        <v>89</v>
      </c>
      <c r="H8" s="69" t="s">
        <v>83</v>
      </c>
      <c r="I8" s="70" t="s">
        <v>84</v>
      </c>
      <c r="J8" s="70" t="s">
        <v>85</v>
      </c>
      <c r="K8" s="70" t="s">
        <v>87</v>
      </c>
      <c r="L8" s="70" t="s">
        <v>92</v>
      </c>
      <c r="M8" s="71" t="s">
        <v>89</v>
      </c>
      <c r="N8" s="69" t="s">
        <v>83</v>
      </c>
      <c r="O8" s="70" t="s">
        <v>84</v>
      </c>
      <c r="P8" s="70" t="s">
        <v>85</v>
      </c>
      <c r="Q8" s="71" t="s">
        <v>89</v>
      </c>
      <c r="R8" s="69" t="s">
        <v>83</v>
      </c>
      <c r="S8" s="70" t="s">
        <v>84</v>
      </c>
      <c r="T8" s="70" t="s">
        <v>85</v>
      </c>
      <c r="U8" s="71" t="s">
        <v>89</v>
      </c>
      <c r="V8" s="69" t="s">
        <v>83</v>
      </c>
      <c r="W8" s="70" t="s">
        <v>84</v>
      </c>
      <c r="X8" s="70" t="s">
        <v>85</v>
      </c>
      <c r="Y8" s="71" t="s">
        <v>89</v>
      </c>
      <c r="Z8" s="69" t="s">
        <v>83</v>
      </c>
      <c r="AA8" s="70" t="s">
        <v>84</v>
      </c>
      <c r="AB8" s="70" t="s">
        <v>85</v>
      </c>
      <c r="AC8" s="70" t="s">
        <v>87</v>
      </c>
      <c r="AD8" s="70" t="s">
        <v>92</v>
      </c>
      <c r="AE8" s="71" t="s">
        <v>89</v>
      </c>
      <c r="AF8" s="69" t="s">
        <v>83</v>
      </c>
      <c r="AG8" s="70" t="s">
        <v>84</v>
      </c>
      <c r="AH8" s="70" t="s">
        <v>85</v>
      </c>
      <c r="AI8" s="70" t="s">
        <v>87</v>
      </c>
      <c r="AJ8" s="70" t="s">
        <v>92</v>
      </c>
      <c r="AK8" s="71" t="s">
        <v>89</v>
      </c>
      <c r="AL8" s="69" t="s">
        <v>83</v>
      </c>
      <c r="AM8" s="70" t="s">
        <v>84</v>
      </c>
      <c r="AN8" s="70" t="s">
        <v>85</v>
      </c>
      <c r="AO8" s="70" t="s">
        <v>87</v>
      </c>
      <c r="AP8" s="70" t="s">
        <v>92</v>
      </c>
      <c r="AQ8" s="71" t="s">
        <v>89</v>
      </c>
      <c r="AR8" s="69" t="s">
        <v>83</v>
      </c>
      <c r="AS8" s="70" t="s">
        <v>84</v>
      </c>
      <c r="AT8" s="70" t="s">
        <v>85</v>
      </c>
      <c r="AU8" s="70" t="s">
        <v>87</v>
      </c>
      <c r="AV8" s="70" t="s">
        <v>92</v>
      </c>
      <c r="AW8" s="71" t="s">
        <v>89</v>
      </c>
      <c r="AX8" s="69" t="s">
        <v>83</v>
      </c>
      <c r="AY8" s="70" t="s">
        <v>84</v>
      </c>
      <c r="AZ8" s="70" t="s">
        <v>85</v>
      </c>
      <c r="BA8" s="70" t="s">
        <v>87</v>
      </c>
      <c r="BB8" s="70" t="s">
        <v>92</v>
      </c>
      <c r="BC8" s="71" t="s">
        <v>89</v>
      </c>
      <c r="BD8" s="69" t="s">
        <v>83</v>
      </c>
      <c r="BE8" s="70" t="s">
        <v>84</v>
      </c>
      <c r="BF8" s="70" t="s">
        <v>85</v>
      </c>
      <c r="BG8" s="70" t="s">
        <v>87</v>
      </c>
      <c r="BH8" s="70" t="s">
        <v>92</v>
      </c>
      <c r="BI8" s="71" t="s">
        <v>89</v>
      </c>
    </row>
    <row r="9" spans="1:61" x14ac:dyDescent="0.3">
      <c r="A9" s="3"/>
      <c r="B9" s="11"/>
      <c r="C9" s="12"/>
      <c r="D9" s="12"/>
      <c r="E9" s="78"/>
      <c r="F9" s="12"/>
      <c r="G9" s="78"/>
      <c r="H9" s="82"/>
      <c r="I9" s="83"/>
      <c r="J9" s="83"/>
      <c r="K9" s="19"/>
      <c r="L9" s="19"/>
      <c r="M9" s="81"/>
      <c r="N9" s="18"/>
      <c r="O9" s="19"/>
      <c r="P9" s="19"/>
      <c r="Q9" s="81"/>
      <c r="R9" s="18"/>
      <c r="S9" s="19"/>
      <c r="T9" s="19"/>
      <c r="U9" s="81"/>
      <c r="V9" s="18"/>
      <c r="W9" s="19"/>
      <c r="X9" s="19"/>
      <c r="Y9" s="81"/>
      <c r="Z9" s="18"/>
      <c r="AA9" s="19"/>
      <c r="AB9" s="19"/>
      <c r="AC9" s="19"/>
      <c r="AD9" s="19"/>
      <c r="AE9" s="81"/>
      <c r="AF9" s="82"/>
      <c r="AG9" s="83"/>
      <c r="AH9" s="83"/>
      <c r="AI9" s="83"/>
      <c r="AJ9" s="83"/>
      <c r="AK9" s="81"/>
      <c r="AL9" s="18"/>
      <c r="AM9" s="19"/>
      <c r="AN9" s="19"/>
      <c r="AO9" s="19"/>
      <c r="AP9" s="19"/>
      <c r="AQ9" s="81"/>
      <c r="AR9" s="18"/>
      <c r="AS9" s="19"/>
      <c r="AT9" s="19"/>
      <c r="AU9" s="19"/>
      <c r="AV9" s="19"/>
      <c r="AW9" s="81"/>
      <c r="AX9" s="18"/>
      <c r="AY9" s="19"/>
      <c r="AZ9" s="19"/>
      <c r="BA9" s="19"/>
      <c r="BB9" s="19"/>
      <c r="BC9" s="81"/>
      <c r="BD9" s="18"/>
      <c r="BE9" s="19"/>
      <c r="BF9" s="19"/>
      <c r="BG9" s="19"/>
      <c r="BH9" s="19"/>
      <c r="BI9" s="81"/>
    </row>
    <row r="10" spans="1:61" x14ac:dyDescent="0.3">
      <c r="A10" s="4" t="s">
        <v>0</v>
      </c>
      <c r="B10" s="13">
        <v>347</v>
      </c>
      <c r="C10" s="14">
        <v>223</v>
      </c>
      <c r="D10" s="14">
        <v>72</v>
      </c>
      <c r="E10" s="79">
        <v>642</v>
      </c>
      <c r="F10" s="14">
        <v>93</v>
      </c>
      <c r="G10" s="79">
        <v>93</v>
      </c>
      <c r="H10" s="84">
        <v>5569314</v>
      </c>
      <c r="I10" s="85">
        <v>1552673</v>
      </c>
      <c r="J10" s="85">
        <v>0</v>
      </c>
      <c r="K10" s="14">
        <v>0</v>
      </c>
      <c r="L10" s="14">
        <v>0</v>
      </c>
      <c r="M10" s="79">
        <v>7121987</v>
      </c>
      <c r="N10" s="13">
        <v>845849</v>
      </c>
      <c r="O10" s="14">
        <v>955844</v>
      </c>
      <c r="P10" s="14">
        <v>0</v>
      </c>
      <c r="Q10" s="79">
        <v>1801693</v>
      </c>
      <c r="R10" s="13">
        <v>0</v>
      </c>
      <c r="S10" s="14">
        <v>0</v>
      </c>
      <c r="T10" s="14">
        <v>0</v>
      </c>
      <c r="U10" s="79">
        <v>0</v>
      </c>
      <c r="V10" s="13">
        <v>4723465</v>
      </c>
      <c r="W10" s="14">
        <v>596829</v>
      </c>
      <c r="X10" s="14">
        <v>0</v>
      </c>
      <c r="Y10" s="79">
        <v>5320294</v>
      </c>
      <c r="Z10" s="13">
        <v>0</v>
      </c>
      <c r="AA10" s="14">
        <v>0</v>
      </c>
      <c r="AB10" s="14">
        <v>0</v>
      </c>
      <c r="AC10" s="14">
        <v>0</v>
      </c>
      <c r="AD10" s="14">
        <v>0</v>
      </c>
      <c r="AE10" s="79">
        <v>0</v>
      </c>
      <c r="AF10" s="84">
        <v>5569314</v>
      </c>
      <c r="AG10" s="85">
        <v>1552673</v>
      </c>
      <c r="AH10" s="85">
        <v>0</v>
      </c>
      <c r="AI10" s="85">
        <v>0</v>
      </c>
      <c r="AJ10" s="85">
        <v>0</v>
      </c>
      <c r="AK10" s="79">
        <v>7121987</v>
      </c>
      <c r="AL10" s="13">
        <v>145067117</v>
      </c>
      <c r="AM10" s="14">
        <v>6093013</v>
      </c>
      <c r="AN10" s="14">
        <v>0</v>
      </c>
      <c r="AO10" s="14">
        <v>0</v>
      </c>
      <c r="AP10" s="14">
        <v>0</v>
      </c>
      <c r="AQ10" s="79">
        <v>151160130</v>
      </c>
      <c r="AR10" s="13">
        <v>-29377260</v>
      </c>
      <c r="AS10" s="14">
        <v>-1450797</v>
      </c>
      <c r="AT10" s="14">
        <v>0</v>
      </c>
      <c r="AU10" s="14">
        <v>0</v>
      </c>
      <c r="AV10" s="14">
        <v>0</v>
      </c>
      <c r="AW10" s="79">
        <v>-30828057</v>
      </c>
      <c r="AX10" s="13">
        <v>115689857</v>
      </c>
      <c r="AY10" s="14">
        <v>4642216</v>
      </c>
      <c r="AZ10" s="14">
        <v>0</v>
      </c>
      <c r="BA10" s="14">
        <v>0</v>
      </c>
      <c r="BB10" s="14">
        <v>0</v>
      </c>
      <c r="BC10" s="79">
        <v>120332073</v>
      </c>
      <c r="BD10" s="13">
        <v>-2133409</v>
      </c>
      <c r="BE10" s="14">
        <v>-354055</v>
      </c>
      <c r="BF10" s="14">
        <v>0</v>
      </c>
      <c r="BG10" s="14">
        <v>0</v>
      </c>
      <c r="BH10" s="14">
        <v>0</v>
      </c>
      <c r="BI10" s="79">
        <v>-2487464</v>
      </c>
    </row>
    <row r="11" spans="1:61" x14ac:dyDescent="0.3">
      <c r="A11" s="4" t="s">
        <v>1</v>
      </c>
      <c r="B11" s="13">
        <v>740</v>
      </c>
      <c r="C11" s="14">
        <v>1466</v>
      </c>
      <c r="D11" s="14">
        <v>253</v>
      </c>
      <c r="E11" s="79">
        <v>2459</v>
      </c>
      <c r="F11" s="14">
        <v>352</v>
      </c>
      <c r="G11" s="79">
        <v>352</v>
      </c>
      <c r="H11" s="84">
        <v>3354426</v>
      </c>
      <c r="I11" s="85">
        <v>3573293</v>
      </c>
      <c r="J11" s="85">
        <v>2554</v>
      </c>
      <c r="K11" s="14">
        <v>602032</v>
      </c>
      <c r="L11" s="14">
        <v>838013</v>
      </c>
      <c r="M11" s="79">
        <v>8370318</v>
      </c>
      <c r="N11" s="13">
        <v>746529</v>
      </c>
      <c r="O11" s="14">
        <v>1337083</v>
      </c>
      <c r="P11" s="14">
        <v>2554</v>
      </c>
      <c r="Q11" s="79">
        <v>2139591</v>
      </c>
      <c r="R11" s="13">
        <v>2498598</v>
      </c>
      <c r="S11" s="14">
        <v>2236210</v>
      </c>
      <c r="T11" s="14">
        <v>0</v>
      </c>
      <c r="U11" s="79">
        <v>5088950</v>
      </c>
      <c r="V11" s="13">
        <v>109299</v>
      </c>
      <c r="W11" s="14">
        <v>0</v>
      </c>
      <c r="X11" s="14">
        <v>0</v>
      </c>
      <c r="Y11" s="79">
        <v>303764</v>
      </c>
      <c r="Z11" s="13">
        <v>466588</v>
      </c>
      <c r="AA11" s="14">
        <v>0</v>
      </c>
      <c r="AB11" s="14">
        <v>0</v>
      </c>
      <c r="AC11" s="14">
        <v>0</v>
      </c>
      <c r="AD11" s="14">
        <v>155696</v>
      </c>
      <c r="AE11" s="79">
        <v>622284</v>
      </c>
      <c r="AF11" s="84">
        <v>3821014</v>
      </c>
      <c r="AG11" s="85">
        <v>3573293</v>
      </c>
      <c r="AH11" s="85">
        <v>2554</v>
      </c>
      <c r="AI11" s="85">
        <v>602032</v>
      </c>
      <c r="AJ11" s="85">
        <v>993709</v>
      </c>
      <c r="AK11" s="79">
        <v>8992602</v>
      </c>
      <c r="AL11" s="13">
        <v>304446368</v>
      </c>
      <c r="AM11" s="14">
        <v>44326878</v>
      </c>
      <c r="AN11" s="14">
        <v>0</v>
      </c>
      <c r="AO11" s="14">
        <v>59694530</v>
      </c>
      <c r="AP11" s="14">
        <v>26428696</v>
      </c>
      <c r="AQ11" s="79">
        <v>434896472</v>
      </c>
      <c r="AR11" s="13">
        <v>304446368</v>
      </c>
      <c r="AS11" s="14">
        <v>44326878</v>
      </c>
      <c r="AT11" s="14">
        <v>0</v>
      </c>
      <c r="AU11" s="14">
        <v>59694530</v>
      </c>
      <c r="AV11" s="14">
        <v>26428696</v>
      </c>
      <c r="AW11" s="79">
        <v>434896472</v>
      </c>
      <c r="AX11" s="13">
        <v>149014865</v>
      </c>
      <c r="AY11" s="14">
        <v>20087241</v>
      </c>
      <c r="AZ11" s="14">
        <v>0</v>
      </c>
      <c r="BA11" s="14">
        <v>30508649</v>
      </c>
      <c r="BB11" s="14">
        <v>12546570</v>
      </c>
      <c r="BC11" s="79">
        <v>212157325</v>
      </c>
      <c r="BD11" s="13">
        <v>4834109</v>
      </c>
      <c r="BE11" s="14">
        <v>677390</v>
      </c>
      <c r="BF11" s="14">
        <v>0</v>
      </c>
      <c r="BG11" s="14">
        <v>376606</v>
      </c>
      <c r="BH11" s="14">
        <v>481235</v>
      </c>
      <c r="BI11" s="79">
        <v>6369340</v>
      </c>
    </row>
    <row r="12" spans="1:61" x14ac:dyDescent="0.3">
      <c r="A12" s="4" t="s">
        <v>2</v>
      </c>
      <c r="B12" s="13">
        <v>1113.71</v>
      </c>
      <c r="C12" s="14">
        <v>340.27</v>
      </c>
      <c r="D12" s="14">
        <v>37.24</v>
      </c>
      <c r="E12" s="79">
        <v>1491.22</v>
      </c>
      <c r="F12" s="14">
        <v>246</v>
      </c>
      <c r="G12" s="79">
        <v>246</v>
      </c>
      <c r="H12" s="84">
        <v>16604835.039999999</v>
      </c>
      <c r="I12" s="85">
        <v>3431917.1</v>
      </c>
      <c r="J12" s="85">
        <v>0</v>
      </c>
      <c r="K12" s="14">
        <v>28288</v>
      </c>
      <c r="L12" s="14">
        <v>6190900</v>
      </c>
      <c r="M12" s="79">
        <v>26255940.140000001</v>
      </c>
      <c r="N12" s="13">
        <v>2026560</v>
      </c>
      <c r="O12" s="14">
        <v>3078183</v>
      </c>
      <c r="P12" s="14">
        <v>0</v>
      </c>
      <c r="Q12" s="79">
        <v>5104743</v>
      </c>
      <c r="R12" s="13">
        <v>13682668.01</v>
      </c>
      <c r="S12" s="14">
        <v>353734.1</v>
      </c>
      <c r="T12" s="14">
        <v>0</v>
      </c>
      <c r="U12" s="79">
        <v>14064690.109999999</v>
      </c>
      <c r="V12" s="13">
        <v>895607.03</v>
      </c>
      <c r="W12" s="14">
        <v>0</v>
      </c>
      <c r="X12" s="14">
        <v>0</v>
      </c>
      <c r="Y12" s="79">
        <v>895607.03</v>
      </c>
      <c r="Z12" s="13">
        <v>2126132.4300000002</v>
      </c>
      <c r="AA12" s="14">
        <v>0</v>
      </c>
      <c r="AB12" s="14">
        <v>0</v>
      </c>
      <c r="AC12" s="14">
        <v>25727</v>
      </c>
      <c r="AD12" s="14">
        <v>0</v>
      </c>
      <c r="AE12" s="79">
        <v>2151859.4300000002</v>
      </c>
      <c r="AF12" s="84">
        <v>18730967.469999999</v>
      </c>
      <c r="AG12" s="85">
        <v>3431917.1</v>
      </c>
      <c r="AH12" s="85">
        <v>0</v>
      </c>
      <c r="AI12" s="85">
        <v>54015</v>
      </c>
      <c r="AJ12" s="85">
        <v>6190900</v>
      </c>
      <c r="AK12" s="79">
        <v>28407799.57</v>
      </c>
      <c r="AL12" s="13">
        <v>762320726</v>
      </c>
      <c r="AM12" s="14">
        <v>18526372</v>
      </c>
      <c r="AN12" s="14">
        <v>0</v>
      </c>
      <c r="AO12" s="14">
        <v>69516817.519999996</v>
      </c>
      <c r="AP12" s="14">
        <v>142577581</v>
      </c>
      <c r="AQ12" s="79">
        <v>992941496.51999998</v>
      </c>
      <c r="AR12" s="13">
        <v>762320726</v>
      </c>
      <c r="AS12" s="14">
        <v>18526372</v>
      </c>
      <c r="AT12" s="14">
        <v>0</v>
      </c>
      <c r="AU12" s="14">
        <v>69516817.519999996</v>
      </c>
      <c r="AV12" s="14">
        <v>142577581</v>
      </c>
      <c r="AW12" s="79">
        <v>992941496.51999998</v>
      </c>
      <c r="AX12" s="13">
        <v>549546862</v>
      </c>
      <c r="AY12" s="14">
        <v>1960984</v>
      </c>
      <c r="AZ12" s="14">
        <v>0</v>
      </c>
      <c r="BA12" s="14">
        <v>36672822.530000001</v>
      </c>
      <c r="BB12" s="14">
        <v>81785070</v>
      </c>
      <c r="BC12" s="79">
        <v>669965738.52999997</v>
      </c>
      <c r="BD12" s="13">
        <v>12394108</v>
      </c>
      <c r="BE12" s="14">
        <v>1697791</v>
      </c>
      <c r="BF12" s="14">
        <v>0</v>
      </c>
      <c r="BG12" s="14">
        <v>763897.86</v>
      </c>
      <c r="BH12" s="14">
        <v>2523748</v>
      </c>
      <c r="BI12" s="79">
        <v>17379544.859999999</v>
      </c>
    </row>
    <row r="13" spans="1:61" x14ac:dyDescent="0.3">
      <c r="A13" s="4" t="s">
        <v>3</v>
      </c>
      <c r="B13" s="13">
        <v>538</v>
      </c>
      <c r="C13" s="14">
        <v>6</v>
      </c>
      <c r="D13" s="14">
        <v>1</v>
      </c>
      <c r="E13" s="79">
        <v>545</v>
      </c>
      <c r="F13" s="14">
        <v>3</v>
      </c>
      <c r="G13" s="79">
        <v>3</v>
      </c>
      <c r="H13" s="84">
        <v>11647214.345000003</v>
      </c>
      <c r="I13" s="85">
        <v>0</v>
      </c>
      <c r="J13" s="85">
        <v>0</v>
      </c>
      <c r="K13" s="14">
        <v>0</v>
      </c>
      <c r="L13" s="14">
        <v>0</v>
      </c>
      <c r="M13" s="79">
        <v>11647214.345000003</v>
      </c>
      <c r="N13" s="13">
        <v>2154992.6300000004</v>
      </c>
      <c r="O13" s="14">
        <v>0</v>
      </c>
      <c r="P13" s="14">
        <v>0</v>
      </c>
      <c r="Q13" s="79">
        <v>2154992.6300000004</v>
      </c>
      <c r="R13" s="13">
        <v>8323052.5050000008</v>
      </c>
      <c r="S13" s="14">
        <v>0</v>
      </c>
      <c r="T13" s="14">
        <v>0</v>
      </c>
      <c r="U13" s="79">
        <v>8323052.5050000008</v>
      </c>
      <c r="V13" s="13">
        <v>1169169.2100000002</v>
      </c>
      <c r="W13" s="14">
        <v>0</v>
      </c>
      <c r="X13" s="14">
        <v>0</v>
      </c>
      <c r="Y13" s="79">
        <v>1169169.2100000002</v>
      </c>
      <c r="Z13" s="13">
        <v>684197.65499999991</v>
      </c>
      <c r="AA13" s="14">
        <v>0</v>
      </c>
      <c r="AB13" s="14">
        <v>0</v>
      </c>
      <c r="AC13" s="14">
        <v>0</v>
      </c>
      <c r="AD13" s="14">
        <v>0</v>
      </c>
      <c r="AE13" s="79">
        <v>684197.65499999991</v>
      </c>
      <c r="AF13" s="84">
        <v>12331412.000000002</v>
      </c>
      <c r="AG13" s="85">
        <v>0</v>
      </c>
      <c r="AH13" s="85">
        <v>0</v>
      </c>
      <c r="AI13" s="85">
        <v>0</v>
      </c>
      <c r="AJ13" s="85">
        <v>0</v>
      </c>
      <c r="AK13" s="79">
        <v>12331412.000000002</v>
      </c>
      <c r="AL13" s="13">
        <v>335160425.88131046</v>
      </c>
      <c r="AM13" s="14">
        <v>0</v>
      </c>
      <c r="AN13" s="14">
        <v>0</v>
      </c>
      <c r="AO13" s="14">
        <v>5778964.2199999997</v>
      </c>
      <c r="AP13" s="14">
        <v>168707485.98868951</v>
      </c>
      <c r="AQ13" s="79">
        <v>509646876.09000003</v>
      </c>
      <c r="AR13" s="13">
        <v>335160425.88131046</v>
      </c>
      <c r="AS13" s="14">
        <v>0</v>
      </c>
      <c r="AT13" s="14">
        <v>0</v>
      </c>
      <c r="AU13" s="14">
        <v>5778964.2199999997</v>
      </c>
      <c r="AV13" s="14">
        <v>168707485.98868951</v>
      </c>
      <c r="AW13" s="79">
        <v>509646876.09000003</v>
      </c>
      <c r="AX13" s="13">
        <v>187436530.47673747</v>
      </c>
      <c r="AY13" s="14">
        <v>0</v>
      </c>
      <c r="AZ13" s="14">
        <v>0</v>
      </c>
      <c r="BA13" s="14">
        <v>1506155.93</v>
      </c>
      <c r="BB13" s="14">
        <v>94348686.173262492</v>
      </c>
      <c r="BC13" s="79">
        <v>283291372.57999998</v>
      </c>
      <c r="BD13" s="13">
        <v>5615823.6143246489</v>
      </c>
      <c r="BE13" s="14">
        <v>0</v>
      </c>
      <c r="BF13" s="14">
        <v>0</v>
      </c>
      <c r="BG13" s="14">
        <v>57790</v>
      </c>
      <c r="BH13" s="14">
        <v>3276304.2656753468</v>
      </c>
      <c r="BI13" s="79">
        <v>8949917.8799999952</v>
      </c>
    </row>
    <row r="14" spans="1:61" x14ac:dyDescent="0.3">
      <c r="A14" s="4" t="s">
        <v>4</v>
      </c>
      <c r="B14" s="13">
        <v>594</v>
      </c>
      <c r="C14" s="14">
        <v>379</v>
      </c>
      <c r="D14" s="14">
        <v>2</v>
      </c>
      <c r="E14" s="79">
        <v>975</v>
      </c>
      <c r="F14" s="14">
        <v>33</v>
      </c>
      <c r="G14" s="79">
        <v>33</v>
      </c>
      <c r="H14" s="84">
        <v>8467745.0879000016</v>
      </c>
      <c r="I14" s="85">
        <v>1974995.6686</v>
      </c>
      <c r="J14" s="85">
        <v>0</v>
      </c>
      <c r="K14" s="14">
        <v>349015.37</v>
      </c>
      <c r="L14" s="14">
        <v>0</v>
      </c>
      <c r="M14" s="79">
        <v>10791756.126500001</v>
      </c>
      <c r="N14" s="13">
        <v>2915369.9079</v>
      </c>
      <c r="O14" s="14">
        <v>1555951.0985999999</v>
      </c>
      <c r="P14" s="14">
        <v>0</v>
      </c>
      <c r="Q14" s="79">
        <v>4559431.9665000001</v>
      </c>
      <c r="R14" s="13">
        <v>3416925.97</v>
      </c>
      <c r="S14" s="14">
        <v>0</v>
      </c>
      <c r="T14" s="14">
        <v>0</v>
      </c>
      <c r="U14" s="79">
        <v>3677830.3800000004</v>
      </c>
      <c r="V14" s="13">
        <v>2135449.21</v>
      </c>
      <c r="W14" s="14">
        <v>419044.57</v>
      </c>
      <c r="X14" s="14">
        <v>0</v>
      </c>
      <c r="Y14" s="79">
        <v>2554493.7799999998</v>
      </c>
      <c r="Z14" s="13">
        <v>0</v>
      </c>
      <c r="AA14" s="14">
        <v>0</v>
      </c>
      <c r="AB14" s="14">
        <v>0</v>
      </c>
      <c r="AC14" s="14">
        <v>0</v>
      </c>
      <c r="AD14" s="14">
        <v>1699808.78</v>
      </c>
      <c r="AE14" s="79">
        <v>1699808.78</v>
      </c>
      <c r="AF14" s="84">
        <v>8467745.0879000016</v>
      </c>
      <c r="AG14" s="85">
        <v>1974995.6686</v>
      </c>
      <c r="AH14" s="85">
        <v>0</v>
      </c>
      <c r="AI14" s="85">
        <v>349015.37</v>
      </c>
      <c r="AJ14" s="85">
        <v>1699808.78</v>
      </c>
      <c r="AK14" s="79">
        <v>12491564.906500001</v>
      </c>
      <c r="AL14" s="13">
        <v>331155978.04608411</v>
      </c>
      <c r="AM14" s="14">
        <v>47758836.987589434</v>
      </c>
      <c r="AN14" s="14">
        <v>0</v>
      </c>
      <c r="AO14" s="14">
        <v>45900772.499999985</v>
      </c>
      <c r="AP14" s="14">
        <v>20948679.306324109</v>
      </c>
      <c r="AQ14" s="79">
        <v>445764266.83999765</v>
      </c>
      <c r="AR14" s="13">
        <v>73920729.573047504</v>
      </c>
      <c r="AS14" s="14">
        <v>10660740.882628931</v>
      </c>
      <c r="AT14" s="14">
        <v>0</v>
      </c>
      <c r="AU14" s="14">
        <v>12340672.490000002</v>
      </c>
      <c r="AV14" s="14">
        <v>4676170.0243254658</v>
      </c>
      <c r="AW14" s="79">
        <v>101598312.97000191</v>
      </c>
      <c r="AX14" s="13">
        <v>257235248.47303236</v>
      </c>
      <c r="AY14" s="14">
        <v>37098096.10495989</v>
      </c>
      <c r="AZ14" s="14">
        <v>0</v>
      </c>
      <c r="BA14" s="14">
        <v>33560100.010000005</v>
      </c>
      <c r="BB14" s="14">
        <v>16272509.281998372</v>
      </c>
      <c r="BC14" s="79">
        <v>344165953.86999065</v>
      </c>
      <c r="BD14" s="13">
        <v>6286414.5099088978</v>
      </c>
      <c r="BE14" s="14">
        <v>906617.62347341748</v>
      </c>
      <c r="BF14" s="14">
        <v>0</v>
      </c>
      <c r="BG14" s="14">
        <v>821326.43000000017</v>
      </c>
      <c r="BH14" s="14">
        <v>397673.87661767559</v>
      </c>
      <c r="BI14" s="79">
        <v>8412032.4399999902</v>
      </c>
    </row>
    <row r="15" spans="1:61" x14ac:dyDescent="0.3">
      <c r="A15" s="4" t="s">
        <v>5</v>
      </c>
      <c r="B15" s="13">
        <v>1152.8989670000001</v>
      </c>
      <c r="C15" s="14">
        <v>714.19899999999996</v>
      </c>
      <c r="D15" s="14">
        <v>181.78700000000001</v>
      </c>
      <c r="E15" s="79">
        <v>2048.884967</v>
      </c>
      <c r="F15" s="14">
        <v>155</v>
      </c>
      <c r="G15" s="79">
        <v>155</v>
      </c>
      <c r="H15" s="84">
        <v>9528761.0448360499</v>
      </c>
      <c r="I15" s="85">
        <v>7041165.675163948</v>
      </c>
      <c r="J15" s="85">
        <v>0</v>
      </c>
      <c r="K15" s="14">
        <v>855205</v>
      </c>
      <c r="L15" s="14">
        <v>0</v>
      </c>
      <c r="M15" s="79">
        <v>17425131.719999999</v>
      </c>
      <c r="N15" s="13">
        <v>4604403.0448360499</v>
      </c>
      <c r="O15" s="14">
        <v>6893381.675163948</v>
      </c>
      <c r="P15" s="14">
        <v>0</v>
      </c>
      <c r="Q15" s="79">
        <v>11497784.719999999</v>
      </c>
      <c r="R15" s="13">
        <v>3717794</v>
      </c>
      <c r="S15" s="14">
        <v>147784</v>
      </c>
      <c r="T15" s="14">
        <v>0</v>
      </c>
      <c r="U15" s="79">
        <v>4707928</v>
      </c>
      <c r="V15" s="13">
        <v>1206564</v>
      </c>
      <c r="W15" s="14">
        <v>0</v>
      </c>
      <c r="X15" s="14">
        <v>0</v>
      </c>
      <c r="Y15" s="79">
        <v>1219419</v>
      </c>
      <c r="Z15" s="13">
        <v>830943</v>
      </c>
      <c r="AA15" s="14">
        <v>0</v>
      </c>
      <c r="AB15" s="14">
        <v>0</v>
      </c>
      <c r="AC15" s="14">
        <v>0</v>
      </c>
      <c r="AD15" s="14">
        <v>0</v>
      </c>
      <c r="AE15" s="79">
        <v>830943</v>
      </c>
      <c r="AF15" s="84">
        <v>10359704.04483605</v>
      </c>
      <c r="AG15" s="85">
        <v>7041165.675163948</v>
      </c>
      <c r="AH15" s="85">
        <v>0</v>
      </c>
      <c r="AI15" s="85">
        <v>855205</v>
      </c>
      <c r="AJ15" s="85">
        <v>0</v>
      </c>
      <c r="AK15" s="79">
        <v>18256074.719999999</v>
      </c>
      <c r="AL15" s="13">
        <v>408591139.55861366</v>
      </c>
      <c r="AM15" s="14">
        <v>68079243.133238122</v>
      </c>
      <c r="AN15" s="14">
        <v>13333115.240348164</v>
      </c>
      <c r="AO15" s="14">
        <v>46262935.145899996</v>
      </c>
      <c r="AP15" s="14">
        <v>93947241.137515247</v>
      </c>
      <c r="AQ15" s="79">
        <v>630213674.21561527</v>
      </c>
      <c r="AR15" s="13">
        <v>330655556.28479999</v>
      </c>
      <c r="AS15" s="14">
        <v>33110520.303209137</v>
      </c>
      <c r="AT15" s="14">
        <v>6484595.9289908623</v>
      </c>
      <c r="AU15" s="14">
        <v>46262935.145899996</v>
      </c>
      <c r="AV15" s="14">
        <v>93947241.137515247</v>
      </c>
      <c r="AW15" s="79">
        <v>510460848.80041522</v>
      </c>
      <c r="AX15" s="13">
        <v>243673961.21741369</v>
      </c>
      <c r="AY15" s="14">
        <v>44779828.537055388</v>
      </c>
      <c r="AZ15" s="14">
        <v>8769994.8890309054</v>
      </c>
      <c r="BA15" s="14">
        <v>23843873.542999998</v>
      </c>
      <c r="BB15" s="14">
        <v>63868636.355206467</v>
      </c>
      <c r="BC15" s="79">
        <v>384936294.5417065</v>
      </c>
      <c r="BD15" s="13">
        <v>7659811.2527999999</v>
      </c>
      <c r="BE15" s="14">
        <v>2602098.8422998297</v>
      </c>
      <c r="BF15" s="14">
        <v>509613.2409001707</v>
      </c>
      <c r="BG15" s="14">
        <v>475295.16350000002</v>
      </c>
      <c r="BH15" s="14">
        <v>1365949.0367089675</v>
      </c>
      <c r="BI15" s="79">
        <v>12612767.536208967</v>
      </c>
    </row>
    <row r="16" spans="1:61" x14ac:dyDescent="0.3">
      <c r="A16" s="4" t="s">
        <v>6</v>
      </c>
      <c r="B16" s="13">
        <v>356</v>
      </c>
      <c r="C16" s="14">
        <v>0</v>
      </c>
      <c r="D16" s="14">
        <v>0</v>
      </c>
      <c r="E16" s="79">
        <v>356</v>
      </c>
      <c r="F16" s="14">
        <v>5</v>
      </c>
      <c r="G16" s="79">
        <v>5</v>
      </c>
      <c r="H16" s="84">
        <v>2427990.06</v>
      </c>
      <c r="I16" s="85">
        <v>0</v>
      </c>
      <c r="J16" s="85">
        <v>0</v>
      </c>
      <c r="K16" s="14">
        <v>57071.47</v>
      </c>
      <c r="L16" s="14">
        <v>7066760.5199999996</v>
      </c>
      <c r="M16" s="79">
        <v>9551822.0500000007</v>
      </c>
      <c r="N16" s="13">
        <v>693180.89</v>
      </c>
      <c r="O16" s="14">
        <v>0</v>
      </c>
      <c r="P16" s="14">
        <v>0</v>
      </c>
      <c r="Q16" s="79">
        <v>693180.89</v>
      </c>
      <c r="R16" s="13">
        <v>1734809.17</v>
      </c>
      <c r="S16" s="14">
        <v>0</v>
      </c>
      <c r="T16" s="14">
        <v>0</v>
      </c>
      <c r="U16" s="79">
        <v>1791880.64</v>
      </c>
      <c r="V16" s="13">
        <v>0</v>
      </c>
      <c r="W16" s="14">
        <v>0</v>
      </c>
      <c r="X16" s="14">
        <v>0</v>
      </c>
      <c r="Y16" s="79">
        <v>0</v>
      </c>
      <c r="Z16" s="13">
        <v>0</v>
      </c>
      <c r="AA16" s="14">
        <v>0</v>
      </c>
      <c r="AB16" s="14">
        <v>0</v>
      </c>
      <c r="AC16" s="14">
        <v>0</v>
      </c>
      <c r="AD16" s="14">
        <v>105094.68999999999</v>
      </c>
      <c r="AE16" s="79">
        <v>105094.68999999999</v>
      </c>
      <c r="AF16" s="84">
        <v>2427990.06</v>
      </c>
      <c r="AG16" s="85">
        <v>0</v>
      </c>
      <c r="AH16" s="85">
        <v>0</v>
      </c>
      <c r="AI16" s="85">
        <v>57071.47</v>
      </c>
      <c r="AJ16" s="85">
        <v>7171855.21</v>
      </c>
      <c r="AK16" s="79">
        <v>9656916.7400000002</v>
      </c>
      <c r="AL16" s="13">
        <v>209038936.72999999</v>
      </c>
      <c r="AM16" s="14">
        <v>0</v>
      </c>
      <c r="AN16" s="14">
        <v>0</v>
      </c>
      <c r="AO16" s="14">
        <v>7898594.3799999999</v>
      </c>
      <c r="AP16" s="14">
        <v>208143766.50999999</v>
      </c>
      <c r="AQ16" s="79">
        <v>425081297.62</v>
      </c>
      <c r="AR16" s="13">
        <v>209038936.72999999</v>
      </c>
      <c r="AS16" s="14">
        <v>0</v>
      </c>
      <c r="AT16" s="14">
        <v>0</v>
      </c>
      <c r="AU16" s="14">
        <v>7898594.3799999999</v>
      </c>
      <c r="AV16" s="14">
        <v>208143766.50999999</v>
      </c>
      <c r="AW16" s="79">
        <v>425081297.62</v>
      </c>
      <c r="AX16" s="13">
        <v>117683788.25999999</v>
      </c>
      <c r="AY16" s="14">
        <v>0</v>
      </c>
      <c r="AZ16" s="14">
        <v>0</v>
      </c>
      <c r="BA16" s="14">
        <v>5647636.0199999996</v>
      </c>
      <c r="BB16" s="14">
        <v>107308546.71000001</v>
      </c>
      <c r="BC16" s="79">
        <v>230639970.99000001</v>
      </c>
      <c r="BD16" s="13">
        <v>2772331.6</v>
      </c>
      <c r="BE16" s="14">
        <v>0</v>
      </c>
      <c r="BF16" s="14">
        <v>0</v>
      </c>
      <c r="BG16" s="14">
        <v>83100.52</v>
      </c>
      <c r="BH16" s="14">
        <v>4059166.77</v>
      </c>
      <c r="BI16" s="79">
        <v>6914598.8900000006</v>
      </c>
    </row>
    <row r="17" spans="1:61" x14ac:dyDescent="0.3">
      <c r="A17" s="4" t="s">
        <v>7</v>
      </c>
      <c r="B17" s="13">
        <v>560</v>
      </c>
      <c r="C17" s="14">
        <v>690</v>
      </c>
      <c r="D17" s="14">
        <v>78</v>
      </c>
      <c r="E17" s="79">
        <v>1328</v>
      </c>
      <c r="F17" s="14">
        <v>74</v>
      </c>
      <c r="G17" s="79">
        <v>74</v>
      </c>
      <c r="H17" s="84">
        <v>3290967</v>
      </c>
      <c r="I17" s="85">
        <v>7065062</v>
      </c>
      <c r="J17" s="85">
        <v>0</v>
      </c>
      <c r="K17" s="14">
        <v>171247</v>
      </c>
      <c r="L17" s="14">
        <v>0</v>
      </c>
      <c r="M17" s="79">
        <v>10527276</v>
      </c>
      <c r="N17" s="13">
        <v>1339064</v>
      </c>
      <c r="O17" s="14">
        <v>6908854</v>
      </c>
      <c r="P17" s="14">
        <v>0</v>
      </c>
      <c r="Q17" s="79">
        <v>8249709</v>
      </c>
      <c r="R17" s="13">
        <v>1951903</v>
      </c>
      <c r="S17" s="14">
        <v>156208</v>
      </c>
      <c r="T17" s="14">
        <v>0</v>
      </c>
      <c r="U17" s="79">
        <v>2277567</v>
      </c>
      <c r="V17" s="13">
        <v>0</v>
      </c>
      <c r="W17" s="14">
        <v>0</v>
      </c>
      <c r="X17" s="14">
        <v>0</v>
      </c>
      <c r="Y17" s="79">
        <v>0</v>
      </c>
      <c r="Z17" s="13">
        <v>0</v>
      </c>
      <c r="AA17" s="14">
        <v>0</v>
      </c>
      <c r="AB17" s="14">
        <v>0</v>
      </c>
      <c r="AC17" s="14">
        <v>0</v>
      </c>
      <c r="AD17" s="14">
        <v>0</v>
      </c>
      <c r="AE17" s="79">
        <v>0</v>
      </c>
      <c r="AF17" s="84">
        <v>3290967</v>
      </c>
      <c r="AG17" s="85">
        <v>7065062</v>
      </c>
      <c r="AH17" s="85">
        <v>0</v>
      </c>
      <c r="AI17" s="85">
        <v>171247</v>
      </c>
      <c r="AJ17" s="85">
        <v>0</v>
      </c>
      <c r="AK17" s="79">
        <v>10527276</v>
      </c>
      <c r="AL17" s="13">
        <v>162402359</v>
      </c>
      <c r="AM17" s="14">
        <v>27171247</v>
      </c>
      <c r="AN17" s="14">
        <v>0</v>
      </c>
      <c r="AO17" s="14">
        <v>68298540</v>
      </c>
      <c r="AP17" s="14">
        <v>0</v>
      </c>
      <c r="AQ17" s="79">
        <v>257872146</v>
      </c>
      <c r="AR17" s="13">
        <v>162402359</v>
      </c>
      <c r="AS17" s="14">
        <v>27171247</v>
      </c>
      <c r="AT17" s="14">
        <v>0</v>
      </c>
      <c r="AU17" s="14">
        <v>68298540</v>
      </c>
      <c r="AV17" s="14">
        <v>0</v>
      </c>
      <c r="AW17" s="79">
        <v>257872146</v>
      </c>
      <c r="AX17" s="13">
        <v>96482202</v>
      </c>
      <c r="AY17" s="14">
        <v>20453654</v>
      </c>
      <c r="AZ17" s="14">
        <v>0</v>
      </c>
      <c r="BA17" s="14">
        <v>20308013</v>
      </c>
      <c r="BB17" s="14">
        <v>0</v>
      </c>
      <c r="BC17" s="79">
        <v>137243869</v>
      </c>
      <c r="BD17" s="13">
        <v>1903512</v>
      </c>
      <c r="BE17" s="14">
        <v>434457</v>
      </c>
      <c r="BF17" s="14">
        <v>0</v>
      </c>
      <c r="BG17" s="14">
        <v>4883520</v>
      </c>
      <c r="BH17" s="14">
        <v>0</v>
      </c>
      <c r="BI17" s="79">
        <v>7221489</v>
      </c>
    </row>
    <row r="18" spans="1:61" x14ac:dyDescent="0.3">
      <c r="A18" s="4" t="s">
        <v>8</v>
      </c>
      <c r="B18" s="13">
        <v>566</v>
      </c>
      <c r="C18" s="14">
        <v>1</v>
      </c>
      <c r="D18" s="14">
        <v>0</v>
      </c>
      <c r="E18" s="79">
        <v>567</v>
      </c>
      <c r="F18" s="14">
        <v>0</v>
      </c>
      <c r="G18" s="79">
        <v>0</v>
      </c>
      <c r="H18" s="84">
        <v>11455610</v>
      </c>
      <c r="I18" s="85">
        <v>0</v>
      </c>
      <c r="J18" s="85">
        <v>0</v>
      </c>
      <c r="K18" s="14">
        <v>0</v>
      </c>
      <c r="L18" s="14">
        <v>0</v>
      </c>
      <c r="M18" s="79">
        <v>11455610</v>
      </c>
      <c r="N18" s="13">
        <v>154753</v>
      </c>
      <c r="O18" s="14">
        <v>0</v>
      </c>
      <c r="P18" s="14">
        <v>0</v>
      </c>
      <c r="Q18" s="79">
        <v>154753</v>
      </c>
      <c r="R18" s="13">
        <v>11276645</v>
      </c>
      <c r="S18" s="14">
        <v>0</v>
      </c>
      <c r="T18" s="14">
        <v>0</v>
      </c>
      <c r="U18" s="79">
        <v>11276645</v>
      </c>
      <c r="V18" s="13">
        <v>24212</v>
      </c>
      <c r="W18" s="14">
        <v>0</v>
      </c>
      <c r="X18" s="14">
        <v>0</v>
      </c>
      <c r="Y18" s="79">
        <v>24212</v>
      </c>
      <c r="Z18" s="13">
        <v>382357</v>
      </c>
      <c r="AA18" s="14">
        <v>0</v>
      </c>
      <c r="AB18" s="14">
        <v>0</v>
      </c>
      <c r="AC18" s="14">
        <v>0</v>
      </c>
      <c r="AD18" s="14">
        <v>0</v>
      </c>
      <c r="AE18" s="79">
        <v>382357</v>
      </c>
      <c r="AF18" s="84">
        <v>11837967</v>
      </c>
      <c r="AG18" s="85">
        <v>0</v>
      </c>
      <c r="AH18" s="85">
        <v>0</v>
      </c>
      <c r="AI18" s="85">
        <v>0</v>
      </c>
      <c r="AJ18" s="85">
        <v>0</v>
      </c>
      <c r="AK18" s="79">
        <v>11837967</v>
      </c>
      <c r="AL18" s="13">
        <v>489925968</v>
      </c>
      <c r="AM18" s="14">
        <v>0</v>
      </c>
      <c r="AN18" s="14">
        <v>0</v>
      </c>
      <c r="AO18" s="14">
        <v>17291262</v>
      </c>
      <c r="AP18" s="14">
        <v>0</v>
      </c>
      <c r="AQ18" s="79">
        <v>507217230</v>
      </c>
      <c r="AR18" s="13">
        <v>312418531</v>
      </c>
      <c r="AS18" s="14">
        <v>0</v>
      </c>
      <c r="AT18" s="14">
        <v>0</v>
      </c>
      <c r="AU18" s="14">
        <v>10856638</v>
      </c>
      <c r="AV18" s="14">
        <v>0</v>
      </c>
      <c r="AW18" s="79">
        <v>323275169</v>
      </c>
      <c r="AX18" s="13">
        <v>177507437</v>
      </c>
      <c r="AY18" s="14">
        <v>0</v>
      </c>
      <c r="AZ18" s="14">
        <v>0</v>
      </c>
      <c r="BA18" s="14">
        <v>6434624</v>
      </c>
      <c r="BB18" s="14">
        <v>0</v>
      </c>
      <c r="BC18" s="79">
        <v>183942061</v>
      </c>
      <c r="BD18" s="13">
        <v>5299681</v>
      </c>
      <c r="BE18" s="14">
        <v>0</v>
      </c>
      <c r="BF18" s="14">
        <v>0</v>
      </c>
      <c r="BG18" s="14">
        <v>276970</v>
      </c>
      <c r="BH18" s="14">
        <v>0</v>
      </c>
      <c r="BI18" s="79">
        <v>5576651</v>
      </c>
    </row>
    <row r="19" spans="1:61" x14ac:dyDescent="0.3">
      <c r="A19" s="4" t="s">
        <v>9</v>
      </c>
      <c r="B19" s="13">
        <v>0</v>
      </c>
      <c r="C19" s="14">
        <v>901</v>
      </c>
      <c r="D19" s="14">
        <v>4</v>
      </c>
      <c r="E19" s="79">
        <v>905</v>
      </c>
      <c r="F19" s="14">
        <v>17</v>
      </c>
      <c r="G19" s="79">
        <v>17</v>
      </c>
      <c r="H19" s="84">
        <v>0</v>
      </c>
      <c r="I19" s="85">
        <v>23256254.110000007</v>
      </c>
      <c r="J19" s="85">
        <v>0</v>
      </c>
      <c r="K19" s="14">
        <v>0</v>
      </c>
      <c r="L19" s="14">
        <v>0</v>
      </c>
      <c r="M19" s="79">
        <v>23256254.110000007</v>
      </c>
      <c r="N19" s="13">
        <v>0</v>
      </c>
      <c r="O19" s="14">
        <v>3239240.9800000004</v>
      </c>
      <c r="P19" s="14">
        <v>0</v>
      </c>
      <c r="Q19" s="79">
        <v>3239240.9800000004</v>
      </c>
      <c r="R19" s="13">
        <v>0</v>
      </c>
      <c r="S19" s="14">
        <v>17483025.225000005</v>
      </c>
      <c r="T19" s="14">
        <v>0</v>
      </c>
      <c r="U19" s="79">
        <v>17483025.225000005</v>
      </c>
      <c r="V19" s="13">
        <v>0</v>
      </c>
      <c r="W19" s="14">
        <v>2533987.9050000003</v>
      </c>
      <c r="X19" s="14">
        <v>0</v>
      </c>
      <c r="Y19" s="79">
        <v>2533987.9050000003</v>
      </c>
      <c r="Z19" s="13">
        <v>0</v>
      </c>
      <c r="AA19" s="14">
        <v>2118096.0599999996</v>
      </c>
      <c r="AB19" s="14">
        <v>0</v>
      </c>
      <c r="AC19" s="14">
        <v>0</v>
      </c>
      <c r="AD19" s="14">
        <v>0</v>
      </c>
      <c r="AE19" s="79">
        <v>2118096.0599999996</v>
      </c>
      <c r="AF19" s="84">
        <v>0</v>
      </c>
      <c r="AG19" s="85">
        <v>25374350.170000006</v>
      </c>
      <c r="AH19" s="85">
        <v>0</v>
      </c>
      <c r="AI19" s="85">
        <v>0</v>
      </c>
      <c r="AJ19" s="85">
        <v>0</v>
      </c>
      <c r="AK19" s="79">
        <v>25374350.170000006</v>
      </c>
      <c r="AL19" s="13">
        <v>1282974935</v>
      </c>
      <c r="AM19" s="14">
        <v>0</v>
      </c>
      <c r="AN19" s="14">
        <v>0</v>
      </c>
      <c r="AO19" s="14">
        <v>14131879</v>
      </c>
      <c r="AP19" s="14">
        <v>0</v>
      </c>
      <c r="AQ19" s="79">
        <v>1297106814</v>
      </c>
      <c r="AR19" s="13">
        <v>1282974935</v>
      </c>
      <c r="AS19" s="14">
        <v>0</v>
      </c>
      <c r="AT19" s="14">
        <v>0</v>
      </c>
      <c r="AU19" s="14">
        <v>14131879</v>
      </c>
      <c r="AV19" s="14">
        <v>0</v>
      </c>
      <c r="AW19" s="79">
        <v>1297106814</v>
      </c>
      <c r="AX19" s="13">
        <v>787893171</v>
      </c>
      <c r="AY19" s="14">
        <v>0</v>
      </c>
      <c r="AZ19" s="14">
        <v>0</v>
      </c>
      <c r="BA19" s="14">
        <v>10611104</v>
      </c>
      <c r="BB19" s="14">
        <v>0</v>
      </c>
      <c r="BC19" s="79">
        <v>798504275</v>
      </c>
      <c r="BD19" s="13">
        <v>22171517</v>
      </c>
      <c r="BE19" s="14">
        <v>0</v>
      </c>
      <c r="BF19" s="14">
        <v>0</v>
      </c>
      <c r="BG19" s="14">
        <v>145901</v>
      </c>
      <c r="BH19" s="14">
        <v>0</v>
      </c>
      <c r="BI19" s="79">
        <v>22317418</v>
      </c>
    </row>
    <row r="20" spans="1:61" x14ac:dyDescent="0.3">
      <c r="A20" s="4" t="s">
        <v>10</v>
      </c>
      <c r="B20" s="13">
        <v>995</v>
      </c>
      <c r="C20" s="14">
        <v>1110</v>
      </c>
      <c r="D20" s="14">
        <v>3276</v>
      </c>
      <c r="E20" s="79">
        <v>5381</v>
      </c>
      <c r="F20" s="14">
        <v>29</v>
      </c>
      <c r="G20" s="79">
        <v>29</v>
      </c>
      <c r="H20" s="84">
        <v>3341455</v>
      </c>
      <c r="I20" s="85">
        <v>719974</v>
      </c>
      <c r="J20" s="85">
        <v>155601</v>
      </c>
      <c r="K20" s="14">
        <v>205684</v>
      </c>
      <c r="L20" s="14">
        <v>0</v>
      </c>
      <c r="M20" s="79">
        <v>4422714</v>
      </c>
      <c r="N20" s="13">
        <v>741455</v>
      </c>
      <c r="O20" s="14">
        <v>455974</v>
      </c>
      <c r="P20" s="14">
        <v>155601</v>
      </c>
      <c r="Q20" s="79">
        <v>1370714</v>
      </c>
      <c r="R20" s="13">
        <v>2600000</v>
      </c>
      <c r="S20" s="14">
        <v>264000</v>
      </c>
      <c r="T20" s="14">
        <v>0</v>
      </c>
      <c r="U20" s="79">
        <v>3052000</v>
      </c>
      <c r="V20" s="13">
        <v>0</v>
      </c>
      <c r="W20" s="14">
        <v>0</v>
      </c>
      <c r="X20" s="14">
        <v>0</v>
      </c>
      <c r="Y20" s="79">
        <v>0</v>
      </c>
      <c r="Z20" s="13">
        <v>0</v>
      </c>
      <c r="AA20" s="14">
        <v>0</v>
      </c>
      <c r="AB20" s="14">
        <v>0</v>
      </c>
      <c r="AC20" s="14">
        <v>0</v>
      </c>
      <c r="AD20" s="14">
        <v>0</v>
      </c>
      <c r="AE20" s="79">
        <v>0</v>
      </c>
      <c r="AF20" s="84">
        <v>3341455</v>
      </c>
      <c r="AG20" s="85">
        <v>719974</v>
      </c>
      <c r="AH20" s="85">
        <v>155601</v>
      </c>
      <c r="AI20" s="85">
        <v>205684</v>
      </c>
      <c r="AJ20" s="85">
        <v>0</v>
      </c>
      <c r="AK20" s="79">
        <v>4422714</v>
      </c>
      <c r="AL20" s="13">
        <v>296676058</v>
      </c>
      <c r="AM20" s="14">
        <v>25755662</v>
      </c>
      <c r="AN20" s="14">
        <v>31703138</v>
      </c>
      <c r="AO20" s="14">
        <v>11203124</v>
      </c>
      <c r="AP20" s="14">
        <v>26645461</v>
      </c>
      <c r="AQ20" s="79">
        <v>391983443</v>
      </c>
      <c r="AR20" s="13">
        <v>274364549</v>
      </c>
      <c r="AS20" s="14">
        <v>25755662</v>
      </c>
      <c r="AT20" s="14">
        <v>31703138</v>
      </c>
      <c r="AU20" s="14">
        <v>11203124</v>
      </c>
      <c r="AV20" s="14">
        <v>26645461</v>
      </c>
      <c r="AW20" s="79">
        <v>369671934</v>
      </c>
      <c r="AX20" s="13">
        <v>133422539</v>
      </c>
      <c r="AY20" s="14">
        <v>16925127</v>
      </c>
      <c r="AZ20" s="14">
        <v>31548029</v>
      </c>
      <c r="BA20" s="14">
        <v>6195233</v>
      </c>
      <c r="BB20" s="14">
        <v>13591688</v>
      </c>
      <c r="BC20" s="79">
        <v>201682616</v>
      </c>
      <c r="BD20" s="13">
        <v>4790681</v>
      </c>
      <c r="BE20" s="14">
        <v>917580</v>
      </c>
      <c r="BF20" s="14">
        <v>15712</v>
      </c>
      <c r="BG20" s="14">
        <v>101606</v>
      </c>
      <c r="BH20" s="14">
        <v>330085</v>
      </c>
      <c r="BI20" s="79">
        <v>6155664</v>
      </c>
    </row>
    <row r="21" spans="1:61" x14ac:dyDescent="0.3">
      <c r="A21" s="4" t="s">
        <v>11</v>
      </c>
      <c r="B21" s="13">
        <v>1156</v>
      </c>
      <c r="C21" s="14">
        <v>2040</v>
      </c>
      <c r="D21" s="14">
        <v>821</v>
      </c>
      <c r="E21" s="79">
        <v>4017</v>
      </c>
      <c r="F21" s="14">
        <v>65</v>
      </c>
      <c r="G21" s="79">
        <v>65</v>
      </c>
      <c r="H21" s="84">
        <v>2687673.3</v>
      </c>
      <c r="I21" s="85">
        <v>4957242.8900000006</v>
      </c>
      <c r="J21" s="85">
        <v>27259.54</v>
      </c>
      <c r="K21" s="14">
        <v>866940.96</v>
      </c>
      <c r="L21" s="14">
        <v>3216511.63</v>
      </c>
      <c r="M21" s="79">
        <v>11755628.32</v>
      </c>
      <c r="N21" s="13">
        <v>1306972.17</v>
      </c>
      <c r="O21" s="14">
        <v>1977352.76</v>
      </c>
      <c r="P21" s="14">
        <v>27259.54</v>
      </c>
      <c r="Q21" s="79">
        <v>3355334.86</v>
      </c>
      <c r="R21" s="13">
        <v>1380701.13</v>
      </c>
      <c r="S21" s="14">
        <v>2979890.1300000004</v>
      </c>
      <c r="T21" s="14">
        <v>0</v>
      </c>
      <c r="U21" s="79">
        <v>5183781.83</v>
      </c>
      <c r="V21" s="13">
        <v>0</v>
      </c>
      <c r="W21" s="14">
        <v>0</v>
      </c>
      <c r="X21" s="14">
        <v>0</v>
      </c>
      <c r="Y21" s="79">
        <v>0</v>
      </c>
      <c r="Z21" s="13">
        <v>0</v>
      </c>
      <c r="AA21" s="14">
        <v>0</v>
      </c>
      <c r="AB21" s="14">
        <v>0</v>
      </c>
      <c r="AC21" s="14">
        <v>0</v>
      </c>
      <c r="AD21" s="14">
        <v>0</v>
      </c>
      <c r="AE21" s="79">
        <v>0</v>
      </c>
      <c r="AF21" s="84">
        <v>2687673.3</v>
      </c>
      <c r="AG21" s="85">
        <v>4957242.8900000006</v>
      </c>
      <c r="AH21" s="85">
        <v>27259.54</v>
      </c>
      <c r="AI21" s="85">
        <v>866940.96</v>
      </c>
      <c r="AJ21" s="85">
        <v>3216511.63</v>
      </c>
      <c r="AK21" s="79">
        <v>11755628.32</v>
      </c>
      <c r="AL21" s="13">
        <v>468391354.18342328</v>
      </c>
      <c r="AM21" s="14">
        <v>60901522.411183946</v>
      </c>
      <c r="AN21" s="14">
        <v>0</v>
      </c>
      <c r="AO21" s="14">
        <v>33983654.631745011</v>
      </c>
      <c r="AP21" s="14">
        <v>76765428.019999996</v>
      </c>
      <c r="AQ21" s="79">
        <v>640041959.2463522</v>
      </c>
      <c r="AR21" s="13">
        <v>391078041.97445011</v>
      </c>
      <c r="AS21" s="14">
        <v>60901522.411183946</v>
      </c>
      <c r="AT21" s="14">
        <v>0</v>
      </c>
      <c r="AU21" s="14">
        <v>33983654.631745011</v>
      </c>
      <c r="AV21" s="14">
        <v>76765428</v>
      </c>
      <c r="AW21" s="79">
        <v>562728647.01737905</v>
      </c>
      <c r="AX21" s="13">
        <v>262772537</v>
      </c>
      <c r="AY21" s="14">
        <v>27414089.382772021</v>
      </c>
      <c r="AZ21" s="14">
        <v>0</v>
      </c>
      <c r="BA21" s="14">
        <v>17566360.125373952</v>
      </c>
      <c r="BB21" s="14">
        <v>44667372.189999998</v>
      </c>
      <c r="BC21" s="79">
        <v>352420358.69814599</v>
      </c>
      <c r="BD21" s="13">
        <v>8614015.5812370889</v>
      </c>
      <c r="BE21" s="14">
        <v>3497628.0251724981</v>
      </c>
      <c r="BF21" s="14">
        <v>0</v>
      </c>
      <c r="BG21" s="14">
        <v>338589.51752800704</v>
      </c>
      <c r="BH21" s="14">
        <v>1423627.97</v>
      </c>
      <c r="BI21" s="79">
        <v>13873861.093937594</v>
      </c>
    </row>
    <row r="22" spans="1:61" x14ac:dyDescent="0.3">
      <c r="A22" s="4" t="s">
        <v>12</v>
      </c>
      <c r="B22" s="13">
        <v>786</v>
      </c>
      <c r="C22" s="14">
        <v>824</v>
      </c>
      <c r="D22" s="14">
        <v>6</v>
      </c>
      <c r="E22" s="79">
        <v>1616</v>
      </c>
      <c r="F22" s="14">
        <v>104</v>
      </c>
      <c r="G22" s="79">
        <v>104</v>
      </c>
      <c r="H22" s="84">
        <v>15991363.029999999</v>
      </c>
      <c r="I22" s="85">
        <v>4588922.6192348562</v>
      </c>
      <c r="J22" s="85">
        <v>16306.150765144033</v>
      </c>
      <c r="K22" s="14">
        <v>459986.77</v>
      </c>
      <c r="L22" s="14">
        <v>2714440.57</v>
      </c>
      <c r="M22" s="79">
        <v>23771019.139999997</v>
      </c>
      <c r="N22" s="13">
        <v>1653348.03</v>
      </c>
      <c r="O22" s="14">
        <v>2309875.6192348558</v>
      </c>
      <c r="P22" s="14">
        <v>16306.150765144033</v>
      </c>
      <c r="Q22" s="79">
        <v>3979529.8</v>
      </c>
      <c r="R22" s="13">
        <v>9745302</v>
      </c>
      <c r="S22" s="14">
        <v>626912</v>
      </c>
      <c r="T22" s="14">
        <v>0</v>
      </c>
      <c r="U22" s="79">
        <v>10372214</v>
      </c>
      <c r="V22" s="13">
        <v>4592713</v>
      </c>
      <c r="W22" s="14">
        <v>1652135</v>
      </c>
      <c r="X22" s="14">
        <v>0</v>
      </c>
      <c r="Y22" s="79">
        <v>6244848</v>
      </c>
      <c r="Z22" s="13">
        <v>6066810</v>
      </c>
      <c r="AA22" s="14">
        <v>0</v>
      </c>
      <c r="AB22" s="14">
        <v>0</v>
      </c>
      <c r="AC22" s="14">
        <v>10965</v>
      </c>
      <c r="AD22" s="14">
        <v>5776</v>
      </c>
      <c r="AE22" s="79">
        <v>6083551</v>
      </c>
      <c r="AF22" s="84">
        <v>22058173.030000001</v>
      </c>
      <c r="AG22" s="85">
        <v>4588922.6192348562</v>
      </c>
      <c r="AH22" s="85">
        <v>16306.150765144033</v>
      </c>
      <c r="AI22" s="85">
        <v>470951.77</v>
      </c>
      <c r="AJ22" s="85">
        <v>2720216.57</v>
      </c>
      <c r="AK22" s="79">
        <v>29854570.140000001</v>
      </c>
      <c r="AL22" s="13">
        <v>469088107.45000011</v>
      </c>
      <c r="AM22" s="14">
        <v>43916072.289999977</v>
      </c>
      <c r="AN22" s="14">
        <v>310017.59999999998</v>
      </c>
      <c r="AO22" s="14">
        <v>120403783.20999999</v>
      </c>
      <c r="AP22" s="14">
        <v>140970727.28</v>
      </c>
      <c r="AQ22" s="79">
        <v>774688707.83000004</v>
      </c>
      <c r="AR22" s="13">
        <v>445088124.49220026</v>
      </c>
      <c r="AS22" s="14">
        <v>36533673.902599998</v>
      </c>
      <c r="AT22" s="14">
        <v>243353.79780000003</v>
      </c>
      <c r="AU22" s="14">
        <v>120403783.20999999</v>
      </c>
      <c r="AV22" s="14">
        <v>140970727.28</v>
      </c>
      <c r="AW22" s="79">
        <v>743239662.68260026</v>
      </c>
      <c r="AX22" s="13">
        <v>379274877.17520005</v>
      </c>
      <c r="AY22" s="14">
        <v>27881744.826800026</v>
      </c>
      <c r="AZ22" s="14">
        <v>204782.66139999995</v>
      </c>
      <c r="BA22" s="14">
        <v>78290438.5</v>
      </c>
      <c r="BB22" s="14">
        <v>113967053.65660001</v>
      </c>
      <c r="BC22" s="79">
        <v>599618896.82000017</v>
      </c>
      <c r="BD22" s="13">
        <v>8572528.1731999964</v>
      </c>
      <c r="BE22" s="14">
        <v>1051187.3081000007</v>
      </c>
      <c r="BF22" s="14">
        <v>15542.929600000001</v>
      </c>
      <c r="BG22" s="14">
        <v>1187908.95</v>
      </c>
      <c r="BH22" s="14">
        <v>2524211.6491</v>
      </c>
      <c r="BI22" s="79">
        <v>13351379.009999996</v>
      </c>
    </row>
    <row r="23" spans="1:61" x14ac:dyDescent="0.3">
      <c r="A23" s="4" t="s">
        <v>13</v>
      </c>
      <c r="B23" s="13">
        <v>1747.56</v>
      </c>
      <c r="C23" s="14">
        <v>172.24</v>
      </c>
      <c r="D23" s="14">
        <v>0</v>
      </c>
      <c r="E23" s="79">
        <v>1919.8</v>
      </c>
      <c r="F23" s="14">
        <v>63</v>
      </c>
      <c r="G23" s="79">
        <v>63</v>
      </c>
      <c r="H23" s="84">
        <v>22488567.699999999</v>
      </c>
      <c r="I23" s="85">
        <v>1227523</v>
      </c>
      <c r="J23" s="85">
        <v>0</v>
      </c>
      <c r="K23" s="14">
        <v>740000</v>
      </c>
      <c r="L23" s="14">
        <v>8653092</v>
      </c>
      <c r="M23" s="79">
        <v>33109182.699999999</v>
      </c>
      <c r="N23" s="13">
        <v>5212567.7</v>
      </c>
      <c r="O23" s="14">
        <v>1227523</v>
      </c>
      <c r="P23" s="14">
        <v>0</v>
      </c>
      <c r="Q23" s="79">
        <v>6440090.7000000002</v>
      </c>
      <c r="R23" s="13">
        <v>8603000</v>
      </c>
      <c r="S23" s="14">
        <v>0</v>
      </c>
      <c r="T23" s="14">
        <v>0</v>
      </c>
      <c r="U23" s="79">
        <v>8603000</v>
      </c>
      <c r="V23" s="13">
        <v>8673000</v>
      </c>
      <c r="W23" s="14">
        <v>0</v>
      </c>
      <c r="X23" s="14">
        <v>0</v>
      </c>
      <c r="Y23" s="79">
        <v>8673000</v>
      </c>
      <c r="Z23" s="13">
        <v>4772750</v>
      </c>
      <c r="AA23" s="14">
        <v>0</v>
      </c>
      <c r="AB23" s="14">
        <v>0</v>
      </c>
      <c r="AC23" s="14">
        <v>199000</v>
      </c>
      <c r="AD23" s="14">
        <v>6876250</v>
      </c>
      <c r="AE23" s="79">
        <v>11848000</v>
      </c>
      <c r="AF23" s="84">
        <v>27261317.699999999</v>
      </c>
      <c r="AG23" s="85">
        <v>1227523</v>
      </c>
      <c r="AH23" s="85">
        <v>0</v>
      </c>
      <c r="AI23" s="85">
        <v>939000</v>
      </c>
      <c r="AJ23" s="85">
        <v>15529342</v>
      </c>
      <c r="AK23" s="79">
        <v>44957182.700000003</v>
      </c>
      <c r="AL23" s="13">
        <v>1249503383</v>
      </c>
      <c r="AM23" s="14">
        <v>58321833</v>
      </c>
      <c r="AN23" s="14">
        <v>0</v>
      </c>
      <c r="AO23" s="14">
        <v>38483098</v>
      </c>
      <c r="AP23" s="14">
        <v>1514241369</v>
      </c>
      <c r="AQ23" s="79">
        <v>2860549683</v>
      </c>
      <c r="AR23" s="13">
        <v>543915857</v>
      </c>
      <c r="AS23" s="14">
        <v>7390560</v>
      </c>
      <c r="AT23" s="14">
        <v>0</v>
      </c>
      <c r="AU23" s="14">
        <v>38483098</v>
      </c>
      <c r="AV23" s="14">
        <v>1514241369</v>
      </c>
      <c r="AW23" s="79">
        <v>2104030884</v>
      </c>
      <c r="AX23" s="13">
        <v>1076950421</v>
      </c>
      <c r="AY23" s="14">
        <v>55170112</v>
      </c>
      <c r="AZ23" s="14">
        <v>0</v>
      </c>
      <c r="BA23" s="14">
        <v>29633906</v>
      </c>
      <c r="BB23" s="14">
        <v>1158914315</v>
      </c>
      <c r="BC23" s="79">
        <v>2320668754</v>
      </c>
      <c r="BD23" s="13">
        <v>11793503</v>
      </c>
      <c r="BE23" s="14">
        <v>82665</v>
      </c>
      <c r="BF23" s="14">
        <v>0</v>
      </c>
      <c r="BG23" s="14">
        <v>515114</v>
      </c>
      <c r="BH23" s="14">
        <v>18769590</v>
      </c>
      <c r="BI23" s="79">
        <v>31160872</v>
      </c>
    </row>
    <row r="24" spans="1:61" x14ac:dyDescent="0.3">
      <c r="A24" s="4" t="s">
        <v>14</v>
      </c>
      <c r="B24" s="13">
        <v>521</v>
      </c>
      <c r="C24" s="14">
        <v>557</v>
      </c>
      <c r="D24" s="14">
        <v>218</v>
      </c>
      <c r="E24" s="79">
        <v>1296</v>
      </c>
      <c r="F24" s="14">
        <v>258</v>
      </c>
      <c r="G24" s="79">
        <v>258</v>
      </c>
      <c r="H24" s="84">
        <v>3385231.9849999999</v>
      </c>
      <c r="I24" s="85">
        <v>772877.92500000005</v>
      </c>
      <c r="J24" s="85">
        <v>0</v>
      </c>
      <c r="K24" s="14">
        <v>0</v>
      </c>
      <c r="L24" s="14">
        <v>771064.58</v>
      </c>
      <c r="M24" s="79">
        <v>4929174.49</v>
      </c>
      <c r="N24" s="13">
        <v>1115089.335</v>
      </c>
      <c r="O24" s="14">
        <v>371696.44500000007</v>
      </c>
      <c r="P24" s="14">
        <v>0</v>
      </c>
      <c r="Q24" s="79">
        <v>1486785.78</v>
      </c>
      <c r="R24" s="13">
        <v>2270142.65</v>
      </c>
      <c r="S24" s="14">
        <v>401181.48</v>
      </c>
      <c r="T24" s="14">
        <v>0</v>
      </c>
      <c r="U24" s="79">
        <v>2671324.13</v>
      </c>
      <c r="V24" s="13">
        <v>0</v>
      </c>
      <c r="W24" s="14">
        <v>0</v>
      </c>
      <c r="X24" s="14">
        <v>0</v>
      </c>
      <c r="Y24" s="79">
        <v>0</v>
      </c>
      <c r="Z24" s="13">
        <v>0</v>
      </c>
      <c r="AA24" s="14">
        <v>0</v>
      </c>
      <c r="AB24" s="14">
        <v>0</v>
      </c>
      <c r="AC24" s="14">
        <v>0</v>
      </c>
      <c r="AD24" s="14">
        <v>1171120.8799999999</v>
      </c>
      <c r="AE24" s="79">
        <v>1171120.8799999999</v>
      </c>
      <c r="AF24" s="84">
        <v>3385231.9849999999</v>
      </c>
      <c r="AG24" s="85">
        <v>772877.92500000005</v>
      </c>
      <c r="AH24" s="85">
        <v>0</v>
      </c>
      <c r="AI24" s="85">
        <v>0</v>
      </c>
      <c r="AJ24" s="85">
        <v>1942185.46</v>
      </c>
      <c r="AK24" s="79">
        <v>6100295.3700000001</v>
      </c>
      <c r="AL24" s="13">
        <v>184322411.05000001</v>
      </c>
      <c r="AM24" s="14">
        <v>4346961.72</v>
      </c>
      <c r="AN24" s="14">
        <v>86779326.109999985</v>
      </c>
      <c r="AO24" s="14">
        <v>52374464.450000003</v>
      </c>
      <c r="AP24" s="14">
        <v>49233169.439999998</v>
      </c>
      <c r="AQ24" s="79">
        <v>377056332.76999998</v>
      </c>
      <c r="AR24" s="13">
        <v>129158558.70999999</v>
      </c>
      <c r="AS24" s="14">
        <v>2236687.5599999996</v>
      </c>
      <c r="AT24" s="14">
        <v>86779326.109999999</v>
      </c>
      <c r="AU24" s="14">
        <v>37836603.760000005</v>
      </c>
      <c r="AV24" s="14">
        <v>30171790.850000001</v>
      </c>
      <c r="AW24" s="79">
        <v>286182966.99000001</v>
      </c>
      <c r="AX24" s="13">
        <v>129158558.70999999</v>
      </c>
      <c r="AY24" s="14">
        <v>2236687.5599999996</v>
      </c>
      <c r="AZ24" s="14">
        <v>86779326.109999999</v>
      </c>
      <c r="BA24" s="14">
        <v>37836603.760000005</v>
      </c>
      <c r="BB24" s="14">
        <v>30171790.850000001</v>
      </c>
      <c r="BC24" s="79">
        <v>286182966.99000001</v>
      </c>
      <c r="BD24" s="13">
        <v>2859639.26</v>
      </c>
      <c r="BE24" s="14">
        <v>223451.96</v>
      </c>
      <c r="BF24" s="14">
        <v>0</v>
      </c>
      <c r="BG24" s="14">
        <v>501071.63</v>
      </c>
      <c r="BH24" s="14">
        <v>629953.05000000005</v>
      </c>
      <c r="BI24" s="79">
        <v>4214115.8999999994</v>
      </c>
    </row>
    <row r="25" spans="1:61" x14ac:dyDescent="0.3">
      <c r="A25" s="4" t="s">
        <v>15</v>
      </c>
      <c r="B25" s="13">
        <v>570</v>
      </c>
      <c r="C25" s="14">
        <v>1003</v>
      </c>
      <c r="D25" s="14">
        <v>55</v>
      </c>
      <c r="E25" s="79">
        <v>1628</v>
      </c>
      <c r="F25" s="14">
        <v>249</v>
      </c>
      <c r="G25" s="79">
        <v>249</v>
      </c>
      <c r="H25" s="84">
        <v>6543227.9250000007</v>
      </c>
      <c r="I25" s="85">
        <v>1968680.6</v>
      </c>
      <c r="J25" s="85">
        <v>0</v>
      </c>
      <c r="K25" s="14">
        <v>0</v>
      </c>
      <c r="L25" s="14">
        <v>0</v>
      </c>
      <c r="M25" s="79">
        <v>8511908.5250000004</v>
      </c>
      <c r="N25" s="13">
        <v>492944.02500000002</v>
      </c>
      <c r="O25" s="14">
        <v>1206054.9750000001</v>
      </c>
      <c r="P25" s="14">
        <v>0</v>
      </c>
      <c r="Q25" s="79">
        <v>1698999</v>
      </c>
      <c r="R25" s="13">
        <v>5963253.2000000002</v>
      </c>
      <c r="S25" s="14">
        <v>699599.4</v>
      </c>
      <c r="T25" s="14">
        <v>0</v>
      </c>
      <c r="U25" s="79">
        <v>6662852.6000000006</v>
      </c>
      <c r="V25" s="13">
        <v>87030.7</v>
      </c>
      <c r="W25" s="14">
        <v>63026.224999999999</v>
      </c>
      <c r="X25" s="14">
        <v>0</v>
      </c>
      <c r="Y25" s="79">
        <v>150056.92499999999</v>
      </c>
      <c r="Z25" s="13">
        <v>0</v>
      </c>
      <c r="AA25" s="14">
        <v>0</v>
      </c>
      <c r="AB25" s="14">
        <v>0</v>
      </c>
      <c r="AC25" s="14">
        <v>0</v>
      </c>
      <c r="AD25" s="14">
        <v>0</v>
      </c>
      <c r="AE25" s="79">
        <v>0</v>
      </c>
      <c r="AF25" s="84">
        <v>6543227.9250000007</v>
      </c>
      <c r="AG25" s="85">
        <v>1968680.6</v>
      </c>
      <c r="AH25" s="85">
        <v>0</v>
      </c>
      <c r="AI25" s="85">
        <v>0</v>
      </c>
      <c r="AJ25" s="85">
        <v>0</v>
      </c>
      <c r="AK25" s="79">
        <v>8511908.5250000004</v>
      </c>
      <c r="AL25" s="13">
        <v>222861773</v>
      </c>
      <c r="AM25" s="14">
        <v>82428327</v>
      </c>
      <c r="AN25" s="14">
        <v>0</v>
      </c>
      <c r="AO25" s="14">
        <v>56950708.674999997</v>
      </c>
      <c r="AP25" s="14">
        <v>44457325</v>
      </c>
      <c r="AQ25" s="79">
        <v>406698133.67500001</v>
      </c>
      <c r="AR25" s="13">
        <v>200873899.40000001</v>
      </c>
      <c r="AS25" s="14">
        <v>64438248.600000001</v>
      </c>
      <c r="AT25" s="14">
        <v>0</v>
      </c>
      <c r="AU25" s="14">
        <v>56950708.674999997</v>
      </c>
      <c r="AV25" s="14">
        <v>44457325</v>
      </c>
      <c r="AW25" s="79">
        <v>366720181.67500001</v>
      </c>
      <c r="AX25" s="13">
        <v>163870491.25</v>
      </c>
      <c r="AY25" s="14">
        <v>60609633.750000007</v>
      </c>
      <c r="AZ25" s="14">
        <v>0</v>
      </c>
      <c r="BA25" s="14">
        <v>28156750</v>
      </c>
      <c r="BB25" s="14">
        <v>28525750</v>
      </c>
      <c r="BC25" s="79">
        <v>281162625</v>
      </c>
      <c r="BD25" s="13">
        <v>3178491.1749999998</v>
      </c>
      <c r="BE25" s="14">
        <v>1175606.325</v>
      </c>
      <c r="BF25" s="14">
        <v>0</v>
      </c>
      <c r="BG25" s="14">
        <v>1260053</v>
      </c>
      <c r="BH25" s="14">
        <v>1764707.65</v>
      </c>
      <c r="BI25" s="79">
        <v>7378858.1500000004</v>
      </c>
    </row>
    <row r="26" spans="1:61" x14ac:dyDescent="0.3">
      <c r="A26" s="4" t="s">
        <v>16</v>
      </c>
      <c r="B26" s="13">
        <v>915</v>
      </c>
      <c r="C26" s="14">
        <v>1217</v>
      </c>
      <c r="D26" s="14">
        <v>225</v>
      </c>
      <c r="E26" s="79">
        <v>2357</v>
      </c>
      <c r="F26" s="14">
        <v>184</v>
      </c>
      <c r="G26" s="79">
        <v>184</v>
      </c>
      <c r="H26" s="84">
        <v>8146087.1900000004</v>
      </c>
      <c r="I26" s="85">
        <v>2428681.63</v>
      </c>
      <c r="J26" s="85">
        <v>0</v>
      </c>
      <c r="K26" s="14">
        <v>2023860</v>
      </c>
      <c r="L26" s="14">
        <v>1689753</v>
      </c>
      <c r="M26" s="79">
        <v>14288381.82</v>
      </c>
      <c r="N26" s="13">
        <v>2420975</v>
      </c>
      <c r="O26" s="14">
        <v>1322882</v>
      </c>
      <c r="P26" s="14">
        <v>0</v>
      </c>
      <c r="Q26" s="79">
        <v>3743857</v>
      </c>
      <c r="R26" s="13">
        <v>5725112.1900000004</v>
      </c>
      <c r="S26" s="14">
        <v>1105799.6300000001</v>
      </c>
      <c r="T26" s="14">
        <v>0</v>
      </c>
      <c r="U26" s="79">
        <v>6830911.8200000003</v>
      </c>
      <c r="V26" s="13">
        <v>0</v>
      </c>
      <c r="W26" s="14">
        <v>0</v>
      </c>
      <c r="X26" s="14">
        <v>0</v>
      </c>
      <c r="Y26" s="79">
        <v>0</v>
      </c>
      <c r="Z26" s="13">
        <v>0</v>
      </c>
      <c r="AA26" s="14">
        <v>0</v>
      </c>
      <c r="AB26" s="14">
        <v>0</v>
      </c>
      <c r="AC26" s="14">
        <v>0</v>
      </c>
      <c r="AD26" s="14">
        <v>0</v>
      </c>
      <c r="AE26" s="79">
        <v>0</v>
      </c>
      <c r="AF26" s="84">
        <v>8146087.1900000004</v>
      </c>
      <c r="AG26" s="85">
        <v>2428681.63</v>
      </c>
      <c r="AH26" s="85">
        <v>0</v>
      </c>
      <c r="AI26" s="85">
        <v>2023860</v>
      </c>
      <c r="AJ26" s="85">
        <v>1689753</v>
      </c>
      <c r="AK26" s="79">
        <v>14288381.82</v>
      </c>
      <c r="AL26" s="13">
        <v>337998309.46150267</v>
      </c>
      <c r="AM26" s="14">
        <v>91271495.887248009</v>
      </c>
      <c r="AN26" s="14">
        <v>0</v>
      </c>
      <c r="AO26" s="14">
        <v>46898642.012803905</v>
      </c>
      <c r="AP26" s="14">
        <v>142429205.59873036</v>
      </c>
      <c r="AQ26" s="79">
        <v>618597652.96028495</v>
      </c>
      <c r="AR26" s="13">
        <v>0</v>
      </c>
      <c r="AS26" s="14">
        <v>0</v>
      </c>
      <c r="AT26" s="14">
        <v>0</v>
      </c>
      <c r="AU26" s="14">
        <v>0</v>
      </c>
      <c r="AV26" s="14">
        <v>0</v>
      </c>
      <c r="AW26" s="79">
        <v>0</v>
      </c>
      <c r="AX26" s="13">
        <v>247271119.72288084</v>
      </c>
      <c r="AY26" s="14">
        <v>68753903.808020726</v>
      </c>
      <c r="AZ26" s="14">
        <v>0</v>
      </c>
      <c r="BA26" s="14">
        <v>5012716.7473295182</v>
      </c>
      <c r="BB26" s="14">
        <v>78971917.442508265</v>
      </c>
      <c r="BC26" s="79">
        <v>400009657.72073936</v>
      </c>
      <c r="BD26" s="13">
        <v>4040854.3874800811</v>
      </c>
      <c r="BE26" s="14">
        <v>1995977.8268094424</v>
      </c>
      <c r="BF26" s="14">
        <v>0</v>
      </c>
      <c r="BG26" s="14">
        <v>538421.68172545719</v>
      </c>
      <c r="BH26" s="14">
        <v>1764312.7447758478</v>
      </c>
      <c r="BI26" s="79">
        <v>8339566.6407908285</v>
      </c>
    </row>
    <row r="27" spans="1:61" x14ac:dyDescent="0.3">
      <c r="A27" s="4" t="s">
        <v>17</v>
      </c>
      <c r="B27" s="13">
        <v>512</v>
      </c>
      <c r="C27" s="14">
        <v>2</v>
      </c>
      <c r="D27" s="14">
        <v>0</v>
      </c>
      <c r="E27" s="79">
        <v>514</v>
      </c>
      <c r="F27" s="14">
        <v>14</v>
      </c>
      <c r="G27" s="79">
        <v>14</v>
      </c>
      <c r="H27" s="84">
        <v>5155076</v>
      </c>
      <c r="I27" s="85">
        <v>0</v>
      </c>
      <c r="J27" s="85">
        <v>0</v>
      </c>
      <c r="K27" s="14">
        <v>0</v>
      </c>
      <c r="L27" s="14">
        <v>0</v>
      </c>
      <c r="M27" s="79">
        <v>5155076</v>
      </c>
      <c r="N27" s="13">
        <v>567489</v>
      </c>
      <c r="O27" s="14">
        <v>0</v>
      </c>
      <c r="P27" s="14">
        <v>0</v>
      </c>
      <c r="Q27" s="79">
        <v>567489</v>
      </c>
      <c r="R27" s="13">
        <v>4436694</v>
      </c>
      <c r="S27" s="14">
        <v>0</v>
      </c>
      <c r="T27" s="14">
        <v>0</v>
      </c>
      <c r="U27" s="79">
        <v>4436694</v>
      </c>
      <c r="V27" s="13">
        <v>150893</v>
      </c>
      <c r="W27" s="14">
        <v>0</v>
      </c>
      <c r="X27" s="14">
        <v>0</v>
      </c>
      <c r="Y27" s="79">
        <v>150893</v>
      </c>
      <c r="Z27" s="13">
        <v>0</v>
      </c>
      <c r="AA27" s="14">
        <v>0</v>
      </c>
      <c r="AB27" s="14">
        <v>0</v>
      </c>
      <c r="AC27" s="14">
        <v>0</v>
      </c>
      <c r="AD27" s="14">
        <v>0</v>
      </c>
      <c r="AE27" s="79">
        <v>0</v>
      </c>
      <c r="AF27" s="84">
        <v>5155076</v>
      </c>
      <c r="AG27" s="85">
        <v>0</v>
      </c>
      <c r="AH27" s="85">
        <v>0</v>
      </c>
      <c r="AI27" s="85">
        <v>0</v>
      </c>
      <c r="AJ27" s="85">
        <v>0</v>
      </c>
      <c r="AK27" s="79">
        <v>5155076</v>
      </c>
      <c r="AL27" s="13">
        <v>215775178</v>
      </c>
      <c r="AM27" s="14">
        <v>0</v>
      </c>
      <c r="AN27" s="14">
        <v>31818461</v>
      </c>
      <c r="AO27" s="14">
        <v>11575835</v>
      </c>
      <c r="AP27" s="14">
        <v>193121363</v>
      </c>
      <c r="AQ27" s="79">
        <v>452290837</v>
      </c>
      <c r="AR27" s="13">
        <v>165665975</v>
      </c>
      <c r="AS27" s="14">
        <v>0</v>
      </c>
      <c r="AT27" s="14">
        <v>20277534</v>
      </c>
      <c r="AU27" s="14">
        <v>8209453</v>
      </c>
      <c r="AV27" s="14">
        <v>102740728</v>
      </c>
      <c r="AW27" s="79">
        <v>296893690</v>
      </c>
      <c r="AX27" s="13">
        <v>165665975</v>
      </c>
      <c r="AY27" s="14">
        <v>0</v>
      </c>
      <c r="AZ27" s="14">
        <v>20277534</v>
      </c>
      <c r="BA27" s="14">
        <v>8209453</v>
      </c>
      <c r="BB27" s="14">
        <v>102740728</v>
      </c>
      <c r="BC27" s="79">
        <v>296893690</v>
      </c>
      <c r="BD27" s="13">
        <v>3564125</v>
      </c>
      <c r="BE27" s="14">
        <v>0</v>
      </c>
      <c r="BF27" s="14">
        <v>208382</v>
      </c>
      <c r="BG27" s="14">
        <v>142885</v>
      </c>
      <c r="BH27" s="14">
        <v>4244616</v>
      </c>
      <c r="BI27" s="79">
        <v>8160008</v>
      </c>
    </row>
    <row r="28" spans="1:61" x14ac:dyDescent="0.3">
      <c r="A28" s="4" t="s">
        <v>18</v>
      </c>
      <c r="B28" s="13">
        <v>1351</v>
      </c>
      <c r="C28" s="14">
        <v>1591</v>
      </c>
      <c r="D28" s="14">
        <v>38</v>
      </c>
      <c r="E28" s="79">
        <v>2980</v>
      </c>
      <c r="F28" s="14">
        <v>322</v>
      </c>
      <c r="G28" s="79">
        <v>322</v>
      </c>
      <c r="H28" s="84">
        <v>9401000</v>
      </c>
      <c r="I28" s="85">
        <v>6188000</v>
      </c>
      <c r="J28" s="85">
        <v>0</v>
      </c>
      <c r="K28" s="14">
        <v>3226610</v>
      </c>
      <c r="L28" s="14">
        <v>3972000</v>
      </c>
      <c r="M28" s="79">
        <v>22787610</v>
      </c>
      <c r="N28" s="13">
        <v>3735000</v>
      </c>
      <c r="O28" s="14">
        <v>4761000</v>
      </c>
      <c r="P28" s="14">
        <v>0</v>
      </c>
      <c r="Q28" s="79">
        <v>8909610</v>
      </c>
      <c r="R28" s="13">
        <v>5432000</v>
      </c>
      <c r="S28" s="14">
        <v>1427000</v>
      </c>
      <c r="T28" s="14">
        <v>0</v>
      </c>
      <c r="U28" s="79">
        <v>9672000</v>
      </c>
      <c r="V28" s="13">
        <v>234000</v>
      </c>
      <c r="W28" s="14">
        <v>0</v>
      </c>
      <c r="X28" s="14">
        <v>0</v>
      </c>
      <c r="Y28" s="79">
        <v>234000</v>
      </c>
      <c r="Z28" s="13">
        <v>0</v>
      </c>
      <c r="AA28" s="14">
        <v>0</v>
      </c>
      <c r="AB28" s="14">
        <v>0</v>
      </c>
      <c r="AC28" s="14">
        <v>0</v>
      </c>
      <c r="AD28" s="14">
        <v>161000</v>
      </c>
      <c r="AE28" s="79">
        <v>161000</v>
      </c>
      <c r="AF28" s="84">
        <v>9401000</v>
      </c>
      <c r="AG28" s="85">
        <v>6188000</v>
      </c>
      <c r="AH28" s="85">
        <v>0</v>
      </c>
      <c r="AI28" s="85">
        <v>3226610</v>
      </c>
      <c r="AJ28" s="85">
        <v>4133000</v>
      </c>
      <c r="AK28" s="79">
        <v>22948610</v>
      </c>
      <c r="AL28" s="13">
        <v>520667000</v>
      </c>
      <c r="AM28" s="14">
        <v>218246000</v>
      </c>
      <c r="AN28" s="14">
        <v>0</v>
      </c>
      <c r="AO28" s="14">
        <v>161728000</v>
      </c>
      <c r="AP28" s="14">
        <v>212228000</v>
      </c>
      <c r="AQ28" s="79">
        <v>1112869000</v>
      </c>
      <c r="AR28" s="13">
        <v>294089000</v>
      </c>
      <c r="AS28" s="14">
        <v>60098000</v>
      </c>
      <c r="AT28" s="14">
        <v>0</v>
      </c>
      <c r="AU28" s="14">
        <v>161728000</v>
      </c>
      <c r="AV28" s="14">
        <v>211417000</v>
      </c>
      <c r="AW28" s="79">
        <v>727332000</v>
      </c>
      <c r="AX28" s="13">
        <v>450358000</v>
      </c>
      <c r="AY28" s="14">
        <v>193160000</v>
      </c>
      <c r="AZ28" s="14">
        <v>0</v>
      </c>
      <c r="BA28" s="14">
        <v>125959000</v>
      </c>
      <c r="BB28" s="14">
        <v>172212000</v>
      </c>
      <c r="BC28" s="79">
        <v>941689000</v>
      </c>
      <c r="BD28" s="13">
        <v>7365000</v>
      </c>
      <c r="BE28" s="14">
        <v>2613000</v>
      </c>
      <c r="BF28" s="14">
        <v>0</v>
      </c>
      <c r="BG28" s="14">
        <v>1576000</v>
      </c>
      <c r="BH28" s="14">
        <v>2534000</v>
      </c>
      <c r="BI28" s="79">
        <v>14088000</v>
      </c>
    </row>
    <row r="29" spans="1:61" x14ac:dyDescent="0.3">
      <c r="A29" s="4" t="s">
        <v>19</v>
      </c>
      <c r="B29" s="13">
        <v>672</v>
      </c>
      <c r="C29" s="14">
        <v>31</v>
      </c>
      <c r="D29" s="14">
        <v>0</v>
      </c>
      <c r="E29" s="79">
        <v>703</v>
      </c>
      <c r="F29" s="14">
        <v>0</v>
      </c>
      <c r="G29" s="79">
        <v>0</v>
      </c>
      <c r="H29" s="84">
        <v>6619371.1164999995</v>
      </c>
      <c r="I29" s="85">
        <v>424616.9425</v>
      </c>
      <c r="J29" s="85">
        <v>0</v>
      </c>
      <c r="K29" s="14">
        <v>33423.612500000003</v>
      </c>
      <c r="L29" s="14">
        <v>5747582.6200000001</v>
      </c>
      <c r="M29" s="79">
        <v>12824994.291499998</v>
      </c>
      <c r="N29" s="13">
        <v>1448196.5125</v>
      </c>
      <c r="O29" s="14">
        <v>424616.9425</v>
      </c>
      <c r="P29" s="14">
        <v>0</v>
      </c>
      <c r="Q29" s="79">
        <v>1872813.4550000001</v>
      </c>
      <c r="R29" s="13">
        <v>3496088.8759999997</v>
      </c>
      <c r="S29" s="14">
        <v>0</v>
      </c>
      <c r="T29" s="14">
        <v>0</v>
      </c>
      <c r="U29" s="79">
        <v>3496088.8759999997</v>
      </c>
      <c r="V29" s="13">
        <v>1675085.7280000001</v>
      </c>
      <c r="W29" s="14">
        <v>0</v>
      </c>
      <c r="X29" s="14">
        <v>0</v>
      </c>
      <c r="Y29" s="79">
        <v>1675085.7280000001</v>
      </c>
      <c r="Z29" s="13">
        <v>0</v>
      </c>
      <c r="AA29" s="14">
        <v>0</v>
      </c>
      <c r="AB29" s="14">
        <v>0</v>
      </c>
      <c r="AC29" s="14">
        <v>0</v>
      </c>
      <c r="AD29" s="14">
        <v>0</v>
      </c>
      <c r="AE29" s="79">
        <v>0</v>
      </c>
      <c r="AF29" s="84">
        <v>6619371.1164999995</v>
      </c>
      <c r="AG29" s="85">
        <v>424616.9425</v>
      </c>
      <c r="AH29" s="85">
        <v>0</v>
      </c>
      <c r="AI29" s="85">
        <v>33423.612500000003</v>
      </c>
      <c r="AJ29" s="85">
        <v>5747582.6200000001</v>
      </c>
      <c r="AK29" s="79">
        <v>12824994.291499998</v>
      </c>
      <c r="AL29" s="13">
        <v>477871940.27469647</v>
      </c>
      <c r="AM29" s="14">
        <v>12187235</v>
      </c>
      <c r="AN29" s="14">
        <v>0</v>
      </c>
      <c r="AO29" s="14">
        <v>10159735.111400688</v>
      </c>
      <c r="AP29" s="14">
        <v>263466232.38712326</v>
      </c>
      <c r="AQ29" s="79">
        <v>763685142.77322042</v>
      </c>
      <c r="AR29" s="13">
        <v>393502147.58115637</v>
      </c>
      <c r="AS29" s="14">
        <v>9021223.5499221664</v>
      </c>
      <c r="AT29" s="14">
        <v>0</v>
      </c>
      <c r="AU29" s="14">
        <v>10159735.111400688</v>
      </c>
      <c r="AV29" s="14">
        <v>263466232.38712326</v>
      </c>
      <c r="AW29" s="79">
        <v>676149338.62960243</v>
      </c>
      <c r="AX29" s="13">
        <v>304512526.11649162</v>
      </c>
      <c r="AY29" s="14">
        <v>7858458</v>
      </c>
      <c r="AZ29" s="14">
        <v>0</v>
      </c>
      <c r="BA29" s="14">
        <v>5877326.9455047976</v>
      </c>
      <c r="BB29" s="14">
        <v>113722562.53632224</v>
      </c>
      <c r="BC29" s="79">
        <v>431970873.59831864</v>
      </c>
      <c r="BD29" s="13">
        <v>6647233.9381804122</v>
      </c>
      <c r="BE29" s="14">
        <v>154157</v>
      </c>
      <c r="BF29" s="14">
        <v>0</v>
      </c>
      <c r="BG29" s="14">
        <v>108932.48960724573</v>
      </c>
      <c r="BH29" s="14">
        <v>5133383.6481552953</v>
      </c>
      <c r="BI29" s="79">
        <v>12043707.075942952</v>
      </c>
    </row>
    <row r="30" spans="1:61" x14ac:dyDescent="0.3">
      <c r="A30" s="4" t="s">
        <v>20</v>
      </c>
      <c r="B30" s="13">
        <v>528</v>
      </c>
      <c r="C30" s="14">
        <v>941</v>
      </c>
      <c r="D30" s="14">
        <v>812</v>
      </c>
      <c r="E30" s="79">
        <v>2281</v>
      </c>
      <c r="F30" s="14">
        <v>57</v>
      </c>
      <c r="G30" s="79">
        <v>57</v>
      </c>
      <c r="H30" s="84">
        <v>4459286.1884000013</v>
      </c>
      <c r="I30" s="85">
        <v>1573408.86</v>
      </c>
      <c r="J30" s="85">
        <v>0</v>
      </c>
      <c r="K30" s="14">
        <v>53194.99</v>
      </c>
      <c r="L30" s="14">
        <v>370416.5</v>
      </c>
      <c r="M30" s="79">
        <v>6456306.5384000018</v>
      </c>
      <c r="N30" s="13">
        <v>1499526.9500000002</v>
      </c>
      <c r="O30" s="14">
        <v>1573408.86</v>
      </c>
      <c r="P30" s="14">
        <v>0</v>
      </c>
      <c r="Q30" s="79">
        <v>3126130.8000000007</v>
      </c>
      <c r="R30" s="13">
        <v>2799128.8542000004</v>
      </c>
      <c r="S30" s="14">
        <v>0</v>
      </c>
      <c r="T30" s="14">
        <v>0</v>
      </c>
      <c r="U30" s="79">
        <v>2799128.8542000004</v>
      </c>
      <c r="V30" s="13">
        <v>160630.3842</v>
      </c>
      <c r="W30" s="14">
        <v>0</v>
      </c>
      <c r="X30" s="14">
        <v>0</v>
      </c>
      <c r="Y30" s="79">
        <v>160630.3842</v>
      </c>
      <c r="Z30" s="13">
        <v>165497.97160000002</v>
      </c>
      <c r="AA30" s="14">
        <v>0</v>
      </c>
      <c r="AB30" s="14">
        <v>0</v>
      </c>
      <c r="AC30" s="14">
        <v>0</v>
      </c>
      <c r="AD30" s="14">
        <v>0</v>
      </c>
      <c r="AE30" s="79">
        <v>165497.97160000002</v>
      </c>
      <c r="AF30" s="84">
        <v>4624784.1600000011</v>
      </c>
      <c r="AG30" s="85">
        <v>1573408.86</v>
      </c>
      <c r="AH30" s="85">
        <v>0</v>
      </c>
      <c r="AI30" s="85">
        <v>53194.99</v>
      </c>
      <c r="AJ30" s="85">
        <v>370416.5</v>
      </c>
      <c r="AK30" s="79">
        <v>6621804.5100000016</v>
      </c>
      <c r="AL30" s="13">
        <v>167326264.53</v>
      </c>
      <c r="AM30" s="14">
        <v>37898149</v>
      </c>
      <c r="AN30" s="14">
        <v>21643833.040000029</v>
      </c>
      <c r="AO30" s="14">
        <v>44781300</v>
      </c>
      <c r="AP30" s="14">
        <v>56782084.210096821</v>
      </c>
      <c r="AQ30" s="79">
        <v>328431630.78009689</v>
      </c>
      <c r="AR30" s="13">
        <v>150814305.72</v>
      </c>
      <c r="AS30" s="14">
        <v>37898149</v>
      </c>
      <c r="AT30" s="14">
        <v>0</v>
      </c>
      <c r="AU30" s="14">
        <v>44781300</v>
      </c>
      <c r="AV30" s="14">
        <v>56782084.210096821</v>
      </c>
      <c r="AW30" s="79">
        <v>290275838.93009681</v>
      </c>
      <c r="AX30" s="13">
        <v>82818981.159999982</v>
      </c>
      <c r="AY30" s="14">
        <v>16766044</v>
      </c>
      <c r="AZ30" s="14">
        <v>21380511.819999978</v>
      </c>
      <c r="BA30" s="14">
        <v>30040550.599999987</v>
      </c>
      <c r="BB30" s="14">
        <v>35331593.657923281</v>
      </c>
      <c r="BC30" s="79">
        <v>186337681.23792323</v>
      </c>
      <c r="BD30" s="13">
        <v>1881471.5899999999</v>
      </c>
      <c r="BE30" s="14">
        <v>1117884.47</v>
      </c>
      <c r="BF30" s="14">
        <v>0</v>
      </c>
      <c r="BG30" s="14">
        <v>272049.57</v>
      </c>
      <c r="BH30" s="14">
        <v>476731.53</v>
      </c>
      <c r="BI30" s="79">
        <v>3748137.1599999992</v>
      </c>
    </row>
    <row r="31" spans="1:61" x14ac:dyDescent="0.3">
      <c r="A31" s="4" t="s">
        <v>21</v>
      </c>
      <c r="B31" s="13">
        <v>499.16</v>
      </c>
      <c r="C31" s="14">
        <v>0</v>
      </c>
      <c r="D31" s="14">
        <v>0</v>
      </c>
      <c r="E31" s="79">
        <v>499.16</v>
      </c>
      <c r="F31" s="14">
        <v>0</v>
      </c>
      <c r="G31" s="79">
        <v>0</v>
      </c>
      <c r="H31" s="84">
        <v>8293735.0500000026</v>
      </c>
      <c r="I31" s="85">
        <v>0</v>
      </c>
      <c r="J31" s="85">
        <v>0</v>
      </c>
      <c r="K31" s="14">
        <v>0</v>
      </c>
      <c r="L31" s="14">
        <v>0</v>
      </c>
      <c r="M31" s="79">
        <v>8293735.0500000026</v>
      </c>
      <c r="N31" s="13">
        <v>2653599.3500000024</v>
      </c>
      <c r="O31" s="14">
        <v>0</v>
      </c>
      <c r="P31" s="14">
        <v>0</v>
      </c>
      <c r="Q31" s="79">
        <v>2653599.3500000024</v>
      </c>
      <c r="R31" s="13">
        <v>4405245.05</v>
      </c>
      <c r="S31" s="14">
        <v>0</v>
      </c>
      <c r="T31" s="14">
        <v>0</v>
      </c>
      <c r="U31" s="79">
        <v>4405245.05</v>
      </c>
      <c r="V31" s="13">
        <v>1234890.6499999999</v>
      </c>
      <c r="W31" s="14">
        <v>0</v>
      </c>
      <c r="X31" s="14">
        <v>0</v>
      </c>
      <c r="Y31" s="79">
        <v>1234890.6499999999</v>
      </c>
      <c r="Z31" s="13">
        <v>263330.3</v>
      </c>
      <c r="AA31" s="14">
        <v>0</v>
      </c>
      <c r="AB31" s="14">
        <v>0</v>
      </c>
      <c r="AC31" s="14">
        <v>0</v>
      </c>
      <c r="AD31" s="14">
        <v>0</v>
      </c>
      <c r="AE31" s="79">
        <v>263330.3</v>
      </c>
      <c r="AF31" s="84">
        <v>8557065.3500000034</v>
      </c>
      <c r="AG31" s="85">
        <v>0</v>
      </c>
      <c r="AH31" s="85">
        <v>0</v>
      </c>
      <c r="AI31" s="85">
        <v>0</v>
      </c>
      <c r="AJ31" s="85">
        <v>0</v>
      </c>
      <c r="AK31" s="79">
        <v>8557065.3500000034</v>
      </c>
      <c r="AL31" s="13">
        <v>179676074.22</v>
      </c>
      <c r="AM31" s="14">
        <v>0</v>
      </c>
      <c r="AN31" s="14">
        <v>0</v>
      </c>
      <c r="AO31" s="14">
        <v>0</v>
      </c>
      <c r="AP31" s="14">
        <v>271470111.35000002</v>
      </c>
      <c r="AQ31" s="79">
        <v>451146185.57000005</v>
      </c>
      <c r="AR31" s="13">
        <v>179676074.22</v>
      </c>
      <c r="AS31" s="14">
        <v>0</v>
      </c>
      <c r="AT31" s="14">
        <v>0</v>
      </c>
      <c r="AU31" s="14">
        <v>0</v>
      </c>
      <c r="AV31" s="14">
        <v>271470111.35000002</v>
      </c>
      <c r="AW31" s="79">
        <v>451146185.57000005</v>
      </c>
      <c r="AX31" s="13">
        <v>88801853.579999998</v>
      </c>
      <c r="AY31" s="14">
        <v>0</v>
      </c>
      <c r="AZ31" s="14">
        <v>0</v>
      </c>
      <c r="BA31" s="14">
        <v>0</v>
      </c>
      <c r="BB31" s="14">
        <v>107298117.50000001</v>
      </c>
      <c r="BC31" s="79">
        <v>196099971.08000001</v>
      </c>
      <c r="BD31" s="13">
        <v>2271336.41</v>
      </c>
      <c r="BE31" s="14">
        <v>0</v>
      </c>
      <c r="BF31" s="14">
        <v>0</v>
      </c>
      <c r="BG31" s="14">
        <v>0</v>
      </c>
      <c r="BH31" s="14">
        <v>4166354.3</v>
      </c>
      <c r="BI31" s="79">
        <v>6437690.71</v>
      </c>
    </row>
    <row r="32" spans="1:61" x14ac:dyDescent="0.3">
      <c r="A32" s="4" t="s">
        <v>22</v>
      </c>
      <c r="B32" s="13">
        <v>1155</v>
      </c>
      <c r="C32" s="14">
        <v>1460</v>
      </c>
      <c r="D32" s="14">
        <v>14</v>
      </c>
      <c r="E32" s="79">
        <v>2629</v>
      </c>
      <c r="F32" s="14">
        <v>183</v>
      </c>
      <c r="G32" s="79">
        <v>183</v>
      </c>
      <c r="H32" s="84">
        <v>7838692.669999999</v>
      </c>
      <c r="I32" s="85">
        <v>0</v>
      </c>
      <c r="J32" s="85">
        <v>0</v>
      </c>
      <c r="K32" s="14">
        <v>0</v>
      </c>
      <c r="L32" s="14">
        <v>0</v>
      </c>
      <c r="M32" s="79">
        <v>7838692.669999999</v>
      </c>
      <c r="N32" s="13">
        <v>5526106</v>
      </c>
      <c r="O32" s="14">
        <v>0</v>
      </c>
      <c r="P32" s="14">
        <v>0</v>
      </c>
      <c r="Q32" s="79">
        <v>5526106</v>
      </c>
      <c r="R32" s="13">
        <v>2281596.669999999</v>
      </c>
      <c r="S32" s="14">
        <v>0</v>
      </c>
      <c r="T32" s="14">
        <v>0</v>
      </c>
      <c r="U32" s="79">
        <v>2281596.669999999</v>
      </c>
      <c r="V32" s="13">
        <v>30990</v>
      </c>
      <c r="W32" s="14">
        <v>0</v>
      </c>
      <c r="X32" s="14">
        <v>0</v>
      </c>
      <c r="Y32" s="79">
        <v>30990</v>
      </c>
      <c r="Z32" s="13">
        <v>165110.89000000001</v>
      </c>
      <c r="AA32" s="14">
        <v>0</v>
      </c>
      <c r="AB32" s="14">
        <v>0</v>
      </c>
      <c r="AC32" s="14">
        <v>56989</v>
      </c>
      <c r="AD32" s="14">
        <v>224613.99</v>
      </c>
      <c r="AE32" s="79">
        <v>446713.88</v>
      </c>
      <c r="AF32" s="84">
        <v>8003803.5599999987</v>
      </c>
      <c r="AG32" s="85">
        <v>0</v>
      </c>
      <c r="AH32" s="85">
        <v>0</v>
      </c>
      <c r="AI32" s="85">
        <v>56989</v>
      </c>
      <c r="AJ32" s="85">
        <v>224613.99</v>
      </c>
      <c r="AK32" s="79">
        <v>8285406.5499999989</v>
      </c>
      <c r="AL32" s="13">
        <v>326958430.63855201</v>
      </c>
      <c r="AM32" s="14">
        <v>0</v>
      </c>
      <c r="AN32" s="14">
        <v>0</v>
      </c>
      <c r="AO32" s="14">
        <v>45965764.285326399</v>
      </c>
      <c r="AP32" s="14">
        <v>35811500.819348201</v>
      </c>
      <c r="AQ32" s="79">
        <v>408735695.74322665</v>
      </c>
      <c r="AR32" s="13">
        <v>302386843.45410001</v>
      </c>
      <c r="AS32" s="14">
        <v>0</v>
      </c>
      <c r="AT32" s="14">
        <v>0</v>
      </c>
      <c r="AU32" s="14">
        <v>45904421.025300004</v>
      </c>
      <c r="AV32" s="14">
        <v>30963587.601799998</v>
      </c>
      <c r="AW32" s="79">
        <v>379254852.08120006</v>
      </c>
      <c r="AX32" s="13">
        <v>235602592.86449999</v>
      </c>
      <c r="AY32" s="14">
        <v>0</v>
      </c>
      <c r="AZ32" s="14">
        <v>0</v>
      </c>
      <c r="BA32" s="14">
        <v>24251889.263799999</v>
      </c>
      <c r="BB32" s="14">
        <v>17074593.567000002</v>
      </c>
      <c r="BC32" s="79">
        <v>276929075.69529998</v>
      </c>
      <c r="BD32" s="13">
        <v>3946000</v>
      </c>
      <c r="BE32" s="14">
        <v>0</v>
      </c>
      <c r="BF32" s="14">
        <v>0</v>
      </c>
      <c r="BG32" s="14">
        <v>562000</v>
      </c>
      <c r="BH32" s="14">
        <v>639000</v>
      </c>
      <c r="BI32" s="79">
        <v>5147000</v>
      </c>
    </row>
    <row r="33" spans="1:61" x14ac:dyDescent="0.3">
      <c r="A33" s="4" t="s">
        <v>23</v>
      </c>
      <c r="B33" s="13">
        <v>1037.72</v>
      </c>
      <c r="C33" s="14">
        <v>705.21799999999996</v>
      </c>
      <c r="D33" s="14">
        <v>2.38</v>
      </c>
      <c r="E33" s="79">
        <v>1745.3180000000002</v>
      </c>
      <c r="F33" s="14">
        <v>131</v>
      </c>
      <c r="G33" s="79">
        <v>131</v>
      </c>
      <c r="H33" s="84">
        <v>5979595</v>
      </c>
      <c r="I33" s="85">
        <v>2550831</v>
      </c>
      <c r="J33" s="85">
        <v>0</v>
      </c>
      <c r="K33" s="14">
        <v>942706</v>
      </c>
      <c r="L33" s="14">
        <v>1019349</v>
      </c>
      <c r="M33" s="79">
        <v>10492481</v>
      </c>
      <c r="N33" s="13">
        <v>2057462</v>
      </c>
      <c r="O33" s="14">
        <v>1870297</v>
      </c>
      <c r="P33" s="14">
        <v>0</v>
      </c>
      <c r="Q33" s="79">
        <v>3927759</v>
      </c>
      <c r="R33" s="13">
        <v>3629572</v>
      </c>
      <c r="S33" s="14">
        <v>512350</v>
      </c>
      <c r="T33" s="14">
        <v>0</v>
      </c>
      <c r="U33" s="79">
        <v>4141922</v>
      </c>
      <c r="V33" s="13">
        <v>292561</v>
      </c>
      <c r="W33" s="14">
        <v>168184</v>
      </c>
      <c r="X33" s="14">
        <v>0</v>
      </c>
      <c r="Y33" s="79">
        <v>460745</v>
      </c>
      <c r="Z33" s="13">
        <v>0</v>
      </c>
      <c r="AA33" s="14">
        <v>0</v>
      </c>
      <c r="AB33" s="14">
        <v>0</v>
      </c>
      <c r="AC33" s="14">
        <v>69075</v>
      </c>
      <c r="AD33" s="14">
        <v>498993.02</v>
      </c>
      <c r="AE33" s="79">
        <v>568068.02</v>
      </c>
      <c r="AF33" s="84">
        <v>5979595</v>
      </c>
      <c r="AG33" s="85">
        <v>2550831</v>
      </c>
      <c r="AH33" s="85">
        <v>0</v>
      </c>
      <c r="AI33" s="85">
        <v>1011781</v>
      </c>
      <c r="AJ33" s="85">
        <v>1518342.02</v>
      </c>
      <c r="AK33" s="79">
        <v>11060549.02</v>
      </c>
      <c r="AL33" s="13">
        <v>414310871</v>
      </c>
      <c r="AM33" s="14">
        <v>83494632</v>
      </c>
      <c r="AN33" s="14">
        <v>654898</v>
      </c>
      <c r="AO33" s="14">
        <v>58518071</v>
      </c>
      <c r="AP33" s="14">
        <v>27775482.911699995</v>
      </c>
      <c r="AQ33" s="79">
        <v>584753954.91170001</v>
      </c>
      <c r="AR33" s="13">
        <v>101047664</v>
      </c>
      <c r="AS33" s="14">
        <v>8154899</v>
      </c>
      <c r="AT33" s="14">
        <v>9825</v>
      </c>
      <c r="AU33" s="14">
        <v>22577316</v>
      </c>
      <c r="AV33" s="14">
        <v>9058794.9116999954</v>
      </c>
      <c r="AW33" s="79">
        <v>140848498.91170001</v>
      </c>
      <c r="AX33" s="13">
        <v>313263207</v>
      </c>
      <c r="AY33" s="14">
        <v>75339733</v>
      </c>
      <c r="AZ33" s="14">
        <v>645073</v>
      </c>
      <c r="BA33" s="14">
        <v>35940755</v>
      </c>
      <c r="BB33" s="14">
        <v>18716688</v>
      </c>
      <c r="BC33" s="79">
        <v>443905456</v>
      </c>
      <c r="BD33" s="13">
        <v>4101677.6229000003</v>
      </c>
      <c r="BE33" s="14">
        <v>1190633.4523199999</v>
      </c>
      <c r="BF33" s="14">
        <v>9338.84548</v>
      </c>
      <c r="BG33" s="14">
        <v>578158.54148000001</v>
      </c>
      <c r="BH33" s="14">
        <v>416632.24367549992</v>
      </c>
      <c r="BI33" s="79">
        <v>6296440.7058555</v>
      </c>
    </row>
    <row r="34" spans="1:61" x14ac:dyDescent="0.3">
      <c r="A34" s="4" t="s">
        <v>24</v>
      </c>
      <c r="B34" s="13">
        <v>1538.51</v>
      </c>
      <c r="C34" s="14">
        <v>1422.5</v>
      </c>
      <c r="D34" s="14">
        <v>195.43</v>
      </c>
      <c r="E34" s="79">
        <v>3156.44</v>
      </c>
      <c r="F34" s="14">
        <v>91</v>
      </c>
      <c r="G34" s="79">
        <v>91</v>
      </c>
      <c r="H34" s="84">
        <v>14066901</v>
      </c>
      <c r="I34" s="85">
        <v>7906119</v>
      </c>
      <c r="J34" s="85">
        <v>0</v>
      </c>
      <c r="K34" s="14">
        <v>1417558</v>
      </c>
      <c r="L34" s="14">
        <v>5024905</v>
      </c>
      <c r="M34" s="79">
        <v>28415483</v>
      </c>
      <c r="N34" s="13">
        <v>1586874</v>
      </c>
      <c r="O34" s="14">
        <v>4215295</v>
      </c>
      <c r="P34" s="14">
        <v>0</v>
      </c>
      <c r="Q34" s="79">
        <v>6357968</v>
      </c>
      <c r="R34" s="13">
        <v>12480027</v>
      </c>
      <c r="S34" s="14">
        <v>3690824</v>
      </c>
      <c r="T34" s="14">
        <v>0</v>
      </c>
      <c r="U34" s="79">
        <v>17032610</v>
      </c>
      <c r="V34" s="13">
        <v>0</v>
      </c>
      <c r="W34" s="14">
        <v>0</v>
      </c>
      <c r="X34" s="14">
        <v>0</v>
      </c>
      <c r="Y34" s="79">
        <v>0</v>
      </c>
      <c r="Z34" s="13">
        <v>0</v>
      </c>
      <c r="AA34" s="14">
        <v>0</v>
      </c>
      <c r="AB34" s="14">
        <v>0</v>
      </c>
      <c r="AC34" s="14">
        <v>0</v>
      </c>
      <c r="AD34" s="14">
        <v>0</v>
      </c>
      <c r="AE34" s="79">
        <v>0</v>
      </c>
      <c r="AF34" s="84">
        <v>14066901</v>
      </c>
      <c r="AG34" s="85">
        <v>7906119</v>
      </c>
      <c r="AH34" s="85">
        <v>0</v>
      </c>
      <c r="AI34" s="85">
        <v>1417558</v>
      </c>
      <c r="AJ34" s="85">
        <v>5024905</v>
      </c>
      <c r="AK34" s="79">
        <v>28415483</v>
      </c>
      <c r="AL34" s="13">
        <v>565761201</v>
      </c>
      <c r="AM34" s="14">
        <v>61149038</v>
      </c>
      <c r="AN34" s="14">
        <v>0</v>
      </c>
      <c r="AO34" s="14">
        <v>80227894</v>
      </c>
      <c r="AP34" s="14">
        <v>311454563</v>
      </c>
      <c r="AQ34" s="79">
        <v>1018592696</v>
      </c>
      <c r="AR34" s="13">
        <v>0</v>
      </c>
      <c r="AS34" s="14">
        <v>36983437</v>
      </c>
      <c r="AT34" s="14">
        <v>0</v>
      </c>
      <c r="AU34" s="14">
        <v>0</v>
      </c>
      <c r="AV34" s="14">
        <v>0</v>
      </c>
      <c r="AW34" s="79">
        <v>36983437</v>
      </c>
      <c r="AX34" s="13">
        <v>349108334</v>
      </c>
      <c r="AY34" s="14">
        <v>44125433</v>
      </c>
      <c r="AZ34" s="14">
        <v>0</v>
      </c>
      <c r="BA34" s="14">
        <v>48308067</v>
      </c>
      <c r="BB34" s="14">
        <v>190977723</v>
      </c>
      <c r="BC34" s="79">
        <v>632519557</v>
      </c>
      <c r="BD34" s="13">
        <v>10865486</v>
      </c>
      <c r="BE34" s="14">
        <v>2476404</v>
      </c>
      <c r="BF34" s="14">
        <v>0</v>
      </c>
      <c r="BG34" s="14">
        <v>771366</v>
      </c>
      <c r="BH34" s="14">
        <v>6419077</v>
      </c>
      <c r="BI34" s="79">
        <v>20532333</v>
      </c>
    </row>
    <row r="35" spans="1:61" x14ac:dyDescent="0.3">
      <c r="A35" s="4" t="s">
        <v>25</v>
      </c>
      <c r="B35" s="13">
        <v>0</v>
      </c>
      <c r="C35" s="14">
        <v>690</v>
      </c>
      <c r="D35" s="14">
        <v>6.3449999999999998</v>
      </c>
      <c r="E35" s="79">
        <v>696.34500000000003</v>
      </c>
      <c r="F35" s="14">
        <v>28</v>
      </c>
      <c r="G35" s="79">
        <v>28</v>
      </c>
      <c r="H35" s="84">
        <v>11695246.889999999</v>
      </c>
      <c r="I35" s="85">
        <v>232111.06999999998</v>
      </c>
      <c r="J35" s="85">
        <v>0</v>
      </c>
      <c r="K35" s="14">
        <v>122983.95999999999</v>
      </c>
      <c r="L35" s="14">
        <v>0</v>
      </c>
      <c r="M35" s="79">
        <v>12050341.92</v>
      </c>
      <c r="N35" s="13">
        <v>1278990.69</v>
      </c>
      <c r="O35" s="14">
        <v>232111.06999999998</v>
      </c>
      <c r="P35" s="14">
        <v>0</v>
      </c>
      <c r="Q35" s="79">
        <v>1549766.72</v>
      </c>
      <c r="R35" s="13">
        <v>6068944.7599999998</v>
      </c>
      <c r="S35" s="14">
        <v>0</v>
      </c>
      <c r="T35" s="14">
        <v>0</v>
      </c>
      <c r="U35" s="79">
        <v>6153263.7599999998</v>
      </c>
      <c r="V35" s="13">
        <v>4347311.4399999995</v>
      </c>
      <c r="W35" s="14">
        <v>0</v>
      </c>
      <c r="X35" s="14">
        <v>0</v>
      </c>
      <c r="Y35" s="79">
        <v>4347311.4399999995</v>
      </c>
      <c r="Z35" s="13">
        <v>1269661.49</v>
      </c>
      <c r="AA35" s="14">
        <v>0</v>
      </c>
      <c r="AB35" s="14">
        <v>0</v>
      </c>
      <c r="AC35" s="14">
        <v>0</v>
      </c>
      <c r="AD35" s="14">
        <v>0</v>
      </c>
      <c r="AE35" s="79">
        <v>1269661.49</v>
      </c>
      <c r="AF35" s="84">
        <v>12964908.379999999</v>
      </c>
      <c r="AG35" s="85">
        <v>232111.06999999998</v>
      </c>
      <c r="AH35" s="85">
        <v>0</v>
      </c>
      <c r="AI35" s="85">
        <v>122983.95999999999</v>
      </c>
      <c r="AJ35" s="85">
        <v>0</v>
      </c>
      <c r="AK35" s="79">
        <v>13320003.41</v>
      </c>
      <c r="AL35" s="13">
        <v>408052426.87020028</v>
      </c>
      <c r="AM35" s="14">
        <v>2138791.6734999991</v>
      </c>
      <c r="AN35" s="14">
        <v>0</v>
      </c>
      <c r="AO35" s="14">
        <v>75513628.261600032</v>
      </c>
      <c r="AP35" s="14">
        <v>737090275.64450407</v>
      </c>
      <c r="AQ35" s="79">
        <v>1222795122.4498043</v>
      </c>
      <c r="AR35" s="13">
        <v>408052426.87020028</v>
      </c>
      <c r="AS35" s="14">
        <v>2138791.6734999991</v>
      </c>
      <c r="AT35" s="14">
        <v>0</v>
      </c>
      <c r="AU35" s="14">
        <v>75513628.261600032</v>
      </c>
      <c r="AV35" s="14">
        <v>737090275.64450407</v>
      </c>
      <c r="AW35" s="79">
        <v>1222795122.4498043</v>
      </c>
      <c r="AX35" s="13">
        <v>193751626.37800002</v>
      </c>
      <c r="AY35" s="14">
        <v>1285066.4974999998</v>
      </c>
      <c r="AZ35" s="14">
        <v>0</v>
      </c>
      <c r="BA35" s="14">
        <v>50478362.841499984</v>
      </c>
      <c r="BB35" s="14">
        <v>462424195.56301647</v>
      </c>
      <c r="BC35" s="79">
        <v>707939251.28001642</v>
      </c>
      <c r="BD35" s="13">
        <v>7007969.610100002</v>
      </c>
      <c r="BE35" s="14">
        <v>15437.469499999997</v>
      </c>
      <c r="BF35" s="14">
        <v>0</v>
      </c>
      <c r="BG35" s="14">
        <v>959129.54210000031</v>
      </c>
      <c r="BH35" s="14">
        <v>9621783.6854010206</v>
      </c>
      <c r="BI35" s="79">
        <v>17604320.307101022</v>
      </c>
    </row>
    <row r="36" spans="1:61" x14ac:dyDescent="0.3">
      <c r="A36" s="4" t="s">
        <v>26</v>
      </c>
      <c r="B36" s="13">
        <v>2043</v>
      </c>
      <c r="C36" s="14">
        <v>353</v>
      </c>
      <c r="D36" s="14">
        <v>27</v>
      </c>
      <c r="E36" s="79">
        <v>2423</v>
      </c>
      <c r="F36" s="14">
        <v>109</v>
      </c>
      <c r="G36" s="79">
        <v>109</v>
      </c>
      <c r="H36" s="84">
        <v>14393331</v>
      </c>
      <c r="I36" s="85">
        <v>15030530</v>
      </c>
      <c r="J36" s="85">
        <v>0</v>
      </c>
      <c r="K36" s="14">
        <v>618</v>
      </c>
      <c r="L36" s="14">
        <v>14014415</v>
      </c>
      <c r="M36" s="79">
        <v>43438894</v>
      </c>
      <c r="N36" s="13">
        <v>3534350</v>
      </c>
      <c r="O36" s="14">
        <v>2278511</v>
      </c>
      <c r="P36" s="14">
        <v>0</v>
      </c>
      <c r="Q36" s="79">
        <v>5812861</v>
      </c>
      <c r="R36" s="13">
        <v>9213352</v>
      </c>
      <c r="S36" s="14">
        <v>12752019</v>
      </c>
      <c r="T36" s="14">
        <v>0</v>
      </c>
      <c r="U36" s="79">
        <v>21965371</v>
      </c>
      <c r="V36" s="13">
        <v>1645629</v>
      </c>
      <c r="W36" s="14">
        <v>0</v>
      </c>
      <c r="X36" s="14">
        <v>0</v>
      </c>
      <c r="Y36" s="79">
        <v>1645629</v>
      </c>
      <c r="Z36" s="13">
        <v>9538087</v>
      </c>
      <c r="AA36" s="14">
        <v>0</v>
      </c>
      <c r="AB36" s="14">
        <v>0</v>
      </c>
      <c r="AC36" s="14">
        <v>0</v>
      </c>
      <c r="AD36" s="14">
        <v>0</v>
      </c>
      <c r="AE36" s="79">
        <v>9538087</v>
      </c>
      <c r="AF36" s="84">
        <v>23931418</v>
      </c>
      <c r="AG36" s="85">
        <v>15030530</v>
      </c>
      <c r="AH36" s="85">
        <v>0</v>
      </c>
      <c r="AI36" s="85">
        <v>618</v>
      </c>
      <c r="AJ36" s="85">
        <v>14014415</v>
      </c>
      <c r="AK36" s="79">
        <v>52976981</v>
      </c>
      <c r="AL36" s="13">
        <v>911509417</v>
      </c>
      <c r="AM36" s="14">
        <v>18592586</v>
      </c>
      <c r="AN36" s="14">
        <v>0</v>
      </c>
      <c r="AO36" s="14">
        <v>64199061</v>
      </c>
      <c r="AP36" s="14">
        <v>939115101</v>
      </c>
      <c r="AQ36" s="79">
        <v>1933416165</v>
      </c>
      <c r="AR36" s="13">
        <v>213626835</v>
      </c>
      <c r="AS36" s="14">
        <v>10760495</v>
      </c>
      <c r="AT36" s="14">
        <v>0</v>
      </c>
      <c r="AU36" s="14">
        <v>14240349</v>
      </c>
      <c r="AV36" s="14">
        <v>332029697</v>
      </c>
      <c r="AW36" s="79">
        <v>570657376</v>
      </c>
      <c r="AX36" s="13">
        <v>697882582</v>
      </c>
      <c r="AY36" s="14">
        <v>7832091</v>
      </c>
      <c r="AZ36" s="14">
        <v>0</v>
      </c>
      <c r="BA36" s="14">
        <v>49958712</v>
      </c>
      <c r="BB36" s="14">
        <v>607085402</v>
      </c>
      <c r="BC36" s="79">
        <v>1362758787</v>
      </c>
      <c r="BD36" s="13">
        <v>17710788</v>
      </c>
      <c r="BE36" s="14">
        <v>727814</v>
      </c>
      <c r="BF36" s="14">
        <v>0</v>
      </c>
      <c r="BG36" s="14">
        <v>849183</v>
      </c>
      <c r="BH36" s="14">
        <v>22114963</v>
      </c>
      <c r="BI36" s="79">
        <v>41402748</v>
      </c>
    </row>
    <row r="37" spans="1:61" x14ac:dyDescent="0.3">
      <c r="A37" s="4" t="s">
        <v>27</v>
      </c>
      <c r="B37" s="13">
        <v>1206</v>
      </c>
      <c r="C37" s="14">
        <v>1167</v>
      </c>
      <c r="D37" s="14">
        <v>177</v>
      </c>
      <c r="E37" s="79">
        <v>2550</v>
      </c>
      <c r="F37" s="14">
        <v>0</v>
      </c>
      <c r="G37" s="79">
        <v>0</v>
      </c>
      <c r="H37" s="84">
        <v>16840673</v>
      </c>
      <c r="I37" s="85">
        <v>2590139</v>
      </c>
      <c r="J37" s="85">
        <v>0</v>
      </c>
      <c r="K37" s="14">
        <v>139333</v>
      </c>
      <c r="L37" s="14">
        <v>2477790</v>
      </c>
      <c r="M37" s="79">
        <v>22047935</v>
      </c>
      <c r="N37" s="13">
        <v>1660521</v>
      </c>
      <c r="O37" s="14">
        <v>1325970</v>
      </c>
      <c r="P37" s="14">
        <v>0</v>
      </c>
      <c r="Q37" s="79">
        <v>2986491</v>
      </c>
      <c r="R37" s="13">
        <v>9220928</v>
      </c>
      <c r="S37" s="14">
        <v>1264169</v>
      </c>
      <c r="T37" s="14">
        <v>0</v>
      </c>
      <c r="U37" s="79">
        <v>10485097</v>
      </c>
      <c r="V37" s="13">
        <v>5959224</v>
      </c>
      <c r="W37" s="14">
        <v>0</v>
      </c>
      <c r="X37" s="14">
        <v>0</v>
      </c>
      <c r="Y37" s="79">
        <v>5959224</v>
      </c>
      <c r="Z37" s="13">
        <v>0</v>
      </c>
      <c r="AA37" s="14">
        <v>0</v>
      </c>
      <c r="AB37" s="14">
        <v>0</v>
      </c>
      <c r="AC37" s="14">
        <v>0</v>
      </c>
      <c r="AD37" s="14">
        <v>0</v>
      </c>
      <c r="AE37" s="79">
        <v>0</v>
      </c>
      <c r="AF37" s="84">
        <v>16840673</v>
      </c>
      <c r="AG37" s="85">
        <v>2590139</v>
      </c>
      <c r="AH37" s="85">
        <v>0</v>
      </c>
      <c r="AI37" s="85">
        <v>139333</v>
      </c>
      <c r="AJ37" s="85">
        <v>2477790</v>
      </c>
      <c r="AK37" s="79">
        <v>22047935</v>
      </c>
      <c r="AL37" s="13">
        <v>147481865</v>
      </c>
      <c r="AM37" s="14">
        <v>50551045</v>
      </c>
      <c r="AN37" s="14">
        <v>0</v>
      </c>
      <c r="AO37" s="14">
        <v>31854602</v>
      </c>
      <c r="AP37" s="14">
        <v>91830342</v>
      </c>
      <c r="AQ37" s="79">
        <v>321717854</v>
      </c>
      <c r="AR37" s="13">
        <v>85799454</v>
      </c>
      <c r="AS37" s="14">
        <v>22976180</v>
      </c>
      <c r="AT37" s="14">
        <v>0</v>
      </c>
      <c r="AU37" s="14">
        <v>15934593</v>
      </c>
      <c r="AV37" s="14">
        <v>27319062</v>
      </c>
      <c r="AW37" s="79">
        <v>152029289</v>
      </c>
      <c r="AX37" s="13">
        <v>64682411</v>
      </c>
      <c r="AY37" s="14">
        <v>27574864</v>
      </c>
      <c r="AZ37" s="14">
        <v>0</v>
      </c>
      <c r="BA37" s="14">
        <v>15920008</v>
      </c>
      <c r="BB37" s="14">
        <v>64511280</v>
      </c>
      <c r="BC37" s="79">
        <v>172688563</v>
      </c>
      <c r="BD37" s="13">
        <v>4469147</v>
      </c>
      <c r="BE37" s="14">
        <v>4212587</v>
      </c>
      <c r="BF37" s="14">
        <v>0</v>
      </c>
      <c r="BG37" s="14">
        <v>355718</v>
      </c>
      <c r="BH37" s="14">
        <v>1475267</v>
      </c>
      <c r="BI37" s="79">
        <v>10512719</v>
      </c>
    </row>
    <row r="38" spans="1:61" x14ac:dyDescent="0.3">
      <c r="A38" s="4" t="s">
        <v>28</v>
      </c>
      <c r="B38" s="13">
        <v>619.71699999999998</v>
      </c>
      <c r="C38" s="14">
        <v>669.88300000000004</v>
      </c>
      <c r="D38" s="14">
        <v>165.565</v>
      </c>
      <c r="E38" s="79">
        <v>1455.165</v>
      </c>
      <c r="F38" s="14">
        <v>209</v>
      </c>
      <c r="G38" s="79">
        <v>209</v>
      </c>
      <c r="H38" s="84">
        <v>2627620</v>
      </c>
      <c r="I38" s="85">
        <v>1563581</v>
      </c>
      <c r="J38" s="85">
        <v>0</v>
      </c>
      <c r="K38" s="14">
        <v>543420</v>
      </c>
      <c r="L38" s="14">
        <v>1289229</v>
      </c>
      <c r="M38" s="79">
        <v>6023850</v>
      </c>
      <c r="N38" s="13">
        <v>523778</v>
      </c>
      <c r="O38" s="14">
        <v>1004049</v>
      </c>
      <c r="P38" s="14">
        <v>0</v>
      </c>
      <c r="Q38" s="79">
        <v>1527827</v>
      </c>
      <c r="R38" s="13">
        <v>2047314.59</v>
      </c>
      <c r="S38" s="14">
        <v>559532</v>
      </c>
      <c r="T38" s="14">
        <v>0</v>
      </c>
      <c r="U38" s="79">
        <v>3150266.59</v>
      </c>
      <c r="V38" s="13">
        <v>56527.41</v>
      </c>
      <c r="W38" s="14">
        <v>0</v>
      </c>
      <c r="X38" s="14">
        <v>0</v>
      </c>
      <c r="Y38" s="79">
        <v>56527.41</v>
      </c>
      <c r="Z38" s="13">
        <v>0</v>
      </c>
      <c r="AA38" s="14">
        <v>0</v>
      </c>
      <c r="AB38" s="14">
        <v>0</v>
      </c>
      <c r="AC38" s="14">
        <v>0</v>
      </c>
      <c r="AD38" s="14">
        <v>0</v>
      </c>
      <c r="AE38" s="79">
        <v>0</v>
      </c>
      <c r="AF38" s="84">
        <v>2627620</v>
      </c>
      <c r="AG38" s="85">
        <v>1563581</v>
      </c>
      <c r="AH38" s="85">
        <v>0</v>
      </c>
      <c r="AI38" s="85">
        <v>543420</v>
      </c>
      <c r="AJ38" s="85">
        <v>1289229</v>
      </c>
      <c r="AK38" s="79">
        <v>6023850</v>
      </c>
      <c r="AL38" s="13">
        <v>210335879</v>
      </c>
      <c r="AM38" s="14">
        <v>59532391</v>
      </c>
      <c r="AN38" s="14">
        <v>0</v>
      </c>
      <c r="AO38" s="14">
        <v>30427054</v>
      </c>
      <c r="AP38" s="14">
        <v>30615941</v>
      </c>
      <c r="AQ38" s="79">
        <v>330911265</v>
      </c>
      <c r="AR38" s="13">
        <v>210335879</v>
      </c>
      <c r="AS38" s="14">
        <v>59532391</v>
      </c>
      <c r="AT38" s="14">
        <v>0</v>
      </c>
      <c r="AU38" s="14">
        <v>34027054</v>
      </c>
      <c r="AV38" s="14">
        <v>30615941</v>
      </c>
      <c r="AW38" s="79">
        <v>334511265</v>
      </c>
      <c r="AX38" s="13">
        <v>119073059</v>
      </c>
      <c r="AY38" s="14">
        <v>54022211</v>
      </c>
      <c r="AZ38" s="14">
        <v>0</v>
      </c>
      <c r="BA38" s="14">
        <v>15361912</v>
      </c>
      <c r="BB38" s="14">
        <v>17272868</v>
      </c>
      <c r="BC38" s="79">
        <v>205730050</v>
      </c>
      <c r="BD38" s="13">
        <v>2897116</v>
      </c>
      <c r="BE38" s="14">
        <v>1419294</v>
      </c>
      <c r="BF38" s="14">
        <v>0</v>
      </c>
      <c r="BG38" s="14">
        <v>234563</v>
      </c>
      <c r="BH38" s="14">
        <v>380411</v>
      </c>
      <c r="BI38" s="79">
        <v>4931384</v>
      </c>
    </row>
    <row r="39" spans="1:61" x14ac:dyDescent="0.3">
      <c r="A39" s="4" t="s">
        <v>29</v>
      </c>
      <c r="B39" s="13">
        <v>584</v>
      </c>
      <c r="C39" s="14">
        <v>2050</v>
      </c>
      <c r="D39" s="14">
        <v>437</v>
      </c>
      <c r="E39" s="79">
        <v>3071</v>
      </c>
      <c r="F39" s="14">
        <v>11</v>
      </c>
      <c r="G39" s="79">
        <v>11</v>
      </c>
      <c r="H39" s="84">
        <v>2603928.5300000003</v>
      </c>
      <c r="I39" s="85">
        <v>1675393</v>
      </c>
      <c r="J39" s="85">
        <v>192918.39</v>
      </c>
      <c r="K39" s="14">
        <v>0</v>
      </c>
      <c r="L39" s="14">
        <v>0</v>
      </c>
      <c r="M39" s="79">
        <v>4472239.92</v>
      </c>
      <c r="N39" s="13">
        <v>493860.53</v>
      </c>
      <c r="O39" s="14">
        <v>838206</v>
      </c>
      <c r="P39" s="14">
        <v>192918.39</v>
      </c>
      <c r="Q39" s="79">
        <v>1524984.92</v>
      </c>
      <c r="R39" s="13">
        <v>2110068</v>
      </c>
      <c r="S39" s="14">
        <v>837187</v>
      </c>
      <c r="T39" s="14">
        <v>0</v>
      </c>
      <c r="U39" s="79">
        <v>2947255</v>
      </c>
      <c r="V39" s="13">
        <v>0</v>
      </c>
      <c r="W39" s="14">
        <v>0</v>
      </c>
      <c r="X39" s="14">
        <v>0</v>
      </c>
      <c r="Y39" s="79">
        <v>0</v>
      </c>
      <c r="Z39" s="13">
        <v>121309</v>
      </c>
      <c r="AA39" s="14">
        <v>0</v>
      </c>
      <c r="AB39" s="14">
        <v>0</v>
      </c>
      <c r="AC39" s="14">
        <v>0</v>
      </c>
      <c r="AD39" s="14">
        <v>0</v>
      </c>
      <c r="AE39" s="79">
        <v>121309</v>
      </c>
      <c r="AF39" s="84">
        <v>2725237.5300000003</v>
      </c>
      <c r="AG39" s="85">
        <v>1675393</v>
      </c>
      <c r="AH39" s="85">
        <v>192918.39</v>
      </c>
      <c r="AI39" s="85">
        <v>0</v>
      </c>
      <c r="AJ39" s="85">
        <v>0</v>
      </c>
      <c r="AK39" s="79">
        <v>4593548.92</v>
      </c>
      <c r="AL39" s="13">
        <v>125947340</v>
      </c>
      <c r="AM39" s="14">
        <v>36263010</v>
      </c>
      <c r="AN39" s="14">
        <v>0</v>
      </c>
      <c r="AO39" s="14">
        <v>10111261</v>
      </c>
      <c r="AP39" s="14">
        <v>0</v>
      </c>
      <c r="AQ39" s="79">
        <v>172321611</v>
      </c>
      <c r="AR39" s="13">
        <v>128057408</v>
      </c>
      <c r="AS39" s="14">
        <v>37100197</v>
      </c>
      <c r="AT39" s="14">
        <v>0</v>
      </c>
      <c r="AU39" s="14">
        <v>10111261</v>
      </c>
      <c r="AV39" s="14">
        <v>0</v>
      </c>
      <c r="AW39" s="79">
        <v>175268866</v>
      </c>
      <c r="AX39" s="13">
        <v>128057408</v>
      </c>
      <c r="AY39" s="14">
        <v>37100197</v>
      </c>
      <c r="AZ39" s="14">
        <v>0</v>
      </c>
      <c r="BA39" s="14">
        <v>7690101</v>
      </c>
      <c r="BB39" s="14">
        <v>0</v>
      </c>
      <c r="BC39" s="79">
        <v>172847706</v>
      </c>
      <c r="BD39" s="13">
        <v>795350</v>
      </c>
      <c r="BE39" s="14">
        <v>898860</v>
      </c>
      <c r="BF39" s="14">
        <v>0</v>
      </c>
      <c r="BG39" s="14">
        <v>100978</v>
      </c>
      <c r="BH39" s="14">
        <v>0</v>
      </c>
      <c r="BI39" s="79">
        <v>1795188</v>
      </c>
    </row>
    <row r="40" spans="1:61" x14ac:dyDescent="0.3">
      <c r="A40" s="4" t="s">
        <v>30</v>
      </c>
      <c r="B40" s="13">
        <v>436</v>
      </c>
      <c r="C40" s="14">
        <v>19.7</v>
      </c>
      <c r="D40" s="14">
        <v>0</v>
      </c>
      <c r="E40" s="79">
        <v>455.7</v>
      </c>
      <c r="F40" s="14">
        <v>12</v>
      </c>
      <c r="G40" s="79">
        <v>12</v>
      </c>
      <c r="H40" s="84">
        <v>13791377.27</v>
      </c>
      <c r="I40" s="85">
        <v>1709</v>
      </c>
      <c r="J40" s="85">
        <v>0</v>
      </c>
      <c r="K40" s="14">
        <v>36725</v>
      </c>
      <c r="L40" s="14">
        <v>0</v>
      </c>
      <c r="M40" s="79">
        <v>13829811.27</v>
      </c>
      <c r="N40" s="13">
        <v>595070</v>
      </c>
      <c r="O40" s="14">
        <v>1709</v>
      </c>
      <c r="P40" s="14">
        <v>0</v>
      </c>
      <c r="Q40" s="79">
        <v>596779</v>
      </c>
      <c r="R40" s="13">
        <v>13196307.27</v>
      </c>
      <c r="S40" s="14">
        <v>0</v>
      </c>
      <c r="T40" s="14">
        <v>0</v>
      </c>
      <c r="U40" s="79">
        <v>13233032.27</v>
      </c>
      <c r="V40" s="13">
        <v>0</v>
      </c>
      <c r="W40" s="14">
        <v>0</v>
      </c>
      <c r="X40" s="14">
        <v>0</v>
      </c>
      <c r="Y40" s="79">
        <v>0</v>
      </c>
      <c r="Z40" s="13">
        <v>0</v>
      </c>
      <c r="AA40" s="14">
        <v>0</v>
      </c>
      <c r="AB40" s="14">
        <v>0</v>
      </c>
      <c r="AC40" s="14">
        <v>0</v>
      </c>
      <c r="AD40" s="14">
        <v>0</v>
      </c>
      <c r="AE40" s="79">
        <v>0</v>
      </c>
      <c r="AF40" s="84">
        <v>13791377.27</v>
      </c>
      <c r="AG40" s="85">
        <v>1709</v>
      </c>
      <c r="AH40" s="85">
        <v>0</v>
      </c>
      <c r="AI40" s="85">
        <v>36725</v>
      </c>
      <c r="AJ40" s="85">
        <v>0</v>
      </c>
      <c r="AK40" s="79">
        <v>13829811.27</v>
      </c>
      <c r="AL40" s="13">
        <v>474464759</v>
      </c>
      <c r="AM40" s="14">
        <v>4055269</v>
      </c>
      <c r="AN40" s="14">
        <v>0</v>
      </c>
      <c r="AO40" s="14">
        <v>33513367</v>
      </c>
      <c r="AP40" s="14">
        <v>0</v>
      </c>
      <c r="AQ40" s="79">
        <v>512033395</v>
      </c>
      <c r="AR40" s="13">
        <v>0</v>
      </c>
      <c r="AS40" s="14">
        <v>0</v>
      </c>
      <c r="AT40" s="14">
        <v>0</v>
      </c>
      <c r="AU40" s="14">
        <v>0</v>
      </c>
      <c r="AV40" s="14">
        <v>0</v>
      </c>
      <c r="AW40" s="79">
        <v>0</v>
      </c>
      <c r="AX40" s="13">
        <v>230103718</v>
      </c>
      <c r="AY40" s="14">
        <v>2506760</v>
      </c>
      <c r="AZ40" s="14">
        <v>0</v>
      </c>
      <c r="BA40" s="14">
        <v>16611928</v>
      </c>
      <c r="BB40" s="14">
        <v>0</v>
      </c>
      <c r="BC40" s="79">
        <v>249222406</v>
      </c>
      <c r="BD40" s="13">
        <v>6934218</v>
      </c>
      <c r="BE40" s="14">
        <v>240959</v>
      </c>
      <c r="BF40" s="14">
        <v>0</v>
      </c>
      <c r="BG40" s="14">
        <v>388925</v>
      </c>
      <c r="BH40" s="14">
        <v>0</v>
      </c>
      <c r="BI40" s="79">
        <v>7564102</v>
      </c>
    </row>
    <row r="41" spans="1:61" x14ac:dyDescent="0.3">
      <c r="A41" s="4" t="s">
        <v>31</v>
      </c>
      <c r="B41" s="13">
        <v>1012.1718100000001</v>
      </c>
      <c r="C41" s="14">
        <v>961</v>
      </c>
      <c r="D41" s="14">
        <v>1011</v>
      </c>
      <c r="E41" s="79">
        <v>2984.1718099999998</v>
      </c>
      <c r="F41" s="14">
        <v>72</v>
      </c>
      <c r="G41" s="79">
        <v>72</v>
      </c>
      <c r="H41" s="84">
        <v>9402827</v>
      </c>
      <c r="I41" s="85">
        <v>757218</v>
      </c>
      <c r="J41" s="85">
        <v>297799</v>
      </c>
      <c r="K41" s="14">
        <v>199367</v>
      </c>
      <c r="L41" s="14">
        <v>646811</v>
      </c>
      <c r="M41" s="79">
        <v>11304022</v>
      </c>
      <c r="N41" s="13">
        <v>2860384</v>
      </c>
      <c r="O41" s="14">
        <v>757218</v>
      </c>
      <c r="P41" s="14">
        <v>297799</v>
      </c>
      <c r="Q41" s="79">
        <v>3921268</v>
      </c>
      <c r="R41" s="13">
        <v>4449698</v>
      </c>
      <c r="S41" s="14">
        <v>0</v>
      </c>
      <c r="T41" s="14">
        <v>0</v>
      </c>
      <c r="U41" s="79">
        <v>4452197</v>
      </c>
      <c r="V41" s="13">
        <v>2092745</v>
      </c>
      <c r="W41" s="14">
        <v>0</v>
      </c>
      <c r="X41" s="14">
        <v>0</v>
      </c>
      <c r="Y41" s="79">
        <v>2283746</v>
      </c>
      <c r="Z41" s="13">
        <v>564000</v>
      </c>
      <c r="AA41" s="14">
        <v>0</v>
      </c>
      <c r="AB41" s="14">
        <v>0</v>
      </c>
      <c r="AC41" s="14">
        <v>1682327</v>
      </c>
      <c r="AD41" s="14">
        <v>272011</v>
      </c>
      <c r="AE41" s="79">
        <v>2518338</v>
      </c>
      <c r="AF41" s="84">
        <v>9966827</v>
      </c>
      <c r="AG41" s="85">
        <v>757218</v>
      </c>
      <c r="AH41" s="85">
        <v>297799</v>
      </c>
      <c r="AI41" s="85">
        <v>1881694</v>
      </c>
      <c r="AJ41" s="85">
        <v>918822</v>
      </c>
      <c r="AK41" s="79">
        <v>13822360</v>
      </c>
      <c r="AL41" s="13">
        <v>466128313</v>
      </c>
      <c r="AM41" s="14">
        <v>0</v>
      </c>
      <c r="AN41" s="14">
        <v>0</v>
      </c>
      <c r="AO41" s="14">
        <v>42187976</v>
      </c>
      <c r="AP41" s="14">
        <v>56472191</v>
      </c>
      <c r="AQ41" s="79">
        <v>564788480</v>
      </c>
      <c r="AR41" s="13">
        <v>331858286</v>
      </c>
      <c r="AS41" s="14">
        <v>0</v>
      </c>
      <c r="AT41" s="14">
        <v>0</v>
      </c>
      <c r="AU41" s="14">
        <v>42187976</v>
      </c>
      <c r="AV41" s="14">
        <v>56472191</v>
      </c>
      <c r="AW41" s="79">
        <v>430518453</v>
      </c>
      <c r="AX41" s="13">
        <v>361317021</v>
      </c>
      <c r="AY41" s="14">
        <v>0</v>
      </c>
      <c r="AZ41" s="14">
        <v>0</v>
      </c>
      <c r="BA41" s="14">
        <v>32249141</v>
      </c>
      <c r="BB41" s="14">
        <v>30207198</v>
      </c>
      <c r="BC41" s="79">
        <v>423773360</v>
      </c>
      <c r="BD41" s="13">
        <v>8297987</v>
      </c>
      <c r="BE41" s="14">
        <v>0</v>
      </c>
      <c r="BF41" s="14">
        <v>0</v>
      </c>
      <c r="BG41" s="14">
        <v>421437</v>
      </c>
      <c r="BH41" s="14">
        <v>1061247</v>
      </c>
      <c r="BI41" s="79">
        <v>9780671</v>
      </c>
    </row>
    <row r="42" spans="1:61" x14ac:dyDescent="0.3">
      <c r="A42" s="4" t="s">
        <v>32</v>
      </c>
      <c r="B42" s="13">
        <v>1454</v>
      </c>
      <c r="C42" s="14">
        <v>20</v>
      </c>
      <c r="D42" s="14">
        <v>7</v>
      </c>
      <c r="E42" s="79">
        <v>1481</v>
      </c>
      <c r="F42" s="14">
        <v>105</v>
      </c>
      <c r="G42" s="79">
        <v>105</v>
      </c>
      <c r="H42" s="84">
        <v>18877341.939999998</v>
      </c>
      <c r="I42" s="85">
        <v>0</v>
      </c>
      <c r="J42" s="85">
        <v>0</v>
      </c>
      <c r="K42" s="14">
        <v>494851.33</v>
      </c>
      <c r="L42" s="14">
        <v>4710958.1399999997</v>
      </c>
      <c r="M42" s="79">
        <v>24083151.409999996</v>
      </c>
      <c r="N42" s="13">
        <v>6058668.5799999991</v>
      </c>
      <c r="O42" s="14">
        <v>0</v>
      </c>
      <c r="P42" s="14">
        <v>0</v>
      </c>
      <c r="Q42" s="79">
        <v>6058668.5799999991</v>
      </c>
      <c r="R42" s="13">
        <v>12092042.799999999</v>
      </c>
      <c r="S42" s="14">
        <v>0</v>
      </c>
      <c r="T42" s="14">
        <v>0</v>
      </c>
      <c r="U42" s="79">
        <v>12092042.799999999</v>
      </c>
      <c r="V42" s="13">
        <v>726630.56000000017</v>
      </c>
      <c r="W42" s="14">
        <v>0</v>
      </c>
      <c r="X42" s="14">
        <v>0</v>
      </c>
      <c r="Y42" s="79">
        <v>726630.56000000017</v>
      </c>
      <c r="Z42" s="13">
        <v>7527128.9700000007</v>
      </c>
      <c r="AA42" s="14">
        <v>0</v>
      </c>
      <c r="AB42" s="14">
        <v>0</v>
      </c>
      <c r="AC42" s="14">
        <v>0</v>
      </c>
      <c r="AD42" s="14">
        <v>0</v>
      </c>
      <c r="AE42" s="79">
        <v>7527128.9700000007</v>
      </c>
      <c r="AF42" s="84">
        <v>26404470.909999996</v>
      </c>
      <c r="AG42" s="85">
        <v>0</v>
      </c>
      <c r="AH42" s="85">
        <v>0</v>
      </c>
      <c r="AI42" s="85">
        <v>494851.33</v>
      </c>
      <c r="AJ42" s="85">
        <v>4710958.1399999997</v>
      </c>
      <c r="AK42" s="79">
        <v>31610280.379999995</v>
      </c>
      <c r="AL42" s="13">
        <v>1442791887.6499996</v>
      </c>
      <c r="AM42" s="14">
        <v>2695565.8600000008</v>
      </c>
      <c r="AN42" s="14">
        <v>0</v>
      </c>
      <c r="AO42" s="14">
        <v>116038426.63999996</v>
      </c>
      <c r="AP42" s="14">
        <v>490895042.91000116</v>
      </c>
      <c r="AQ42" s="79">
        <v>2052420923.0600004</v>
      </c>
      <c r="AR42" s="13">
        <v>854643442.75</v>
      </c>
      <c r="AS42" s="14">
        <v>2695565.8600000008</v>
      </c>
      <c r="AT42" s="14">
        <v>0</v>
      </c>
      <c r="AU42" s="14">
        <v>116038426.63999996</v>
      </c>
      <c r="AV42" s="14">
        <v>490895042.91000116</v>
      </c>
      <c r="AW42" s="79">
        <v>1464272478.1600013</v>
      </c>
      <c r="AX42" s="13">
        <v>1168169368.4199991</v>
      </c>
      <c r="AY42" s="14">
        <v>2687503.7399999988</v>
      </c>
      <c r="AZ42" s="14">
        <v>0</v>
      </c>
      <c r="BA42" s="14">
        <v>82186012.508999988</v>
      </c>
      <c r="BB42" s="14">
        <v>343934778.17000026</v>
      </c>
      <c r="BC42" s="79">
        <v>1596977662.8389995</v>
      </c>
      <c r="BD42" s="13">
        <v>21743850.419999983</v>
      </c>
      <c r="BE42" s="14">
        <v>2719.3799999999997</v>
      </c>
      <c r="BF42" s="14">
        <v>0</v>
      </c>
      <c r="BG42" s="14">
        <v>1078946.25</v>
      </c>
      <c r="BH42" s="14">
        <v>7772220.8400000129</v>
      </c>
      <c r="BI42" s="79">
        <v>30597736.889999993</v>
      </c>
    </row>
    <row r="43" spans="1:61" x14ac:dyDescent="0.3">
      <c r="A43" s="4" t="s">
        <v>33</v>
      </c>
      <c r="B43" s="13">
        <v>0</v>
      </c>
      <c r="C43" s="14">
        <v>491.50299999999999</v>
      </c>
      <c r="D43" s="14">
        <v>849.81299999999999</v>
      </c>
      <c r="E43" s="79">
        <v>1570.758</v>
      </c>
      <c r="F43" s="14">
        <v>175</v>
      </c>
      <c r="G43" s="79">
        <v>175</v>
      </c>
      <c r="H43" s="84">
        <v>0</v>
      </c>
      <c r="I43" s="85">
        <v>0</v>
      </c>
      <c r="J43" s="85">
        <v>0</v>
      </c>
      <c r="K43" s="14">
        <v>0</v>
      </c>
      <c r="L43" s="14">
        <v>0</v>
      </c>
      <c r="M43" s="79">
        <v>0</v>
      </c>
      <c r="N43" s="13">
        <v>0</v>
      </c>
      <c r="O43" s="14">
        <v>0</v>
      </c>
      <c r="P43" s="14">
        <v>0</v>
      </c>
      <c r="Q43" s="79">
        <v>0</v>
      </c>
      <c r="R43" s="13">
        <v>0</v>
      </c>
      <c r="S43" s="14">
        <v>0</v>
      </c>
      <c r="T43" s="14">
        <v>0</v>
      </c>
      <c r="U43" s="79">
        <v>0</v>
      </c>
      <c r="V43" s="13">
        <v>0</v>
      </c>
      <c r="W43" s="14">
        <v>0</v>
      </c>
      <c r="X43" s="14">
        <v>0</v>
      </c>
      <c r="Y43" s="79">
        <v>0</v>
      </c>
      <c r="Z43" s="13">
        <v>0</v>
      </c>
      <c r="AA43" s="14">
        <v>0</v>
      </c>
      <c r="AB43" s="14">
        <v>0</v>
      </c>
      <c r="AC43" s="14">
        <v>0</v>
      </c>
      <c r="AD43" s="14">
        <v>0</v>
      </c>
      <c r="AE43" s="79">
        <v>0</v>
      </c>
      <c r="AF43" s="84">
        <v>0</v>
      </c>
      <c r="AG43" s="85">
        <v>0</v>
      </c>
      <c r="AH43" s="85">
        <v>0</v>
      </c>
      <c r="AI43" s="85">
        <v>0</v>
      </c>
      <c r="AJ43" s="85">
        <v>0</v>
      </c>
      <c r="AK43" s="79">
        <v>0</v>
      </c>
      <c r="AL43" s="13">
        <v>0</v>
      </c>
      <c r="AM43" s="14">
        <v>0</v>
      </c>
      <c r="AN43" s="14">
        <v>0</v>
      </c>
      <c r="AO43" s="14">
        <v>0</v>
      </c>
      <c r="AP43" s="14">
        <v>0</v>
      </c>
      <c r="AQ43" s="79">
        <v>0</v>
      </c>
      <c r="AR43" s="13">
        <v>0</v>
      </c>
      <c r="AS43" s="14">
        <v>0</v>
      </c>
      <c r="AT43" s="14">
        <v>0</v>
      </c>
      <c r="AU43" s="14">
        <v>0</v>
      </c>
      <c r="AV43" s="14">
        <v>0</v>
      </c>
      <c r="AW43" s="79">
        <v>0</v>
      </c>
      <c r="AX43" s="13">
        <v>0</v>
      </c>
      <c r="AY43" s="14">
        <v>0</v>
      </c>
      <c r="AZ43" s="14">
        <v>0</v>
      </c>
      <c r="BA43" s="14">
        <v>0</v>
      </c>
      <c r="BB43" s="14">
        <v>0</v>
      </c>
      <c r="BC43" s="79">
        <v>0</v>
      </c>
      <c r="BD43" s="13">
        <v>0</v>
      </c>
      <c r="BE43" s="14">
        <v>0</v>
      </c>
      <c r="BF43" s="14">
        <v>0</v>
      </c>
      <c r="BG43" s="14">
        <v>0</v>
      </c>
      <c r="BH43" s="14">
        <v>0</v>
      </c>
      <c r="BI43" s="79">
        <v>0</v>
      </c>
    </row>
    <row r="44" spans="1:61" x14ac:dyDescent="0.3">
      <c r="A44" s="4" t="s">
        <v>34</v>
      </c>
      <c r="B44" s="13">
        <v>604</v>
      </c>
      <c r="C44" s="14">
        <v>0</v>
      </c>
      <c r="D44" s="14">
        <v>0</v>
      </c>
      <c r="E44" s="79">
        <v>604</v>
      </c>
      <c r="F44" s="14">
        <v>37</v>
      </c>
      <c r="G44" s="79">
        <v>37</v>
      </c>
      <c r="H44" s="84">
        <v>7525248.4199999999</v>
      </c>
      <c r="I44" s="85">
        <v>0</v>
      </c>
      <c r="J44" s="85">
        <v>0</v>
      </c>
      <c r="K44" s="14">
        <v>0</v>
      </c>
      <c r="L44" s="14">
        <v>0</v>
      </c>
      <c r="M44" s="79">
        <v>7525248.4199999999</v>
      </c>
      <c r="N44" s="13">
        <v>1154991.57</v>
      </c>
      <c r="O44" s="14">
        <v>0</v>
      </c>
      <c r="P44" s="14">
        <v>0</v>
      </c>
      <c r="Q44" s="79">
        <v>1154991.57</v>
      </c>
      <c r="R44" s="13">
        <v>5791193.9699999997</v>
      </c>
      <c r="S44" s="14">
        <v>0</v>
      </c>
      <c r="T44" s="14">
        <v>0</v>
      </c>
      <c r="U44" s="79">
        <v>5791193.9699999997</v>
      </c>
      <c r="V44" s="13">
        <v>579062.88</v>
      </c>
      <c r="W44" s="14">
        <v>0</v>
      </c>
      <c r="X44" s="14">
        <v>0</v>
      </c>
      <c r="Y44" s="79">
        <v>579062.88</v>
      </c>
      <c r="Z44" s="13">
        <v>276719.18</v>
      </c>
      <c r="AA44" s="14">
        <v>0</v>
      </c>
      <c r="AB44" s="14">
        <v>0</v>
      </c>
      <c r="AC44" s="14">
        <v>0</v>
      </c>
      <c r="AD44" s="14">
        <v>0</v>
      </c>
      <c r="AE44" s="79">
        <v>276719.18</v>
      </c>
      <c r="AF44" s="84">
        <v>7801967.5999999996</v>
      </c>
      <c r="AG44" s="85">
        <v>0</v>
      </c>
      <c r="AH44" s="85">
        <v>0</v>
      </c>
      <c r="AI44" s="85">
        <v>0</v>
      </c>
      <c r="AJ44" s="85">
        <v>0</v>
      </c>
      <c r="AK44" s="79">
        <v>7801967.5999999996</v>
      </c>
      <c r="AL44" s="13">
        <v>913175825.98000002</v>
      </c>
      <c r="AM44" s="14">
        <v>0</v>
      </c>
      <c r="AN44" s="14">
        <v>0</v>
      </c>
      <c r="AO44" s="14">
        <v>10694526.310000001</v>
      </c>
      <c r="AP44" s="14">
        <v>159123607.40000001</v>
      </c>
      <c r="AQ44" s="79">
        <v>1082993959.6900001</v>
      </c>
      <c r="AR44" s="13">
        <v>913175825.98000002</v>
      </c>
      <c r="AS44" s="14">
        <v>0</v>
      </c>
      <c r="AT44" s="14">
        <v>0</v>
      </c>
      <c r="AU44" s="14">
        <v>10694526.310000001</v>
      </c>
      <c r="AV44" s="14">
        <v>159123607.40000001</v>
      </c>
      <c r="AW44" s="79">
        <v>1082993959.6900001</v>
      </c>
      <c r="AX44" s="13">
        <v>546706748.36000001</v>
      </c>
      <c r="AY44" s="14">
        <v>0</v>
      </c>
      <c r="AZ44" s="14">
        <v>0</v>
      </c>
      <c r="BA44" s="14">
        <v>1731529</v>
      </c>
      <c r="BB44" s="14">
        <v>46608010.670000002</v>
      </c>
      <c r="BC44" s="79">
        <v>595046288.02999997</v>
      </c>
      <c r="BD44" s="13">
        <v>12746996.140000001</v>
      </c>
      <c r="BE44" s="14">
        <v>0</v>
      </c>
      <c r="BF44" s="14">
        <v>0</v>
      </c>
      <c r="BG44" s="14">
        <v>106945.26</v>
      </c>
      <c r="BH44" s="14">
        <v>2284759.8199999998</v>
      </c>
      <c r="BI44" s="79">
        <v>15138701.220000001</v>
      </c>
    </row>
    <row r="45" spans="1:61" x14ac:dyDescent="0.3">
      <c r="A45" s="4" t="s">
        <v>35</v>
      </c>
      <c r="B45" s="13">
        <v>705</v>
      </c>
      <c r="C45" s="14">
        <v>20</v>
      </c>
      <c r="D45" s="14">
        <v>0</v>
      </c>
      <c r="E45" s="79">
        <v>725</v>
      </c>
      <c r="F45" s="14">
        <v>6</v>
      </c>
      <c r="G45" s="79">
        <v>6</v>
      </c>
      <c r="H45" s="84">
        <v>9602055</v>
      </c>
      <c r="I45" s="85">
        <v>306498</v>
      </c>
      <c r="J45" s="85">
        <v>0</v>
      </c>
      <c r="K45" s="14">
        <v>222367</v>
      </c>
      <c r="L45" s="14">
        <v>2162799</v>
      </c>
      <c r="M45" s="79">
        <v>12293719</v>
      </c>
      <c r="N45" s="13">
        <v>1046119</v>
      </c>
      <c r="O45" s="14">
        <v>306498</v>
      </c>
      <c r="P45" s="14">
        <v>0</v>
      </c>
      <c r="Q45" s="79">
        <v>1364350</v>
      </c>
      <c r="R45" s="13">
        <v>4123635</v>
      </c>
      <c r="S45" s="14">
        <v>0</v>
      </c>
      <c r="T45" s="14">
        <v>0</v>
      </c>
      <c r="U45" s="79">
        <v>4334269</v>
      </c>
      <c r="V45" s="13">
        <v>4432301</v>
      </c>
      <c r="W45" s="14">
        <v>0</v>
      </c>
      <c r="X45" s="14">
        <v>0</v>
      </c>
      <c r="Y45" s="79">
        <v>4432301</v>
      </c>
      <c r="Z45" s="13">
        <v>0</v>
      </c>
      <c r="AA45" s="14">
        <v>0</v>
      </c>
      <c r="AB45" s="14">
        <v>0</v>
      </c>
      <c r="AC45" s="14">
        <v>311873</v>
      </c>
      <c r="AD45" s="14">
        <v>983702</v>
      </c>
      <c r="AE45" s="79">
        <v>1295575</v>
      </c>
      <c r="AF45" s="84">
        <v>9602055</v>
      </c>
      <c r="AG45" s="85">
        <v>306498</v>
      </c>
      <c r="AH45" s="85">
        <v>0</v>
      </c>
      <c r="AI45" s="85">
        <v>534240</v>
      </c>
      <c r="AJ45" s="85">
        <v>3146501</v>
      </c>
      <c r="AK45" s="79">
        <v>13589294</v>
      </c>
      <c r="AL45" s="13">
        <v>629936000</v>
      </c>
      <c r="AM45" s="14">
        <v>4723000</v>
      </c>
      <c r="AN45" s="14">
        <v>0</v>
      </c>
      <c r="AO45" s="14">
        <v>18040000</v>
      </c>
      <c r="AP45" s="14">
        <v>280158000</v>
      </c>
      <c r="AQ45" s="79">
        <v>932857000</v>
      </c>
      <c r="AR45" s="13">
        <v>475754000</v>
      </c>
      <c r="AS45" s="14">
        <v>1878000</v>
      </c>
      <c r="AT45" s="14">
        <v>0</v>
      </c>
      <c r="AU45" s="14">
        <v>18040000</v>
      </c>
      <c r="AV45" s="14">
        <v>280158000</v>
      </c>
      <c r="AW45" s="79">
        <v>775830000</v>
      </c>
      <c r="AX45" s="13">
        <v>464647000</v>
      </c>
      <c r="AY45" s="14">
        <v>2885000</v>
      </c>
      <c r="AZ45" s="14">
        <v>0</v>
      </c>
      <c r="BA45" s="14">
        <v>13514000</v>
      </c>
      <c r="BB45" s="14">
        <v>127402000</v>
      </c>
      <c r="BC45" s="79">
        <v>608448000</v>
      </c>
      <c r="BD45" s="13">
        <v>6045000</v>
      </c>
      <c r="BE45" s="14">
        <v>44000</v>
      </c>
      <c r="BF45" s="14">
        <v>0</v>
      </c>
      <c r="BG45" s="14">
        <v>182000</v>
      </c>
      <c r="BH45" s="14">
        <v>4132000</v>
      </c>
      <c r="BI45" s="79">
        <v>10403000</v>
      </c>
    </row>
    <row r="46" spans="1:61" x14ac:dyDescent="0.3">
      <c r="A46" s="4" t="s">
        <v>36</v>
      </c>
      <c r="B46" s="13">
        <v>606</v>
      </c>
      <c r="C46" s="14">
        <v>1043</v>
      </c>
      <c r="D46" s="14">
        <v>0</v>
      </c>
      <c r="E46" s="79">
        <v>1649</v>
      </c>
      <c r="F46" s="14">
        <v>136</v>
      </c>
      <c r="G46" s="79">
        <v>136</v>
      </c>
      <c r="H46" s="84">
        <v>12254587</v>
      </c>
      <c r="I46" s="85">
        <v>11404768</v>
      </c>
      <c r="J46" s="85">
        <v>0</v>
      </c>
      <c r="K46" s="14">
        <v>510136</v>
      </c>
      <c r="L46" s="14">
        <v>1670896</v>
      </c>
      <c r="M46" s="79">
        <v>25840387</v>
      </c>
      <c r="N46" s="13">
        <v>2446944</v>
      </c>
      <c r="O46" s="14">
        <v>1027537</v>
      </c>
      <c r="P46" s="14">
        <v>0</v>
      </c>
      <c r="Q46" s="79">
        <v>3474481</v>
      </c>
      <c r="R46" s="13">
        <v>9486504</v>
      </c>
      <c r="S46" s="14">
        <v>10377231</v>
      </c>
      <c r="T46" s="14">
        <v>0</v>
      </c>
      <c r="U46" s="79">
        <v>19863735</v>
      </c>
      <c r="V46" s="13">
        <v>321139</v>
      </c>
      <c r="W46" s="14">
        <v>0</v>
      </c>
      <c r="X46" s="14">
        <v>0</v>
      </c>
      <c r="Y46" s="79">
        <v>321139</v>
      </c>
      <c r="Z46" s="13">
        <v>0</v>
      </c>
      <c r="AA46" s="14">
        <v>8193</v>
      </c>
      <c r="AB46" s="14">
        <v>0</v>
      </c>
      <c r="AC46" s="14">
        <v>0</v>
      </c>
      <c r="AD46" s="14">
        <v>0</v>
      </c>
      <c r="AE46" s="79">
        <v>8193</v>
      </c>
      <c r="AF46" s="84">
        <v>12254587</v>
      </c>
      <c r="AG46" s="85">
        <v>11412961</v>
      </c>
      <c r="AH46" s="85">
        <v>0</v>
      </c>
      <c r="AI46" s="85">
        <v>510136</v>
      </c>
      <c r="AJ46" s="85">
        <v>1670896</v>
      </c>
      <c r="AK46" s="79">
        <v>25848580</v>
      </c>
      <c r="AL46" s="13">
        <v>627457564.84995914</v>
      </c>
      <c r="AM46" s="14">
        <v>92296570.495233536</v>
      </c>
      <c r="AN46" s="14">
        <v>0</v>
      </c>
      <c r="AO46" s="14">
        <v>59644158.711817309</v>
      </c>
      <c r="AP46" s="14">
        <v>226193347.99308205</v>
      </c>
      <c r="AQ46" s="79">
        <v>1005591642.050092</v>
      </c>
      <c r="AR46" s="13">
        <v>471985990.13137031</v>
      </c>
      <c r="AS46" s="14">
        <v>48861488.785859786</v>
      </c>
      <c r="AT46" s="14">
        <v>0</v>
      </c>
      <c r="AU46" s="14">
        <v>59644158.711817309</v>
      </c>
      <c r="AV46" s="14">
        <v>226193347.99308205</v>
      </c>
      <c r="AW46" s="79">
        <v>806684985.62212944</v>
      </c>
      <c r="AX46" s="13">
        <v>412820252.18774033</v>
      </c>
      <c r="AY46" s="14">
        <v>60960354.283772245</v>
      </c>
      <c r="AZ46" s="14">
        <v>0</v>
      </c>
      <c r="BA46" s="14">
        <v>37795687.171203598</v>
      </c>
      <c r="BB46" s="14">
        <v>140240324.92067552</v>
      </c>
      <c r="BC46" s="79">
        <v>651816618.56339169</v>
      </c>
      <c r="BD46" s="13">
        <v>10284033.411699992</v>
      </c>
      <c r="BE46" s="14">
        <v>1781596.0218</v>
      </c>
      <c r="BF46" s="14">
        <v>0</v>
      </c>
      <c r="BG46" s="14">
        <v>603587.53610000003</v>
      </c>
      <c r="BH46" s="14">
        <v>3119758.9635000019</v>
      </c>
      <c r="BI46" s="79">
        <v>15788975.933099994</v>
      </c>
    </row>
    <row r="47" spans="1:61" x14ac:dyDescent="0.3">
      <c r="A47" s="4" t="s">
        <v>37</v>
      </c>
      <c r="B47" s="13">
        <v>944</v>
      </c>
      <c r="C47" s="14">
        <v>2553</v>
      </c>
      <c r="D47" s="14">
        <v>1237</v>
      </c>
      <c r="E47" s="79">
        <v>4734</v>
      </c>
      <c r="F47" s="14">
        <v>89</v>
      </c>
      <c r="G47" s="79">
        <v>89</v>
      </c>
      <c r="H47" s="84">
        <v>5434632.6199999992</v>
      </c>
      <c r="I47" s="85">
        <v>5250568.75</v>
      </c>
      <c r="J47" s="85">
        <v>74791</v>
      </c>
      <c r="K47" s="14">
        <v>544300.89</v>
      </c>
      <c r="L47" s="14">
        <v>0</v>
      </c>
      <c r="M47" s="79">
        <v>11304293.26</v>
      </c>
      <c r="N47" s="13">
        <v>3017888.82</v>
      </c>
      <c r="O47" s="14">
        <v>4233824.9399999995</v>
      </c>
      <c r="P47" s="14">
        <v>74791</v>
      </c>
      <c r="Q47" s="79">
        <v>7870805.6499999994</v>
      </c>
      <c r="R47" s="13">
        <v>1645039.57</v>
      </c>
      <c r="S47" s="14">
        <v>1016743.81</v>
      </c>
      <c r="T47" s="14">
        <v>0</v>
      </c>
      <c r="U47" s="79">
        <v>2661783.38</v>
      </c>
      <c r="V47" s="13">
        <v>771704.23</v>
      </c>
      <c r="W47" s="14">
        <v>0</v>
      </c>
      <c r="X47" s="14">
        <v>0</v>
      </c>
      <c r="Y47" s="79">
        <v>771704.23</v>
      </c>
      <c r="Z47" s="13">
        <v>0</v>
      </c>
      <c r="AA47" s="14">
        <v>0</v>
      </c>
      <c r="AB47" s="14">
        <v>0</v>
      </c>
      <c r="AC47" s="14">
        <v>0</v>
      </c>
      <c r="AD47" s="14">
        <v>0</v>
      </c>
      <c r="AE47" s="79">
        <v>0</v>
      </c>
      <c r="AF47" s="84">
        <v>5434632.6199999992</v>
      </c>
      <c r="AG47" s="85">
        <v>5250568.75</v>
      </c>
      <c r="AH47" s="85">
        <v>74791</v>
      </c>
      <c r="AI47" s="85">
        <v>544300.89</v>
      </c>
      <c r="AJ47" s="85">
        <v>0</v>
      </c>
      <c r="AK47" s="79">
        <v>11304293.26</v>
      </c>
      <c r="AL47" s="13">
        <v>283527558</v>
      </c>
      <c r="AM47" s="14">
        <v>79907417</v>
      </c>
      <c r="AN47" s="14">
        <v>0</v>
      </c>
      <c r="AO47" s="14">
        <v>52499835</v>
      </c>
      <c r="AP47" s="14">
        <v>64547133</v>
      </c>
      <c r="AQ47" s="79">
        <v>480481943</v>
      </c>
      <c r="AR47" s="13">
        <v>283527558</v>
      </c>
      <c r="AS47" s="14">
        <v>79907417</v>
      </c>
      <c r="AT47" s="14">
        <v>0</v>
      </c>
      <c r="AU47" s="14">
        <v>52499835</v>
      </c>
      <c r="AV47" s="14">
        <v>64547133</v>
      </c>
      <c r="AW47" s="79">
        <v>480481943</v>
      </c>
      <c r="AX47" s="13">
        <v>172292502.28</v>
      </c>
      <c r="AY47" s="14">
        <v>64204973.969999999</v>
      </c>
      <c r="AZ47" s="14">
        <v>0</v>
      </c>
      <c r="BA47" s="14">
        <v>30445570</v>
      </c>
      <c r="BB47" s="14">
        <v>35124063</v>
      </c>
      <c r="BC47" s="79">
        <v>302067109.25</v>
      </c>
      <c r="BD47" s="13">
        <v>4542857</v>
      </c>
      <c r="BE47" s="14">
        <v>2032509</v>
      </c>
      <c r="BF47" s="14">
        <v>0</v>
      </c>
      <c r="BG47" s="14">
        <v>532118</v>
      </c>
      <c r="BH47" s="14">
        <v>1012842</v>
      </c>
      <c r="BI47" s="79">
        <v>8120326</v>
      </c>
    </row>
    <row r="48" spans="1:61" x14ac:dyDescent="0.3">
      <c r="A48" s="4" t="s">
        <v>38</v>
      </c>
      <c r="B48" s="13">
        <v>851</v>
      </c>
      <c r="C48" s="14">
        <v>768</v>
      </c>
      <c r="D48" s="14">
        <v>49</v>
      </c>
      <c r="E48" s="79">
        <v>1668</v>
      </c>
      <c r="F48" s="14">
        <v>63</v>
      </c>
      <c r="G48" s="79">
        <v>63</v>
      </c>
      <c r="H48" s="84">
        <v>9533498.1949999984</v>
      </c>
      <c r="I48" s="85">
        <v>2118087.96</v>
      </c>
      <c r="J48" s="85">
        <v>0</v>
      </c>
      <c r="K48" s="14">
        <v>614555.86</v>
      </c>
      <c r="L48" s="14">
        <v>0</v>
      </c>
      <c r="M48" s="79">
        <v>12266142.014999997</v>
      </c>
      <c r="N48" s="13">
        <v>926571.33000000007</v>
      </c>
      <c r="O48" s="14">
        <v>1127226.1000000001</v>
      </c>
      <c r="P48" s="14">
        <v>0</v>
      </c>
      <c r="Q48" s="79">
        <v>2053797.4300000002</v>
      </c>
      <c r="R48" s="13">
        <v>8283227.6399999978</v>
      </c>
      <c r="S48" s="14">
        <v>990861.86</v>
      </c>
      <c r="T48" s="14">
        <v>0</v>
      </c>
      <c r="U48" s="79">
        <v>9274089.4999999981</v>
      </c>
      <c r="V48" s="13">
        <v>323699.22499999998</v>
      </c>
      <c r="W48" s="14">
        <v>0</v>
      </c>
      <c r="X48" s="14">
        <v>0</v>
      </c>
      <c r="Y48" s="79">
        <v>323699.22499999998</v>
      </c>
      <c r="Z48" s="13">
        <v>0</v>
      </c>
      <c r="AA48" s="14">
        <v>0</v>
      </c>
      <c r="AB48" s="14">
        <v>0</v>
      </c>
      <c r="AC48" s="14">
        <v>0</v>
      </c>
      <c r="AD48" s="14">
        <v>0</v>
      </c>
      <c r="AE48" s="79">
        <v>0</v>
      </c>
      <c r="AF48" s="84">
        <v>9533498.1949999984</v>
      </c>
      <c r="AG48" s="85">
        <v>2118087.96</v>
      </c>
      <c r="AH48" s="85">
        <v>0</v>
      </c>
      <c r="AI48" s="85">
        <v>614555.86</v>
      </c>
      <c r="AJ48" s="85">
        <v>0</v>
      </c>
      <c r="AK48" s="79">
        <v>12266142.014999997</v>
      </c>
      <c r="AL48" s="13">
        <v>537468066.48000002</v>
      </c>
      <c r="AM48" s="14">
        <v>70710327</v>
      </c>
      <c r="AN48" s="14">
        <v>878787</v>
      </c>
      <c r="AO48" s="14">
        <v>0</v>
      </c>
      <c r="AP48" s="14">
        <v>0</v>
      </c>
      <c r="AQ48" s="79">
        <v>609057180.48000002</v>
      </c>
      <c r="AR48" s="13">
        <v>304308887.66999996</v>
      </c>
      <c r="AS48" s="14">
        <v>27510183</v>
      </c>
      <c r="AT48" s="14">
        <v>0</v>
      </c>
      <c r="AU48" s="14">
        <v>0</v>
      </c>
      <c r="AV48" s="14">
        <v>0</v>
      </c>
      <c r="AW48" s="79">
        <v>331819070.66999996</v>
      </c>
      <c r="AX48" s="13">
        <v>376292711</v>
      </c>
      <c r="AY48" s="14">
        <v>58267534</v>
      </c>
      <c r="AZ48" s="14">
        <v>878797</v>
      </c>
      <c r="BA48" s="14">
        <v>0</v>
      </c>
      <c r="BB48" s="14">
        <v>0</v>
      </c>
      <c r="BC48" s="79">
        <v>435439042</v>
      </c>
      <c r="BD48" s="13">
        <v>6669835</v>
      </c>
      <c r="BE48" s="14">
        <v>1366323</v>
      </c>
      <c r="BF48" s="14">
        <v>0</v>
      </c>
      <c r="BG48" s="14">
        <v>428870.54</v>
      </c>
      <c r="BH48" s="14">
        <v>0</v>
      </c>
      <c r="BI48" s="79">
        <v>8465028.5399999991</v>
      </c>
    </row>
    <row r="49" spans="1:61" x14ac:dyDescent="0.3">
      <c r="A49" s="4" t="s">
        <v>39</v>
      </c>
      <c r="B49" s="13">
        <v>604</v>
      </c>
      <c r="C49" s="14">
        <v>3</v>
      </c>
      <c r="D49" s="14">
        <v>0</v>
      </c>
      <c r="E49" s="79">
        <v>607</v>
      </c>
      <c r="F49" s="14">
        <v>19</v>
      </c>
      <c r="G49" s="79">
        <v>19</v>
      </c>
      <c r="H49" s="84">
        <v>11446</v>
      </c>
      <c r="I49" s="85">
        <v>0</v>
      </c>
      <c r="J49" s="85">
        <v>0</v>
      </c>
      <c r="K49" s="14">
        <v>194</v>
      </c>
      <c r="L49" s="14">
        <v>329</v>
      </c>
      <c r="M49" s="79">
        <v>11969</v>
      </c>
      <c r="N49" s="13">
        <v>424</v>
      </c>
      <c r="O49" s="14">
        <v>0</v>
      </c>
      <c r="P49" s="14">
        <v>0</v>
      </c>
      <c r="Q49" s="79">
        <v>618</v>
      </c>
      <c r="R49" s="13">
        <v>8483</v>
      </c>
      <c r="S49" s="14">
        <v>0</v>
      </c>
      <c r="T49" s="14">
        <v>0</v>
      </c>
      <c r="U49" s="79">
        <v>8483</v>
      </c>
      <c r="V49" s="13">
        <v>2539</v>
      </c>
      <c r="W49" s="14">
        <v>0</v>
      </c>
      <c r="X49" s="14">
        <v>0</v>
      </c>
      <c r="Y49" s="79">
        <v>2539</v>
      </c>
      <c r="Z49" s="13">
        <v>940</v>
      </c>
      <c r="AA49" s="14">
        <v>0</v>
      </c>
      <c r="AB49" s="14">
        <v>0</v>
      </c>
      <c r="AC49" s="14">
        <v>662</v>
      </c>
      <c r="AD49" s="14">
        <v>0</v>
      </c>
      <c r="AE49" s="79">
        <v>1602</v>
      </c>
      <c r="AF49" s="84">
        <v>12386</v>
      </c>
      <c r="AG49" s="85">
        <v>0</v>
      </c>
      <c r="AH49" s="85">
        <v>0</v>
      </c>
      <c r="AI49" s="85">
        <v>856</v>
      </c>
      <c r="AJ49" s="85">
        <v>329</v>
      </c>
      <c r="AK49" s="79">
        <v>13571</v>
      </c>
      <c r="AL49" s="13">
        <v>431641</v>
      </c>
      <c r="AM49" s="14">
        <v>271</v>
      </c>
      <c r="AN49" s="14">
        <v>0</v>
      </c>
      <c r="AO49" s="14">
        <v>14201</v>
      </c>
      <c r="AP49" s="14">
        <v>298000</v>
      </c>
      <c r="AQ49" s="79">
        <v>744113</v>
      </c>
      <c r="AR49" s="13">
        <v>431641</v>
      </c>
      <c r="AS49" s="14">
        <v>271</v>
      </c>
      <c r="AT49" s="14">
        <v>0</v>
      </c>
      <c r="AU49" s="14">
        <v>14201</v>
      </c>
      <c r="AV49" s="14">
        <v>298000</v>
      </c>
      <c r="AW49" s="79">
        <v>744113</v>
      </c>
      <c r="AX49" s="13">
        <v>212641</v>
      </c>
      <c r="AY49" s="14">
        <v>127</v>
      </c>
      <c r="AZ49" s="14">
        <v>0</v>
      </c>
      <c r="BA49" s="14">
        <v>8211</v>
      </c>
      <c r="BB49" s="14">
        <v>157417</v>
      </c>
      <c r="BC49" s="79">
        <v>378396</v>
      </c>
      <c r="BD49" s="13">
        <v>9659</v>
      </c>
      <c r="BE49" s="14">
        <v>2</v>
      </c>
      <c r="BF49" s="14">
        <v>0</v>
      </c>
      <c r="BG49" s="14">
        <v>152</v>
      </c>
      <c r="BH49" s="14">
        <v>3132</v>
      </c>
      <c r="BI49" s="79">
        <v>12945</v>
      </c>
    </row>
    <row r="50" spans="1:61" x14ac:dyDescent="0.3">
      <c r="A50" s="4" t="s">
        <v>40</v>
      </c>
      <c r="B50" s="13">
        <v>259.88799999999998</v>
      </c>
      <c r="C50" s="14">
        <v>539.30899999999997</v>
      </c>
      <c r="D50" s="14">
        <v>45.188000000000002</v>
      </c>
      <c r="E50" s="79">
        <v>844.38499999999988</v>
      </c>
      <c r="F50" s="14">
        <v>120</v>
      </c>
      <c r="G50" s="79">
        <v>120</v>
      </c>
      <c r="H50" s="84">
        <v>3228557</v>
      </c>
      <c r="I50" s="85">
        <v>3278263</v>
      </c>
      <c r="J50" s="85">
        <v>0</v>
      </c>
      <c r="K50" s="14">
        <v>123866</v>
      </c>
      <c r="L50" s="14">
        <v>116998.48</v>
      </c>
      <c r="M50" s="79">
        <v>6747684.4800000004</v>
      </c>
      <c r="N50" s="13">
        <v>324943</v>
      </c>
      <c r="O50" s="14">
        <v>2027695</v>
      </c>
      <c r="P50" s="14">
        <v>0</v>
      </c>
      <c r="Q50" s="79">
        <v>2352638</v>
      </c>
      <c r="R50" s="13">
        <v>2150273</v>
      </c>
      <c r="S50" s="14">
        <v>1250568</v>
      </c>
      <c r="T50" s="14">
        <v>0</v>
      </c>
      <c r="U50" s="79">
        <v>3400841</v>
      </c>
      <c r="V50" s="13">
        <v>753341</v>
      </c>
      <c r="W50" s="14">
        <v>0</v>
      </c>
      <c r="X50" s="14">
        <v>0</v>
      </c>
      <c r="Y50" s="79">
        <v>753341</v>
      </c>
      <c r="Z50" s="13">
        <v>0</v>
      </c>
      <c r="AA50" s="14">
        <v>0</v>
      </c>
      <c r="AB50" s="14">
        <v>0</v>
      </c>
      <c r="AC50" s="14">
        <v>0</v>
      </c>
      <c r="AD50" s="14">
        <v>0</v>
      </c>
      <c r="AE50" s="79">
        <v>0</v>
      </c>
      <c r="AF50" s="84">
        <v>3228557</v>
      </c>
      <c r="AG50" s="85">
        <v>3278263</v>
      </c>
      <c r="AH50" s="85">
        <v>0</v>
      </c>
      <c r="AI50" s="85">
        <v>123866</v>
      </c>
      <c r="AJ50" s="85">
        <v>116998.48</v>
      </c>
      <c r="AK50" s="79">
        <v>6747684.4800000004</v>
      </c>
      <c r="AL50" s="13">
        <v>81570506</v>
      </c>
      <c r="AM50" s="14">
        <v>52580775</v>
      </c>
      <c r="AN50" s="14">
        <v>0</v>
      </c>
      <c r="AO50" s="14">
        <v>32424562</v>
      </c>
      <c r="AP50" s="14">
        <v>17904774</v>
      </c>
      <c r="AQ50" s="79">
        <v>184480617</v>
      </c>
      <c r="AR50" s="13">
        <v>81570506</v>
      </c>
      <c r="AS50" s="14">
        <v>52580775</v>
      </c>
      <c r="AT50" s="14">
        <v>0</v>
      </c>
      <c r="AU50" s="14">
        <v>32424562</v>
      </c>
      <c r="AV50" s="14">
        <v>17904774</v>
      </c>
      <c r="AW50" s="79">
        <v>184480617</v>
      </c>
      <c r="AX50" s="13">
        <v>68181027</v>
      </c>
      <c r="AY50" s="14">
        <v>40182673</v>
      </c>
      <c r="AZ50" s="14">
        <v>0</v>
      </c>
      <c r="BA50" s="14">
        <v>18033780</v>
      </c>
      <c r="BB50" s="14">
        <v>14205932</v>
      </c>
      <c r="BC50" s="79">
        <v>140603412</v>
      </c>
      <c r="BD50" s="13">
        <v>1278134</v>
      </c>
      <c r="BE50" s="14">
        <v>767159</v>
      </c>
      <c r="BF50" s="14">
        <v>0</v>
      </c>
      <c r="BG50" s="14">
        <v>296598</v>
      </c>
      <c r="BH50" s="14">
        <v>311598</v>
      </c>
      <c r="BI50" s="79">
        <v>2653489</v>
      </c>
    </row>
    <row r="51" spans="1:61" x14ac:dyDescent="0.3">
      <c r="A51" s="4" t="s">
        <v>41</v>
      </c>
      <c r="B51" s="13">
        <v>307</v>
      </c>
      <c r="C51" s="14">
        <v>1</v>
      </c>
      <c r="D51" s="14">
        <v>0</v>
      </c>
      <c r="E51" s="79">
        <v>308</v>
      </c>
      <c r="F51" s="14">
        <v>22</v>
      </c>
      <c r="G51" s="79">
        <v>22</v>
      </c>
      <c r="H51" s="84">
        <v>4482131.7610971369</v>
      </c>
      <c r="I51" s="85">
        <v>0</v>
      </c>
      <c r="J51" s="85">
        <v>0</v>
      </c>
      <c r="K51" s="14">
        <v>0</v>
      </c>
      <c r="L51" s="14">
        <v>2758974.3234351212</v>
      </c>
      <c r="M51" s="79">
        <v>7241106.0845322581</v>
      </c>
      <c r="N51" s="13">
        <v>1111045.44</v>
      </c>
      <c r="O51" s="14">
        <v>0</v>
      </c>
      <c r="P51" s="14">
        <v>0</v>
      </c>
      <c r="Q51" s="79">
        <v>1111045.44</v>
      </c>
      <c r="R51" s="13">
        <v>3371086.3210971374</v>
      </c>
      <c r="S51" s="14">
        <v>0</v>
      </c>
      <c r="T51" s="14">
        <v>0</v>
      </c>
      <c r="U51" s="79">
        <v>3371086.3210971374</v>
      </c>
      <c r="V51" s="13">
        <v>0</v>
      </c>
      <c r="W51" s="14">
        <v>0</v>
      </c>
      <c r="X51" s="14">
        <v>0</v>
      </c>
      <c r="Y51" s="79">
        <v>0</v>
      </c>
      <c r="Z51" s="13">
        <v>0</v>
      </c>
      <c r="AA51" s="14">
        <v>0</v>
      </c>
      <c r="AB51" s="14">
        <v>0</v>
      </c>
      <c r="AC51" s="14">
        <v>0</v>
      </c>
      <c r="AD51" s="14">
        <v>0</v>
      </c>
      <c r="AE51" s="79">
        <v>0</v>
      </c>
      <c r="AF51" s="84">
        <v>4482131.7610971369</v>
      </c>
      <c r="AG51" s="85">
        <v>0</v>
      </c>
      <c r="AH51" s="85">
        <v>0</v>
      </c>
      <c r="AI51" s="85">
        <v>0</v>
      </c>
      <c r="AJ51" s="85">
        <v>2758974.3234351212</v>
      </c>
      <c r="AK51" s="79">
        <v>7241106.0845322581</v>
      </c>
      <c r="AL51" s="13">
        <v>283158274</v>
      </c>
      <c r="AM51" s="14">
        <v>0</v>
      </c>
      <c r="AN51" s="14">
        <v>0</v>
      </c>
      <c r="AO51" s="14">
        <v>3984355</v>
      </c>
      <c r="AP51" s="14">
        <v>139549930</v>
      </c>
      <c r="AQ51" s="79">
        <v>426692559</v>
      </c>
      <c r="AR51" s="13">
        <v>283158274</v>
      </c>
      <c r="AS51" s="14">
        <v>0</v>
      </c>
      <c r="AT51" s="14">
        <v>0</v>
      </c>
      <c r="AU51" s="14">
        <v>3984355</v>
      </c>
      <c r="AV51" s="14">
        <v>139549930</v>
      </c>
      <c r="AW51" s="79">
        <v>426692559</v>
      </c>
      <c r="AX51" s="13">
        <v>201042106</v>
      </c>
      <c r="AY51" s="14">
        <v>0</v>
      </c>
      <c r="AZ51" s="14">
        <v>0</v>
      </c>
      <c r="BA51" s="14">
        <v>2151391.4900000002</v>
      </c>
      <c r="BB51" s="14">
        <v>67417534</v>
      </c>
      <c r="BC51" s="79">
        <v>270611031.49000001</v>
      </c>
      <c r="BD51" s="13">
        <v>3721728</v>
      </c>
      <c r="BE51" s="14">
        <v>0</v>
      </c>
      <c r="BF51" s="14">
        <v>0</v>
      </c>
      <c r="BG51" s="14">
        <v>74286.33</v>
      </c>
      <c r="BH51" s="14">
        <v>5728704</v>
      </c>
      <c r="BI51" s="79">
        <v>9524718.3300000001</v>
      </c>
    </row>
    <row r="52" spans="1:61" x14ac:dyDescent="0.3">
      <c r="A52" s="4" t="s">
        <v>42</v>
      </c>
      <c r="B52" s="13">
        <v>470</v>
      </c>
      <c r="C52" s="14">
        <v>0</v>
      </c>
      <c r="D52" s="14">
        <v>6</v>
      </c>
      <c r="E52" s="79">
        <v>476</v>
      </c>
      <c r="F52" s="14">
        <v>3</v>
      </c>
      <c r="G52" s="79">
        <v>3</v>
      </c>
      <c r="H52" s="84">
        <v>5890435</v>
      </c>
      <c r="I52" s="85">
        <v>0</v>
      </c>
      <c r="J52" s="85">
        <v>0</v>
      </c>
      <c r="K52" s="14">
        <v>0</v>
      </c>
      <c r="L52" s="14">
        <v>0</v>
      </c>
      <c r="M52" s="79">
        <v>5890435</v>
      </c>
      <c r="N52" s="13">
        <v>2639306</v>
      </c>
      <c r="O52" s="14">
        <v>0</v>
      </c>
      <c r="P52" s="14">
        <v>0</v>
      </c>
      <c r="Q52" s="79">
        <v>2639306</v>
      </c>
      <c r="R52" s="13">
        <v>2907733</v>
      </c>
      <c r="S52" s="14">
        <v>0</v>
      </c>
      <c r="T52" s="14">
        <v>0</v>
      </c>
      <c r="U52" s="79">
        <v>2907733</v>
      </c>
      <c r="V52" s="13">
        <v>343396</v>
      </c>
      <c r="W52" s="14">
        <v>0</v>
      </c>
      <c r="X52" s="14">
        <v>0</v>
      </c>
      <c r="Y52" s="79">
        <v>343396</v>
      </c>
      <c r="Z52" s="13">
        <v>155646</v>
      </c>
      <c r="AA52" s="14">
        <v>0</v>
      </c>
      <c r="AB52" s="14">
        <v>0</v>
      </c>
      <c r="AC52" s="14">
        <v>0</v>
      </c>
      <c r="AD52" s="14">
        <v>0</v>
      </c>
      <c r="AE52" s="79">
        <v>155646</v>
      </c>
      <c r="AF52" s="84">
        <v>6046081</v>
      </c>
      <c r="AG52" s="85">
        <v>0</v>
      </c>
      <c r="AH52" s="85">
        <v>0</v>
      </c>
      <c r="AI52" s="85">
        <v>0</v>
      </c>
      <c r="AJ52" s="85">
        <v>0</v>
      </c>
      <c r="AK52" s="79">
        <v>6046081</v>
      </c>
      <c r="AL52" s="13">
        <v>305419985</v>
      </c>
      <c r="AM52" s="14">
        <v>0</v>
      </c>
      <c r="AN52" s="14">
        <v>0</v>
      </c>
      <c r="AO52" s="14">
        <v>0</v>
      </c>
      <c r="AP52" s="14">
        <v>164787829</v>
      </c>
      <c r="AQ52" s="79">
        <v>470207814</v>
      </c>
      <c r="AR52" s="13">
        <v>305419985</v>
      </c>
      <c r="AS52" s="14">
        <v>0</v>
      </c>
      <c r="AT52" s="14">
        <v>0</v>
      </c>
      <c r="AU52" s="14">
        <v>0</v>
      </c>
      <c r="AV52" s="14">
        <v>164787829</v>
      </c>
      <c r="AW52" s="79">
        <v>470207814</v>
      </c>
      <c r="AX52" s="13">
        <v>227650004</v>
      </c>
      <c r="AY52" s="14">
        <v>0</v>
      </c>
      <c r="AZ52" s="14">
        <v>0</v>
      </c>
      <c r="BA52" s="14">
        <v>0</v>
      </c>
      <c r="BB52" s="14">
        <v>52882244</v>
      </c>
      <c r="BC52" s="79">
        <v>280532248</v>
      </c>
      <c r="BD52" s="13">
        <v>4796691</v>
      </c>
      <c r="BE52" s="14">
        <v>0</v>
      </c>
      <c r="BF52" s="14">
        <v>0</v>
      </c>
      <c r="BG52" s="14">
        <v>0</v>
      </c>
      <c r="BH52" s="14">
        <v>2425801</v>
      </c>
      <c r="BI52" s="79">
        <v>7222492</v>
      </c>
    </row>
    <row r="53" spans="1:61" x14ac:dyDescent="0.3">
      <c r="A53" s="4" t="s">
        <v>43</v>
      </c>
      <c r="B53" s="13">
        <v>243.15</v>
      </c>
      <c r="C53" s="14">
        <v>0</v>
      </c>
      <c r="D53" s="14">
        <v>0</v>
      </c>
      <c r="E53" s="79">
        <v>243.15</v>
      </c>
      <c r="F53" s="14">
        <v>12</v>
      </c>
      <c r="G53" s="79">
        <v>12</v>
      </c>
      <c r="H53" s="84">
        <v>18513535</v>
      </c>
      <c r="I53" s="85">
        <v>0</v>
      </c>
      <c r="J53" s="85">
        <v>0</v>
      </c>
      <c r="K53" s="14">
        <v>689578</v>
      </c>
      <c r="L53" s="14">
        <v>4574851</v>
      </c>
      <c r="M53" s="79">
        <v>23777964</v>
      </c>
      <c r="N53" s="13">
        <v>1594355</v>
      </c>
      <c r="O53" s="14">
        <v>0</v>
      </c>
      <c r="P53" s="14">
        <v>0</v>
      </c>
      <c r="Q53" s="79">
        <v>1594355</v>
      </c>
      <c r="R53" s="13">
        <v>15724875</v>
      </c>
      <c r="S53" s="14">
        <v>0</v>
      </c>
      <c r="T53" s="14">
        <v>0</v>
      </c>
      <c r="U53" s="79">
        <v>15724875</v>
      </c>
      <c r="V53" s="13">
        <v>1194305</v>
      </c>
      <c r="W53" s="14">
        <v>0</v>
      </c>
      <c r="X53" s="14">
        <v>0</v>
      </c>
      <c r="Y53" s="79">
        <v>1194305</v>
      </c>
      <c r="Z53" s="13">
        <v>25175413</v>
      </c>
      <c r="AA53" s="14">
        <v>0</v>
      </c>
      <c r="AB53" s="14">
        <v>0</v>
      </c>
      <c r="AC53" s="14">
        <v>0</v>
      </c>
      <c r="AD53" s="14">
        <v>0</v>
      </c>
      <c r="AE53" s="79">
        <v>25175413</v>
      </c>
      <c r="AF53" s="84">
        <v>43688948</v>
      </c>
      <c r="AG53" s="85">
        <v>0</v>
      </c>
      <c r="AH53" s="85">
        <v>0</v>
      </c>
      <c r="AI53" s="85">
        <v>689578</v>
      </c>
      <c r="AJ53" s="85">
        <v>4574851</v>
      </c>
      <c r="AK53" s="79">
        <v>48953377</v>
      </c>
      <c r="AL53" s="13">
        <v>792379755</v>
      </c>
      <c r="AM53" s="14">
        <v>0</v>
      </c>
      <c r="AN53" s="14">
        <v>0</v>
      </c>
      <c r="AO53" s="14">
        <v>314751403</v>
      </c>
      <c r="AP53" s="14">
        <v>729330833</v>
      </c>
      <c r="AQ53" s="79">
        <v>1836461991</v>
      </c>
      <c r="AR53" s="13">
        <v>792379755</v>
      </c>
      <c r="AS53" s="14">
        <v>0</v>
      </c>
      <c r="AT53" s="14">
        <v>0</v>
      </c>
      <c r="AU53" s="14">
        <v>314751403</v>
      </c>
      <c r="AV53" s="14">
        <v>729330833</v>
      </c>
      <c r="AW53" s="79">
        <v>1836461991</v>
      </c>
      <c r="AX53" s="13">
        <v>591370326</v>
      </c>
      <c r="AY53" s="14">
        <v>0</v>
      </c>
      <c r="AZ53" s="14">
        <v>0</v>
      </c>
      <c r="BA53" s="14">
        <v>207573495</v>
      </c>
      <c r="BB53" s="14">
        <v>421626806</v>
      </c>
      <c r="BC53" s="79">
        <v>1220570627</v>
      </c>
      <c r="BD53" s="13">
        <v>12942889</v>
      </c>
      <c r="BE53" s="14">
        <v>0</v>
      </c>
      <c r="BF53" s="14">
        <v>0</v>
      </c>
      <c r="BG53" s="14">
        <v>2045280</v>
      </c>
      <c r="BH53" s="14">
        <v>21967155</v>
      </c>
      <c r="BI53" s="79">
        <v>36955324</v>
      </c>
    </row>
    <row r="54" spans="1:61" x14ac:dyDescent="0.3">
      <c r="A54" s="4" t="s">
        <v>44</v>
      </c>
      <c r="B54" s="13">
        <v>1348.7423000000001</v>
      </c>
      <c r="C54" s="14">
        <v>107.51300000000001</v>
      </c>
      <c r="D54" s="14">
        <v>4</v>
      </c>
      <c r="E54" s="79">
        <v>1460.2553</v>
      </c>
      <c r="F54" s="14">
        <v>104</v>
      </c>
      <c r="G54" s="79">
        <v>104</v>
      </c>
      <c r="H54" s="84">
        <v>13479572.41</v>
      </c>
      <c r="I54" s="85">
        <v>0</v>
      </c>
      <c r="J54" s="85">
        <v>0</v>
      </c>
      <c r="K54" s="14">
        <v>387805</v>
      </c>
      <c r="L54" s="14">
        <v>1206602</v>
      </c>
      <c r="M54" s="79">
        <v>15073979.41</v>
      </c>
      <c r="N54" s="13">
        <v>1449908.41</v>
      </c>
      <c r="O54" s="14">
        <v>0</v>
      </c>
      <c r="P54" s="14">
        <v>0</v>
      </c>
      <c r="Q54" s="79">
        <v>1449908.41</v>
      </c>
      <c r="R54" s="13">
        <v>8775479</v>
      </c>
      <c r="S54" s="14">
        <v>0</v>
      </c>
      <c r="T54" s="14">
        <v>0</v>
      </c>
      <c r="U54" s="79">
        <v>8955008</v>
      </c>
      <c r="V54" s="13">
        <v>3254185</v>
      </c>
      <c r="W54" s="14">
        <v>0</v>
      </c>
      <c r="X54" s="14">
        <v>0</v>
      </c>
      <c r="Y54" s="79">
        <v>3462461</v>
      </c>
      <c r="Z54" s="13">
        <v>5663223</v>
      </c>
      <c r="AA54" s="14">
        <v>0</v>
      </c>
      <c r="AB54" s="14">
        <v>0</v>
      </c>
      <c r="AC54" s="14">
        <v>270676</v>
      </c>
      <c r="AD54" s="14">
        <v>1873557</v>
      </c>
      <c r="AE54" s="79">
        <v>7807456</v>
      </c>
      <c r="AF54" s="84">
        <v>19142795.41</v>
      </c>
      <c r="AG54" s="85">
        <v>0</v>
      </c>
      <c r="AH54" s="85">
        <v>0</v>
      </c>
      <c r="AI54" s="85">
        <v>658481</v>
      </c>
      <c r="AJ54" s="85">
        <v>3080159</v>
      </c>
      <c r="AK54" s="79">
        <v>22881435.41</v>
      </c>
      <c r="AL54" s="13">
        <v>1136599000</v>
      </c>
      <c r="AM54" s="14">
        <v>0</v>
      </c>
      <c r="AN54" s="14">
        <v>0</v>
      </c>
      <c r="AO54" s="14">
        <v>956770000</v>
      </c>
      <c r="AP54" s="14">
        <v>719501000</v>
      </c>
      <c r="AQ54" s="79">
        <v>2812870000</v>
      </c>
      <c r="AR54" s="13">
        <v>1136599000</v>
      </c>
      <c r="AS54" s="14">
        <v>0</v>
      </c>
      <c r="AT54" s="14">
        <v>0</v>
      </c>
      <c r="AU54" s="14">
        <v>956770000</v>
      </c>
      <c r="AV54" s="14">
        <v>719501000</v>
      </c>
      <c r="AW54" s="79">
        <v>2812870000</v>
      </c>
      <c r="AX54" s="13">
        <v>966181000</v>
      </c>
      <c r="AY54" s="14">
        <v>0</v>
      </c>
      <c r="AZ54" s="14">
        <v>0</v>
      </c>
      <c r="BA54" s="14">
        <v>91256000</v>
      </c>
      <c r="BB54" s="14">
        <v>551247000</v>
      </c>
      <c r="BC54" s="79">
        <v>1608684000</v>
      </c>
      <c r="BD54" s="13">
        <v>13277000</v>
      </c>
      <c r="BE54" s="14">
        <v>0</v>
      </c>
      <c r="BF54" s="14">
        <v>0</v>
      </c>
      <c r="BG54" s="14">
        <v>1570000</v>
      </c>
      <c r="BH54" s="14">
        <v>56666000</v>
      </c>
      <c r="BI54" s="79">
        <v>71513000</v>
      </c>
    </row>
    <row r="55" spans="1:61" x14ac:dyDescent="0.3">
      <c r="A55" s="4" t="s">
        <v>133</v>
      </c>
      <c r="B55" s="13">
        <v>522</v>
      </c>
      <c r="C55" s="14">
        <v>0</v>
      </c>
      <c r="D55" s="14">
        <v>1</v>
      </c>
      <c r="E55" s="79">
        <v>523</v>
      </c>
      <c r="F55" s="14">
        <v>4</v>
      </c>
      <c r="G55" s="79">
        <v>4</v>
      </c>
      <c r="H55" s="84">
        <v>12941713.67</v>
      </c>
      <c r="I55" s="85">
        <v>0</v>
      </c>
      <c r="J55" s="85">
        <v>0</v>
      </c>
      <c r="K55" s="14">
        <v>369461</v>
      </c>
      <c r="L55" s="14">
        <v>9401317.4307000004</v>
      </c>
      <c r="M55" s="79">
        <v>22712492.100699998</v>
      </c>
      <c r="N55" s="13">
        <v>5548570.6699999999</v>
      </c>
      <c r="O55" s="14">
        <v>0</v>
      </c>
      <c r="P55" s="14">
        <v>0</v>
      </c>
      <c r="Q55" s="79">
        <v>5548570.6699999999</v>
      </c>
      <c r="R55" s="13">
        <v>5399791</v>
      </c>
      <c r="S55" s="14">
        <v>0</v>
      </c>
      <c r="T55" s="14">
        <v>0</v>
      </c>
      <c r="U55" s="79">
        <v>5769252</v>
      </c>
      <c r="V55" s="13">
        <v>1993352</v>
      </c>
      <c r="W55" s="14">
        <v>0</v>
      </c>
      <c r="X55" s="14">
        <v>0</v>
      </c>
      <c r="Y55" s="79">
        <v>1993352</v>
      </c>
      <c r="Z55" s="13">
        <v>0</v>
      </c>
      <c r="AA55" s="14">
        <v>0</v>
      </c>
      <c r="AB55" s="14">
        <v>0</v>
      </c>
      <c r="AC55" s="14">
        <v>0</v>
      </c>
      <c r="AD55" s="14">
        <v>0</v>
      </c>
      <c r="AE55" s="79">
        <v>0</v>
      </c>
      <c r="AF55" s="84">
        <v>12941713.67</v>
      </c>
      <c r="AG55" s="85">
        <v>0</v>
      </c>
      <c r="AH55" s="85">
        <v>0</v>
      </c>
      <c r="AI55" s="85">
        <v>369461</v>
      </c>
      <c r="AJ55" s="85">
        <v>9401317.4307000004</v>
      </c>
      <c r="AK55" s="79">
        <v>22712492.100699998</v>
      </c>
      <c r="AL55" s="13">
        <v>511744078</v>
      </c>
      <c r="AM55" s="14">
        <v>0</v>
      </c>
      <c r="AN55" s="14">
        <v>0</v>
      </c>
      <c r="AO55" s="14">
        <v>5391872.8414000003</v>
      </c>
      <c r="AP55" s="14">
        <v>363576984</v>
      </c>
      <c r="AQ55" s="79">
        <v>880712934.84140003</v>
      </c>
      <c r="AR55" s="13">
        <v>511744078</v>
      </c>
      <c r="AS55" s="14">
        <v>0</v>
      </c>
      <c r="AT55" s="14">
        <v>0</v>
      </c>
      <c r="AU55" s="14">
        <v>5391872.8414000003</v>
      </c>
      <c r="AV55" s="14">
        <v>363576984</v>
      </c>
      <c r="AW55" s="79">
        <v>880712934.84140003</v>
      </c>
      <c r="AX55" s="13">
        <v>307750730</v>
      </c>
      <c r="AY55" s="14">
        <v>0</v>
      </c>
      <c r="AZ55" s="14">
        <v>0</v>
      </c>
      <c r="BA55" s="14">
        <v>2899911.8206999996</v>
      </c>
      <c r="BB55" s="14">
        <v>251367577</v>
      </c>
      <c r="BC55" s="79">
        <v>562018218.82069993</v>
      </c>
      <c r="BD55" s="13">
        <v>6180169</v>
      </c>
      <c r="BE55" s="14">
        <v>0</v>
      </c>
      <c r="BF55" s="14">
        <v>0</v>
      </c>
      <c r="BG55" s="14">
        <v>44463.666899999997</v>
      </c>
      <c r="BH55" s="14">
        <v>5946835</v>
      </c>
      <c r="BI55" s="79">
        <v>12171467.6669</v>
      </c>
    </row>
    <row r="56" spans="1:61" x14ac:dyDescent="0.3">
      <c r="A56" s="4" t="s">
        <v>45</v>
      </c>
      <c r="B56" s="13">
        <v>1046</v>
      </c>
      <c r="C56" s="14">
        <v>2969</v>
      </c>
      <c r="D56" s="14">
        <v>1220</v>
      </c>
      <c r="E56" s="79">
        <v>5235</v>
      </c>
      <c r="F56" s="14">
        <v>1</v>
      </c>
      <c r="G56" s="79">
        <v>1</v>
      </c>
      <c r="H56" s="84">
        <v>0</v>
      </c>
      <c r="I56" s="85">
        <v>0</v>
      </c>
      <c r="J56" s="85">
        <v>0</v>
      </c>
      <c r="K56" s="14">
        <v>0</v>
      </c>
      <c r="L56" s="14">
        <v>0</v>
      </c>
      <c r="M56" s="79">
        <v>0</v>
      </c>
      <c r="N56" s="13">
        <v>0</v>
      </c>
      <c r="O56" s="14">
        <v>0</v>
      </c>
      <c r="P56" s="14">
        <v>0</v>
      </c>
      <c r="Q56" s="79">
        <v>0</v>
      </c>
      <c r="R56" s="13">
        <v>0</v>
      </c>
      <c r="S56" s="14">
        <v>0</v>
      </c>
      <c r="T56" s="14">
        <v>0</v>
      </c>
      <c r="U56" s="79">
        <v>0</v>
      </c>
      <c r="V56" s="13">
        <v>0</v>
      </c>
      <c r="W56" s="14">
        <v>0</v>
      </c>
      <c r="X56" s="14">
        <v>0</v>
      </c>
      <c r="Y56" s="79">
        <v>0</v>
      </c>
      <c r="Z56" s="13">
        <v>0</v>
      </c>
      <c r="AA56" s="14">
        <v>0</v>
      </c>
      <c r="AB56" s="14">
        <v>0</v>
      </c>
      <c r="AC56" s="14">
        <v>0</v>
      </c>
      <c r="AD56" s="14">
        <v>0</v>
      </c>
      <c r="AE56" s="79">
        <v>0</v>
      </c>
      <c r="AF56" s="84">
        <v>0</v>
      </c>
      <c r="AG56" s="85">
        <v>0</v>
      </c>
      <c r="AH56" s="85">
        <v>0</v>
      </c>
      <c r="AI56" s="85">
        <v>0</v>
      </c>
      <c r="AJ56" s="85">
        <v>0</v>
      </c>
      <c r="AK56" s="79">
        <v>0</v>
      </c>
      <c r="AL56" s="13">
        <v>374077138.52999997</v>
      </c>
      <c r="AM56" s="14">
        <v>150770532.37</v>
      </c>
      <c r="AN56" s="14">
        <v>54784259.859999999</v>
      </c>
      <c r="AO56" s="14">
        <v>3200000</v>
      </c>
      <c r="AP56" s="14">
        <v>90560959.230000004</v>
      </c>
      <c r="AQ56" s="79">
        <v>673392889.99000001</v>
      </c>
      <c r="AR56" s="13">
        <v>194587334.38999999</v>
      </c>
      <c r="AS56" s="14">
        <v>124777429.75</v>
      </c>
      <c r="AT56" s="14">
        <v>51760555.387000002</v>
      </c>
      <c r="AU56" s="14">
        <v>2613548.41</v>
      </c>
      <c r="AV56" s="14">
        <v>36774206.25</v>
      </c>
      <c r="AW56" s="79">
        <v>410513074.18700004</v>
      </c>
      <c r="AX56" s="13">
        <v>179489804.13999999</v>
      </c>
      <c r="AY56" s="14">
        <v>25993102.620000001</v>
      </c>
      <c r="AZ56" s="14">
        <v>3023704.48</v>
      </c>
      <c r="BA56" s="14">
        <v>586451.59</v>
      </c>
      <c r="BB56" s="14">
        <v>53786752.979999997</v>
      </c>
      <c r="BC56" s="79">
        <v>262879815.80999997</v>
      </c>
      <c r="BD56" s="13">
        <v>6781308.71</v>
      </c>
      <c r="BE56" s="14">
        <v>1388640.23</v>
      </c>
      <c r="BF56" s="14">
        <v>177545.16</v>
      </c>
      <c r="BG56" s="14">
        <v>39105.46</v>
      </c>
      <c r="BH56" s="14">
        <v>1847288.44</v>
      </c>
      <c r="BI56" s="79">
        <v>10233888</v>
      </c>
    </row>
    <row r="57" spans="1:61" x14ac:dyDescent="0.3">
      <c r="A57" s="4" t="s">
        <v>46</v>
      </c>
      <c r="B57" s="13">
        <v>0</v>
      </c>
      <c r="C57" s="14">
        <v>0</v>
      </c>
      <c r="D57" s="14">
        <v>0</v>
      </c>
      <c r="E57" s="79">
        <v>0</v>
      </c>
      <c r="F57" s="14">
        <v>0</v>
      </c>
      <c r="G57" s="79">
        <v>0</v>
      </c>
      <c r="H57" s="84">
        <v>0</v>
      </c>
      <c r="I57" s="85">
        <v>0</v>
      </c>
      <c r="J57" s="85">
        <v>0</v>
      </c>
      <c r="K57" s="14">
        <v>0</v>
      </c>
      <c r="L57" s="14">
        <v>0</v>
      </c>
      <c r="M57" s="79">
        <v>0</v>
      </c>
      <c r="N57" s="13">
        <v>0</v>
      </c>
      <c r="O57" s="14">
        <v>0</v>
      </c>
      <c r="P57" s="14">
        <v>0</v>
      </c>
      <c r="Q57" s="79">
        <v>0</v>
      </c>
      <c r="R57" s="13">
        <v>0</v>
      </c>
      <c r="S57" s="14">
        <v>0</v>
      </c>
      <c r="T57" s="14">
        <v>0</v>
      </c>
      <c r="U57" s="79">
        <v>0</v>
      </c>
      <c r="V57" s="13">
        <v>0</v>
      </c>
      <c r="W57" s="14">
        <v>0</v>
      </c>
      <c r="X57" s="14">
        <v>0</v>
      </c>
      <c r="Y57" s="79">
        <v>0</v>
      </c>
      <c r="Z57" s="13">
        <v>0</v>
      </c>
      <c r="AA57" s="14">
        <v>0</v>
      </c>
      <c r="AB57" s="14">
        <v>0</v>
      </c>
      <c r="AC57" s="14">
        <v>0</v>
      </c>
      <c r="AD57" s="14">
        <v>0</v>
      </c>
      <c r="AE57" s="79">
        <v>0</v>
      </c>
      <c r="AF57" s="84">
        <v>0</v>
      </c>
      <c r="AG57" s="85">
        <v>0</v>
      </c>
      <c r="AH57" s="85">
        <v>0</v>
      </c>
      <c r="AI57" s="85">
        <v>0</v>
      </c>
      <c r="AJ57" s="85">
        <v>0</v>
      </c>
      <c r="AK57" s="79">
        <v>0</v>
      </c>
      <c r="AL57" s="13">
        <v>0</v>
      </c>
      <c r="AM57" s="14">
        <v>0</v>
      </c>
      <c r="AN57" s="14">
        <v>0</v>
      </c>
      <c r="AO57" s="14">
        <v>0</v>
      </c>
      <c r="AP57" s="14">
        <v>0</v>
      </c>
      <c r="AQ57" s="79">
        <v>0</v>
      </c>
      <c r="AR57" s="13">
        <v>0</v>
      </c>
      <c r="AS57" s="14">
        <v>0</v>
      </c>
      <c r="AT57" s="14">
        <v>0</v>
      </c>
      <c r="AU57" s="14">
        <v>0</v>
      </c>
      <c r="AV57" s="14">
        <v>0</v>
      </c>
      <c r="AW57" s="79">
        <v>0</v>
      </c>
      <c r="AX57" s="13">
        <v>0</v>
      </c>
      <c r="AY57" s="14">
        <v>0</v>
      </c>
      <c r="AZ57" s="14">
        <v>0</v>
      </c>
      <c r="BA57" s="14">
        <v>0</v>
      </c>
      <c r="BB57" s="14">
        <v>0</v>
      </c>
      <c r="BC57" s="79">
        <v>0</v>
      </c>
      <c r="BD57" s="13">
        <v>0</v>
      </c>
      <c r="BE57" s="14">
        <v>0</v>
      </c>
      <c r="BF57" s="14">
        <v>0</v>
      </c>
      <c r="BG57" s="14">
        <v>0</v>
      </c>
      <c r="BH57" s="14">
        <v>0</v>
      </c>
      <c r="BI57" s="79">
        <v>0</v>
      </c>
    </row>
    <row r="58" spans="1:61" x14ac:dyDescent="0.3">
      <c r="A58" s="4" t="s">
        <v>47</v>
      </c>
      <c r="B58" s="13">
        <v>1094</v>
      </c>
      <c r="C58" s="14">
        <v>1658</v>
      </c>
      <c r="D58" s="14">
        <v>905</v>
      </c>
      <c r="E58" s="79">
        <v>3657</v>
      </c>
      <c r="F58" s="14">
        <v>47</v>
      </c>
      <c r="G58" s="79">
        <v>47</v>
      </c>
      <c r="H58" s="84">
        <v>3241488</v>
      </c>
      <c r="I58" s="85">
        <v>3229756</v>
      </c>
      <c r="J58" s="85">
        <v>0</v>
      </c>
      <c r="K58" s="14">
        <v>0</v>
      </c>
      <c r="L58" s="14">
        <v>0</v>
      </c>
      <c r="M58" s="79">
        <v>6471244</v>
      </c>
      <c r="N58" s="13">
        <v>1255657</v>
      </c>
      <c r="O58" s="14">
        <v>2428047</v>
      </c>
      <c r="P58" s="14">
        <v>0</v>
      </c>
      <c r="Q58" s="79">
        <v>3683704</v>
      </c>
      <c r="R58" s="13">
        <v>1764624</v>
      </c>
      <c r="S58" s="14">
        <v>801709</v>
      </c>
      <c r="T58" s="14">
        <v>0</v>
      </c>
      <c r="U58" s="79">
        <v>2566333</v>
      </c>
      <c r="V58" s="13">
        <v>221207</v>
      </c>
      <c r="W58" s="14">
        <v>0</v>
      </c>
      <c r="X58" s="14">
        <v>0</v>
      </c>
      <c r="Y58" s="79">
        <v>221207</v>
      </c>
      <c r="Z58" s="13">
        <v>26663</v>
      </c>
      <c r="AA58" s="14">
        <v>0</v>
      </c>
      <c r="AB58" s="14">
        <v>0</v>
      </c>
      <c r="AC58" s="14">
        <v>0</v>
      </c>
      <c r="AD58" s="14">
        <v>350743</v>
      </c>
      <c r="AE58" s="79">
        <v>377406</v>
      </c>
      <c r="AF58" s="84">
        <v>3268151</v>
      </c>
      <c r="AG58" s="85">
        <v>3229756</v>
      </c>
      <c r="AH58" s="85">
        <v>0</v>
      </c>
      <c r="AI58" s="85">
        <v>0</v>
      </c>
      <c r="AJ58" s="85">
        <v>350743</v>
      </c>
      <c r="AK58" s="79">
        <v>6848650</v>
      </c>
      <c r="AL58" s="13">
        <v>304242372.2670005</v>
      </c>
      <c r="AM58" s="14">
        <v>62490059.75880006</v>
      </c>
      <c r="AN58" s="14">
        <v>2506552.8802</v>
      </c>
      <c r="AO58" s="14">
        <v>49475425.898300014</v>
      </c>
      <c r="AP58" s="14">
        <v>130802299.32179995</v>
      </c>
      <c r="AQ58" s="79">
        <v>549516710.12610054</v>
      </c>
      <c r="AR58" s="13">
        <v>219809191.13250077</v>
      </c>
      <c r="AS58" s="14">
        <v>54667975.039000027</v>
      </c>
      <c r="AT58" s="14">
        <v>1918262.5601000001</v>
      </c>
      <c r="AU58" s="14">
        <v>49475425.898300014</v>
      </c>
      <c r="AV58" s="14">
        <v>130802299.32179995</v>
      </c>
      <c r="AW58" s="79">
        <v>456673153.95170075</v>
      </c>
      <c r="AX58" s="13">
        <v>228957084.18460068</v>
      </c>
      <c r="AY58" s="14">
        <v>54022707.597199962</v>
      </c>
      <c r="AZ58" s="14">
        <v>1856333.0066</v>
      </c>
      <c r="BA58" s="14">
        <v>33052715.746399995</v>
      </c>
      <c r="BB58" s="14">
        <v>99693730.624399722</v>
      </c>
      <c r="BC58" s="79">
        <v>417582571.15920037</v>
      </c>
      <c r="BD58" s="13">
        <v>4812130.8015039219</v>
      </c>
      <c r="BE58" s="14">
        <v>1165638.4666486648</v>
      </c>
      <c r="BF58" s="14">
        <v>71106.143737333347</v>
      </c>
      <c r="BG58" s="14">
        <v>366538.44286133326</v>
      </c>
      <c r="BH58" s="14">
        <v>1955045.0212666623</v>
      </c>
      <c r="BI58" s="79">
        <v>8370458.876017916</v>
      </c>
    </row>
    <row r="59" spans="1:61" x14ac:dyDescent="0.3">
      <c r="A59" s="4" t="s">
        <v>48</v>
      </c>
      <c r="B59" s="13">
        <v>736</v>
      </c>
      <c r="C59" s="14">
        <v>0</v>
      </c>
      <c r="D59" s="14">
        <v>0</v>
      </c>
      <c r="E59" s="79">
        <v>736</v>
      </c>
      <c r="F59" s="14">
        <v>7</v>
      </c>
      <c r="G59" s="79">
        <v>7</v>
      </c>
      <c r="H59" s="84">
        <v>9794820</v>
      </c>
      <c r="I59" s="85">
        <v>0</v>
      </c>
      <c r="J59" s="85">
        <v>0</v>
      </c>
      <c r="K59" s="14">
        <v>0</v>
      </c>
      <c r="L59" s="14">
        <v>9682137</v>
      </c>
      <c r="M59" s="79">
        <v>19476957</v>
      </c>
      <c r="N59" s="13">
        <v>1762764</v>
      </c>
      <c r="O59" s="14">
        <v>0</v>
      </c>
      <c r="P59" s="14">
        <v>0</v>
      </c>
      <c r="Q59" s="79">
        <v>1762764</v>
      </c>
      <c r="R59" s="13">
        <v>7197005</v>
      </c>
      <c r="S59" s="14">
        <v>0</v>
      </c>
      <c r="T59" s="14">
        <v>0</v>
      </c>
      <c r="U59" s="79">
        <v>7197005</v>
      </c>
      <c r="V59" s="13">
        <v>835051</v>
      </c>
      <c r="W59" s="14">
        <v>0</v>
      </c>
      <c r="X59" s="14">
        <v>0</v>
      </c>
      <c r="Y59" s="79">
        <v>835051</v>
      </c>
      <c r="Z59" s="13">
        <v>1301031</v>
      </c>
      <c r="AA59" s="14">
        <v>0</v>
      </c>
      <c r="AB59" s="14">
        <v>0</v>
      </c>
      <c r="AC59" s="14">
        <v>0</v>
      </c>
      <c r="AD59" s="14">
        <v>0</v>
      </c>
      <c r="AE59" s="79">
        <v>1301031</v>
      </c>
      <c r="AF59" s="84">
        <v>11095851</v>
      </c>
      <c r="AG59" s="85">
        <v>0</v>
      </c>
      <c r="AH59" s="85">
        <v>0</v>
      </c>
      <c r="AI59" s="85">
        <v>0</v>
      </c>
      <c r="AJ59" s="85">
        <v>9682137</v>
      </c>
      <c r="AK59" s="79">
        <v>20777988</v>
      </c>
      <c r="AL59" s="13">
        <v>470735766</v>
      </c>
      <c r="AM59" s="14">
        <v>0</v>
      </c>
      <c r="AN59" s="14">
        <v>0</v>
      </c>
      <c r="AO59" s="14">
        <v>6429458</v>
      </c>
      <c r="AP59" s="14">
        <v>384204034</v>
      </c>
      <c r="AQ59" s="79">
        <v>861369258</v>
      </c>
      <c r="AR59" s="13">
        <v>470735766</v>
      </c>
      <c r="AS59" s="14">
        <v>0</v>
      </c>
      <c r="AT59" s="14">
        <v>0</v>
      </c>
      <c r="AU59" s="14">
        <v>6429458</v>
      </c>
      <c r="AV59" s="14">
        <v>384204034</v>
      </c>
      <c r="AW59" s="79">
        <v>861369258</v>
      </c>
      <c r="AX59" s="13">
        <v>258813474</v>
      </c>
      <c r="AY59" s="14">
        <v>0</v>
      </c>
      <c r="AZ59" s="14">
        <v>0</v>
      </c>
      <c r="BA59" s="14">
        <v>3297540</v>
      </c>
      <c r="BB59" s="14">
        <v>178017209</v>
      </c>
      <c r="BC59" s="79">
        <v>440128223</v>
      </c>
      <c r="BD59" s="13">
        <v>4245272</v>
      </c>
      <c r="BE59" s="14">
        <v>0</v>
      </c>
      <c r="BF59" s="14">
        <v>0</v>
      </c>
      <c r="BG59" s="14">
        <v>74657</v>
      </c>
      <c r="BH59" s="14">
        <v>3695246</v>
      </c>
      <c r="BI59" s="79">
        <v>8015175</v>
      </c>
    </row>
    <row r="60" spans="1:61" x14ac:dyDescent="0.3">
      <c r="A60" s="4" t="s">
        <v>49</v>
      </c>
      <c r="B60" s="13">
        <v>411</v>
      </c>
      <c r="C60" s="14">
        <v>0</v>
      </c>
      <c r="D60" s="14">
        <v>0</v>
      </c>
      <c r="E60" s="79">
        <v>411</v>
      </c>
      <c r="F60" s="14">
        <v>3</v>
      </c>
      <c r="G60" s="79">
        <v>3</v>
      </c>
      <c r="H60" s="84">
        <v>8925242.879999999</v>
      </c>
      <c r="I60" s="85">
        <v>0</v>
      </c>
      <c r="J60" s="85">
        <v>0</v>
      </c>
      <c r="K60" s="14">
        <v>141000.89000000001</v>
      </c>
      <c r="L60" s="14">
        <v>8704134.8600000031</v>
      </c>
      <c r="M60" s="79">
        <v>17770378.630000003</v>
      </c>
      <c r="N60" s="13">
        <v>1286529.8800000001</v>
      </c>
      <c r="O60" s="14">
        <v>0</v>
      </c>
      <c r="P60" s="14">
        <v>0</v>
      </c>
      <c r="Q60" s="79">
        <v>1286529.8800000001</v>
      </c>
      <c r="R60" s="13">
        <v>5591241</v>
      </c>
      <c r="S60" s="14">
        <v>0</v>
      </c>
      <c r="T60" s="14">
        <v>0</v>
      </c>
      <c r="U60" s="79">
        <v>5591241</v>
      </c>
      <c r="V60" s="13">
        <v>2047472</v>
      </c>
      <c r="W60" s="14">
        <v>0</v>
      </c>
      <c r="X60" s="14">
        <v>0</v>
      </c>
      <c r="Y60" s="79">
        <v>2047472</v>
      </c>
      <c r="Z60" s="13">
        <v>329099</v>
      </c>
      <c r="AA60" s="14">
        <v>0</v>
      </c>
      <c r="AB60" s="14">
        <v>0</v>
      </c>
      <c r="AC60" s="14">
        <v>0</v>
      </c>
      <c r="AD60" s="14">
        <v>1208191</v>
      </c>
      <c r="AE60" s="79">
        <v>1537290</v>
      </c>
      <c r="AF60" s="84">
        <v>9254341.879999999</v>
      </c>
      <c r="AG60" s="85">
        <v>0</v>
      </c>
      <c r="AH60" s="85">
        <v>0</v>
      </c>
      <c r="AI60" s="85">
        <v>141000.89000000001</v>
      </c>
      <c r="AJ60" s="85">
        <v>9912325.8600000031</v>
      </c>
      <c r="AK60" s="79">
        <v>19307668.630000003</v>
      </c>
      <c r="AL60" s="13">
        <v>401208000</v>
      </c>
      <c r="AM60" s="14">
        <v>0</v>
      </c>
      <c r="AN60" s="14">
        <v>0</v>
      </c>
      <c r="AO60" s="14">
        <v>44667000</v>
      </c>
      <c r="AP60" s="14">
        <v>227077000</v>
      </c>
      <c r="AQ60" s="79">
        <v>672952000</v>
      </c>
      <c r="AR60" s="13">
        <v>401208000</v>
      </c>
      <c r="AS60" s="14">
        <v>0</v>
      </c>
      <c r="AT60" s="14">
        <v>0</v>
      </c>
      <c r="AU60" s="14">
        <v>44667000</v>
      </c>
      <c r="AV60" s="14">
        <v>227077000</v>
      </c>
      <c r="AW60" s="79">
        <v>672952000</v>
      </c>
      <c r="AX60" s="13">
        <v>305212000</v>
      </c>
      <c r="AY60" s="14">
        <v>0</v>
      </c>
      <c r="AZ60" s="14">
        <v>0</v>
      </c>
      <c r="BA60" s="14">
        <v>27809000</v>
      </c>
      <c r="BB60" s="14">
        <v>147926000</v>
      </c>
      <c r="BC60" s="79">
        <v>480947000</v>
      </c>
      <c r="BD60" s="13">
        <v>6302000</v>
      </c>
      <c r="BE60" s="14">
        <v>0</v>
      </c>
      <c r="BF60" s="14">
        <v>0</v>
      </c>
      <c r="BG60" s="14">
        <v>546000</v>
      </c>
      <c r="BH60" s="14">
        <v>2864000</v>
      </c>
      <c r="BI60" s="79">
        <v>9712000</v>
      </c>
    </row>
    <row r="61" spans="1:61" x14ac:dyDescent="0.3">
      <c r="A61" s="4" t="s">
        <v>50</v>
      </c>
      <c r="B61" s="13">
        <v>921.16</v>
      </c>
      <c r="C61" s="14">
        <v>559.70000000000005</v>
      </c>
      <c r="D61" s="14">
        <v>57.9</v>
      </c>
      <c r="E61" s="79">
        <v>1538.7600000000002</v>
      </c>
      <c r="F61" s="14">
        <v>81</v>
      </c>
      <c r="G61" s="79">
        <v>81</v>
      </c>
      <c r="H61" s="84">
        <v>6213178</v>
      </c>
      <c r="I61" s="85">
        <v>2255745.58</v>
      </c>
      <c r="J61" s="85">
        <v>0</v>
      </c>
      <c r="K61" s="14">
        <v>263443.13</v>
      </c>
      <c r="L61" s="14">
        <v>0</v>
      </c>
      <c r="M61" s="79">
        <v>8732366.7100000009</v>
      </c>
      <c r="N61" s="13">
        <v>1106560</v>
      </c>
      <c r="O61" s="14">
        <v>1483793</v>
      </c>
      <c r="P61" s="14">
        <v>0</v>
      </c>
      <c r="Q61" s="79">
        <v>2607723</v>
      </c>
      <c r="R61" s="13">
        <v>4853183</v>
      </c>
      <c r="S61" s="14">
        <v>771952.58</v>
      </c>
      <c r="T61" s="14">
        <v>0</v>
      </c>
      <c r="U61" s="79">
        <v>5871208.71</v>
      </c>
      <c r="V61" s="13">
        <v>253435</v>
      </c>
      <c r="W61" s="14">
        <v>0</v>
      </c>
      <c r="X61" s="14">
        <v>0</v>
      </c>
      <c r="Y61" s="79">
        <v>253435</v>
      </c>
      <c r="Z61" s="13">
        <v>0</v>
      </c>
      <c r="AA61" s="14">
        <v>0</v>
      </c>
      <c r="AB61" s="14">
        <v>0</v>
      </c>
      <c r="AC61" s="14">
        <v>0</v>
      </c>
      <c r="AD61" s="14">
        <v>0</v>
      </c>
      <c r="AE61" s="79">
        <v>0</v>
      </c>
      <c r="AF61" s="84">
        <v>6213178</v>
      </c>
      <c r="AG61" s="85">
        <v>2255745.58</v>
      </c>
      <c r="AH61" s="85">
        <v>0</v>
      </c>
      <c r="AI61" s="85">
        <v>263443.13</v>
      </c>
      <c r="AJ61" s="85">
        <v>0</v>
      </c>
      <c r="AK61" s="79">
        <v>8732366.7100000009</v>
      </c>
      <c r="AL61" s="13">
        <v>386810169.52999997</v>
      </c>
      <c r="AM61" s="14">
        <v>58475299.93</v>
      </c>
      <c r="AN61" s="14">
        <v>0</v>
      </c>
      <c r="AO61" s="14">
        <v>46022840.200000003</v>
      </c>
      <c r="AP61" s="14">
        <v>62027745.859999999</v>
      </c>
      <c r="AQ61" s="79">
        <v>553336055.51999998</v>
      </c>
      <c r="AR61" s="13">
        <v>206274457.50999999</v>
      </c>
      <c r="AS61" s="14">
        <v>29076857.32</v>
      </c>
      <c r="AT61" s="14">
        <v>0</v>
      </c>
      <c r="AU61" s="14">
        <v>46022840.200000003</v>
      </c>
      <c r="AV61" s="14">
        <v>60325632.140000001</v>
      </c>
      <c r="AW61" s="79">
        <v>341699787.16999996</v>
      </c>
      <c r="AX61" s="13">
        <v>315941032.81</v>
      </c>
      <c r="AY61" s="14">
        <v>45563770.549999997</v>
      </c>
      <c r="AZ61" s="14">
        <v>0</v>
      </c>
      <c r="BA61" s="14">
        <v>35972534.100000001</v>
      </c>
      <c r="BB61" s="14">
        <v>43530671.18</v>
      </c>
      <c r="BC61" s="79">
        <v>441008008.64000005</v>
      </c>
      <c r="BD61" s="13">
        <v>4401376.24</v>
      </c>
      <c r="BE61" s="14">
        <v>1262239.25</v>
      </c>
      <c r="BF61" s="14">
        <v>0</v>
      </c>
      <c r="BG61" s="14">
        <v>644367.35</v>
      </c>
      <c r="BH61" s="14">
        <v>1047140.71</v>
      </c>
      <c r="BI61" s="79">
        <v>7355123.5499999998</v>
      </c>
    </row>
    <row r="62" spans="1:61" x14ac:dyDescent="0.3">
      <c r="A62" s="4" t="s">
        <v>51</v>
      </c>
      <c r="B62" s="13">
        <v>1376</v>
      </c>
      <c r="C62" s="14">
        <v>329</v>
      </c>
      <c r="D62" s="14">
        <v>9</v>
      </c>
      <c r="E62" s="79">
        <v>1714</v>
      </c>
      <c r="F62" s="14">
        <v>34</v>
      </c>
      <c r="G62" s="79">
        <v>34</v>
      </c>
      <c r="H62" s="84">
        <v>20512988</v>
      </c>
      <c r="I62" s="85">
        <v>0</v>
      </c>
      <c r="J62" s="85">
        <v>0</v>
      </c>
      <c r="K62" s="14">
        <v>0</v>
      </c>
      <c r="L62" s="14">
        <v>0</v>
      </c>
      <c r="M62" s="79">
        <v>20512988</v>
      </c>
      <c r="N62" s="13">
        <v>13102198</v>
      </c>
      <c r="O62" s="14">
        <v>0</v>
      </c>
      <c r="P62" s="14">
        <v>0</v>
      </c>
      <c r="Q62" s="79">
        <v>13102198</v>
      </c>
      <c r="R62" s="13">
        <v>880563</v>
      </c>
      <c r="S62" s="14">
        <v>0</v>
      </c>
      <c r="T62" s="14">
        <v>0</v>
      </c>
      <c r="U62" s="79">
        <v>880563</v>
      </c>
      <c r="V62" s="13">
        <v>6530227</v>
      </c>
      <c r="W62" s="14">
        <v>0</v>
      </c>
      <c r="X62" s="14">
        <v>0</v>
      </c>
      <c r="Y62" s="79">
        <v>6530227</v>
      </c>
      <c r="Z62" s="13">
        <v>1350197</v>
      </c>
      <c r="AA62" s="14">
        <v>0</v>
      </c>
      <c r="AB62" s="14">
        <v>0</v>
      </c>
      <c r="AC62" s="14">
        <v>0</v>
      </c>
      <c r="AD62" s="14">
        <v>0</v>
      </c>
      <c r="AE62" s="79">
        <v>1350197</v>
      </c>
      <c r="AF62" s="84">
        <v>21863185</v>
      </c>
      <c r="AG62" s="85">
        <v>0</v>
      </c>
      <c r="AH62" s="85">
        <v>0</v>
      </c>
      <c r="AI62" s="85">
        <v>0</v>
      </c>
      <c r="AJ62" s="85">
        <v>0</v>
      </c>
      <c r="AK62" s="79">
        <v>21863185</v>
      </c>
      <c r="AL62" s="13">
        <v>670984921</v>
      </c>
      <c r="AM62" s="14">
        <v>50686423.589999996</v>
      </c>
      <c r="AN62" s="14">
        <v>0</v>
      </c>
      <c r="AO62" s="14">
        <v>8033351.6999999993</v>
      </c>
      <c r="AP62" s="14">
        <v>461107595</v>
      </c>
      <c r="AQ62" s="79">
        <v>1190812291.29</v>
      </c>
      <c r="AR62" s="13">
        <v>670984921</v>
      </c>
      <c r="AS62" s="14">
        <v>50686423.589999996</v>
      </c>
      <c r="AT62" s="14">
        <v>0</v>
      </c>
      <c r="AU62" s="14">
        <v>8033351.6999999993</v>
      </c>
      <c r="AV62" s="14">
        <v>461107595</v>
      </c>
      <c r="AW62" s="79">
        <v>1190812291.29</v>
      </c>
      <c r="AX62" s="13">
        <v>502283892</v>
      </c>
      <c r="AY62" s="14">
        <v>29414436.649999999</v>
      </c>
      <c r="AZ62" s="14">
        <v>0</v>
      </c>
      <c r="BA62" s="14">
        <v>4332399.17</v>
      </c>
      <c r="BB62" s="14">
        <v>238108129</v>
      </c>
      <c r="BC62" s="79">
        <v>774138856.81999993</v>
      </c>
      <c r="BD62" s="13">
        <v>8316038</v>
      </c>
      <c r="BE62" s="14">
        <v>356468.75060000009</v>
      </c>
      <c r="BF62" s="14">
        <v>0</v>
      </c>
      <c r="BG62" s="14">
        <v>87410.491200000004</v>
      </c>
      <c r="BH62" s="14">
        <v>7712800.7853999995</v>
      </c>
      <c r="BI62" s="79">
        <v>16472718.0272</v>
      </c>
    </row>
    <row r="63" spans="1:61" x14ac:dyDescent="0.3">
      <c r="A63" s="4" t="s">
        <v>52</v>
      </c>
      <c r="B63" s="13">
        <v>556.75800000000004</v>
      </c>
      <c r="C63" s="14">
        <v>860.06799999999998</v>
      </c>
      <c r="D63" s="14">
        <v>10.439</v>
      </c>
      <c r="E63" s="79">
        <v>1427.2650000000001</v>
      </c>
      <c r="F63" s="14">
        <v>209</v>
      </c>
      <c r="G63" s="79">
        <v>209</v>
      </c>
      <c r="H63" s="84">
        <v>2400198.31</v>
      </c>
      <c r="I63" s="85">
        <v>3066933.1399999997</v>
      </c>
      <c r="J63" s="85">
        <v>0</v>
      </c>
      <c r="K63" s="14">
        <v>655305.55000000005</v>
      </c>
      <c r="L63" s="14">
        <v>645835.57999999996</v>
      </c>
      <c r="M63" s="79">
        <v>6768272.5799999991</v>
      </c>
      <c r="N63" s="13">
        <v>780704.24</v>
      </c>
      <c r="O63" s="14">
        <v>2379964.0299999998</v>
      </c>
      <c r="P63" s="14">
        <v>0</v>
      </c>
      <c r="Q63" s="79">
        <v>3278486.3399999994</v>
      </c>
      <c r="R63" s="13">
        <v>1619494.07</v>
      </c>
      <c r="S63" s="14">
        <v>686969.11</v>
      </c>
      <c r="T63" s="14">
        <v>0</v>
      </c>
      <c r="U63" s="79">
        <v>2843950.66</v>
      </c>
      <c r="V63" s="13">
        <v>0</v>
      </c>
      <c r="W63" s="14">
        <v>0</v>
      </c>
      <c r="X63" s="14">
        <v>0</v>
      </c>
      <c r="Y63" s="79">
        <v>0</v>
      </c>
      <c r="Z63" s="13">
        <v>239493.36</v>
      </c>
      <c r="AA63" s="14">
        <v>26498.47</v>
      </c>
      <c r="AB63" s="14">
        <v>0</v>
      </c>
      <c r="AC63" s="14">
        <v>200410.99</v>
      </c>
      <c r="AD63" s="14">
        <v>1477942.83</v>
      </c>
      <c r="AE63" s="79">
        <v>1944345.65</v>
      </c>
      <c r="AF63" s="84">
        <v>2639691.67</v>
      </c>
      <c r="AG63" s="85">
        <v>3093431.61</v>
      </c>
      <c r="AH63" s="85">
        <v>0</v>
      </c>
      <c r="AI63" s="85">
        <v>855716.54</v>
      </c>
      <c r="AJ63" s="85">
        <v>2123778.41</v>
      </c>
      <c r="AK63" s="79">
        <v>8712618.2300000004</v>
      </c>
      <c r="AL63" s="13">
        <v>165975235</v>
      </c>
      <c r="AM63" s="14">
        <v>60973294</v>
      </c>
      <c r="AN63" s="14">
        <v>81365</v>
      </c>
      <c r="AO63" s="14">
        <v>71585285.879999995</v>
      </c>
      <c r="AP63" s="14">
        <v>20739926.399999999</v>
      </c>
      <c r="AQ63" s="79">
        <v>319355106.27999997</v>
      </c>
      <c r="AR63" s="13">
        <v>29660630</v>
      </c>
      <c r="AS63" s="14">
        <v>12020534</v>
      </c>
      <c r="AT63" s="14">
        <v>19816</v>
      </c>
      <c r="AU63" s="14">
        <v>16322237.91</v>
      </c>
      <c r="AV63" s="14">
        <v>7453098.0999999996</v>
      </c>
      <c r="AW63" s="79">
        <v>65476316.009999998</v>
      </c>
      <c r="AX63" s="13">
        <v>165975235</v>
      </c>
      <c r="AY63" s="14">
        <v>60973294</v>
      </c>
      <c r="AZ63" s="14">
        <v>81365</v>
      </c>
      <c r="BA63" s="14">
        <v>55263047.969999999</v>
      </c>
      <c r="BB63" s="14">
        <v>13286828.300000001</v>
      </c>
      <c r="BC63" s="79">
        <v>295579770.27000004</v>
      </c>
      <c r="BD63" s="13">
        <v>3211685</v>
      </c>
      <c r="BE63" s="14">
        <v>1076649</v>
      </c>
      <c r="BF63" s="14">
        <v>1404</v>
      </c>
      <c r="BG63" s="14">
        <v>657981.42000000004</v>
      </c>
      <c r="BH63" s="14">
        <v>537073.23</v>
      </c>
      <c r="BI63" s="79">
        <v>5484792.6500000004</v>
      </c>
    </row>
    <row r="64" spans="1:61" x14ac:dyDescent="0.3">
      <c r="A64" s="4" t="s">
        <v>53</v>
      </c>
      <c r="B64" s="13">
        <v>1622.4090000000001</v>
      </c>
      <c r="C64" s="14">
        <v>1042.1759999999999</v>
      </c>
      <c r="D64" s="14">
        <v>79</v>
      </c>
      <c r="E64" s="79">
        <v>2743.585</v>
      </c>
      <c r="F64" s="14">
        <v>200</v>
      </c>
      <c r="G64" s="79">
        <v>200</v>
      </c>
      <c r="H64" s="84">
        <v>15454751</v>
      </c>
      <c r="I64" s="85">
        <v>2053391</v>
      </c>
      <c r="J64" s="85">
        <v>0</v>
      </c>
      <c r="K64" s="14">
        <v>1181120</v>
      </c>
      <c r="L64" s="14">
        <v>397019</v>
      </c>
      <c r="M64" s="79">
        <v>19086281</v>
      </c>
      <c r="N64" s="13">
        <v>2299741</v>
      </c>
      <c r="O64" s="14">
        <v>1030683</v>
      </c>
      <c r="P64" s="14">
        <v>0</v>
      </c>
      <c r="Q64" s="79">
        <v>3451367</v>
      </c>
      <c r="R64" s="13">
        <v>9910422</v>
      </c>
      <c r="S64" s="14">
        <v>1022708</v>
      </c>
      <c r="T64" s="14">
        <v>0</v>
      </c>
      <c r="U64" s="79">
        <v>11993307</v>
      </c>
      <c r="V64" s="13">
        <v>3244588</v>
      </c>
      <c r="W64" s="14">
        <v>0</v>
      </c>
      <c r="X64" s="14">
        <v>0</v>
      </c>
      <c r="Y64" s="79">
        <v>3244588</v>
      </c>
      <c r="Z64" s="13">
        <v>0</v>
      </c>
      <c r="AA64" s="14">
        <v>0</v>
      </c>
      <c r="AB64" s="14">
        <v>0</v>
      </c>
      <c r="AC64" s="14">
        <v>0</v>
      </c>
      <c r="AD64" s="14">
        <v>171688</v>
      </c>
      <c r="AE64" s="79">
        <v>171688</v>
      </c>
      <c r="AF64" s="84">
        <v>15454751</v>
      </c>
      <c r="AG64" s="85">
        <v>2053391</v>
      </c>
      <c r="AH64" s="85">
        <v>0</v>
      </c>
      <c r="AI64" s="85">
        <v>1181120</v>
      </c>
      <c r="AJ64" s="85">
        <v>568707</v>
      </c>
      <c r="AK64" s="79">
        <v>19257969</v>
      </c>
      <c r="AL64" s="13">
        <v>634148544</v>
      </c>
      <c r="AM64" s="14">
        <v>42994801</v>
      </c>
      <c r="AN64" s="14">
        <v>0</v>
      </c>
      <c r="AO64" s="14">
        <v>69920497</v>
      </c>
      <c r="AP64" s="14">
        <v>17772471</v>
      </c>
      <c r="AQ64" s="79">
        <v>764836313</v>
      </c>
      <c r="AR64" s="13">
        <v>517516787</v>
      </c>
      <c r="AS64" s="14">
        <v>30862687</v>
      </c>
      <c r="AT64" s="14">
        <v>0</v>
      </c>
      <c r="AU64" s="14">
        <v>69920497</v>
      </c>
      <c r="AV64" s="14">
        <v>17772471</v>
      </c>
      <c r="AW64" s="79">
        <v>636072442</v>
      </c>
      <c r="AX64" s="13">
        <v>410841302</v>
      </c>
      <c r="AY64" s="14">
        <v>34058439</v>
      </c>
      <c r="AZ64" s="14">
        <v>0</v>
      </c>
      <c r="BA64" s="14">
        <v>39861502</v>
      </c>
      <c r="BB64" s="14">
        <v>10940240</v>
      </c>
      <c r="BC64" s="79">
        <v>495701483</v>
      </c>
      <c r="BD64" s="13">
        <v>7898710.5599999996</v>
      </c>
      <c r="BE64" s="14">
        <v>1288021.99</v>
      </c>
      <c r="BF64" s="14">
        <v>0</v>
      </c>
      <c r="BG64" s="14">
        <v>767175.81</v>
      </c>
      <c r="BH64" s="14">
        <v>512228.29</v>
      </c>
      <c r="BI64" s="79">
        <v>10466136.649999999</v>
      </c>
    </row>
    <row r="65" spans="1:61" x14ac:dyDescent="0.3">
      <c r="A65" s="4" t="s">
        <v>54</v>
      </c>
      <c r="B65" s="13">
        <v>494</v>
      </c>
      <c r="C65" s="14">
        <v>664</v>
      </c>
      <c r="D65" s="14">
        <v>46</v>
      </c>
      <c r="E65" s="79">
        <v>1204</v>
      </c>
      <c r="F65" s="14">
        <v>206</v>
      </c>
      <c r="G65" s="79">
        <v>206</v>
      </c>
      <c r="H65" s="84">
        <v>2215086.8208916774</v>
      </c>
      <c r="I65" s="85">
        <v>4303744.0222309623</v>
      </c>
      <c r="J65" s="85">
        <v>0</v>
      </c>
      <c r="K65" s="14">
        <v>3867432.3944785628</v>
      </c>
      <c r="L65" s="14">
        <v>0</v>
      </c>
      <c r="M65" s="79">
        <v>10386263.237601202</v>
      </c>
      <c r="N65" s="13">
        <v>1934557.8208916772</v>
      </c>
      <c r="O65" s="14">
        <v>2467680.0222309618</v>
      </c>
      <c r="P65" s="14">
        <v>0</v>
      </c>
      <c r="Q65" s="79">
        <v>4759150.237601201</v>
      </c>
      <c r="R65" s="13">
        <v>214611.27737674542</v>
      </c>
      <c r="S65" s="14">
        <v>1290447.9604536628</v>
      </c>
      <c r="T65" s="14">
        <v>0</v>
      </c>
      <c r="U65" s="79">
        <v>3275055.2378304079</v>
      </c>
      <c r="V65" s="13">
        <v>65917.72262325458</v>
      </c>
      <c r="W65" s="14">
        <v>545616.03954633756</v>
      </c>
      <c r="X65" s="14">
        <v>0</v>
      </c>
      <c r="Y65" s="79">
        <v>2352057.7621695921</v>
      </c>
      <c r="Z65" s="13">
        <v>0</v>
      </c>
      <c r="AA65" s="14">
        <v>0</v>
      </c>
      <c r="AB65" s="14">
        <v>0</v>
      </c>
      <c r="AC65" s="14">
        <v>0</v>
      </c>
      <c r="AD65" s="14">
        <v>0</v>
      </c>
      <c r="AE65" s="79">
        <v>0</v>
      </c>
      <c r="AF65" s="84">
        <v>2215086.8208916774</v>
      </c>
      <c r="AG65" s="85">
        <v>4303744.0222309623</v>
      </c>
      <c r="AH65" s="85">
        <v>0</v>
      </c>
      <c r="AI65" s="85">
        <v>3867432.3944785628</v>
      </c>
      <c r="AJ65" s="85">
        <v>0</v>
      </c>
      <c r="AK65" s="79">
        <v>10386263.237601202</v>
      </c>
      <c r="AL65" s="13">
        <v>189808646.43489984</v>
      </c>
      <c r="AM65" s="14">
        <v>43586975.678399779</v>
      </c>
      <c r="AN65" s="14">
        <v>0</v>
      </c>
      <c r="AO65" s="14">
        <v>59665707.534999959</v>
      </c>
      <c r="AP65" s="14">
        <v>77277899.664500013</v>
      </c>
      <c r="AQ65" s="79">
        <v>370339229.31279957</v>
      </c>
      <c r="AR65" s="13">
        <v>189808646.43489984</v>
      </c>
      <c r="AS65" s="14">
        <v>43586975.678399779</v>
      </c>
      <c r="AT65" s="14">
        <v>0</v>
      </c>
      <c r="AU65" s="14">
        <v>59665707.534999959</v>
      </c>
      <c r="AV65" s="14">
        <v>77277899.664500013</v>
      </c>
      <c r="AW65" s="79">
        <v>370339229.31279957</v>
      </c>
      <c r="AX65" s="13">
        <v>178832807.22129935</v>
      </c>
      <c r="AY65" s="14">
        <v>36044644.591499954</v>
      </c>
      <c r="AZ65" s="14">
        <v>0</v>
      </c>
      <c r="BA65" s="14">
        <v>39028727.185700007</v>
      </c>
      <c r="BB65" s="14">
        <v>58515071.559200004</v>
      </c>
      <c r="BC65" s="79">
        <v>312421250.55769932</v>
      </c>
      <c r="BD65" s="13">
        <v>2391924.8048000033</v>
      </c>
      <c r="BE65" s="14">
        <v>939847.32210000022</v>
      </c>
      <c r="BF65" s="14">
        <v>0</v>
      </c>
      <c r="BG65" s="14">
        <v>594447.07379999978</v>
      </c>
      <c r="BH65" s="14">
        <v>1199557.0220999999</v>
      </c>
      <c r="BI65" s="79">
        <v>5125776.2228000034</v>
      </c>
    </row>
    <row r="66" spans="1:61" x14ac:dyDescent="0.3">
      <c r="A66" s="4" t="s">
        <v>55</v>
      </c>
      <c r="B66" s="13">
        <v>476.09</v>
      </c>
      <c r="C66" s="14">
        <v>0</v>
      </c>
      <c r="D66" s="14">
        <v>299.93299999999999</v>
      </c>
      <c r="E66" s="79">
        <v>776.02299999999991</v>
      </c>
      <c r="F66" s="14">
        <v>76</v>
      </c>
      <c r="G66" s="79">
        <v>76</v>
      </c>
      <c r="H66" s="84">
        <v>6668412.8150000013</v>
      </c>
      <c r="I66" s="85">
        <v>0</v>
      </c>
      <c r="J66" s="85">
        <v>2109808.8539999998</v>
      </c>
      <c r="K66" s="14">
        <v>97526.22</v>
      </c>
      <c r="L66" s="14">
        <v>915291.06</v>
      </c>
      <c r="M66" s="79">
        <v>9791038.9490000028</v>
      </c>
      <c r="N66" s="13">
        <v>1290360.875</v>
      </c>
      <c r="O66" s="14">
        <v>0</v>
      </c>
      <c r="P66" s="14">
        <v>1757304.9539999999</v>
      </c>
      <c r="Q66" s="79">
        <v>3047665.8289999999</v>
      </c>
      <c r="R66" s="13">
        <v>3201387.64</v>
      </c>
      <c r="S66" s="14">
        <v>0</v>
      </c>
      <c r="T66" s="14">
        <v>0</v>
      </c>
      <c r="U66" s="79">
        <v>3298913.8600000003</v>
      </c>
      <c r="V66" s="13">
        <v>2176664.3000000003</v>
      </c>
      <c r="W66" s="14">
        <v>0</v>
      </c>
      <c r="X66" s="14">
        <v>352503.9</v>
      </c>
      <c r="Y66" s="79">
        <v>2529168.2000000002</v>
      </c>
      <c r="Z66" s="13">
        <v>0</v>
      </c>
      <c r="AA66" s="14">
        <v>0</v>
      </c>
      <c r="AB66" s="14">
        <v>0</v>
      </c>
      <c r="AC66" s="14">
        <v>0</v>
      </c>
      <c r="AD66" s="14">
        <v>1067222.26</v>
      </c>
      <c r="AE66" s="79">
        <v>1067222.26</v>
      </c>
      <c r="AF66" s="84">
        <v>6668412.8150000013</v>
      </c>
      <c r="AG66" s="85">
        <v>0</v>
      </c>
      <c r="AH66" s="85">
        <v>2109808.8539999998</v>
      </c>
      <c r="AI66" s="85">
        <v>97526.22</v>
      </c>
      <c r="AJ66" s="85">
        <v>1982513.32</v>
      </c>
      <c r="AK66" s="79">
        <v>10858261.209000003</v>
      </c>
      <c r="AL66" s="13">
        <v>145171737.84059972</v>
      </c>
      <c r="AM66" s="14">
        <v>0</v>
      </c>
      <c r="AN66" s="14">
        <v>26242796.085899994</v>
      </c>
      <c r="AO66" s="14">
        <v>13749282.679399997</v>
      </c>
      <c r="AP66" s="14">
        <v>73569619.816000059</v>
      </c>
      <c r="AQ66" s="79">
        <v>258733436.4218998</v>
      </c>
      <c r="AR66" s="13">
        <v>48537424.889400274</v>
      </c>
      <c r="AS66" s="14">
        <v>0</v>
      </c>
      <c r="AT66" s="14">
        <v>18004956.106700018</v>
      </c>
      <c r="AU66" s="14">
        <v>5825028.6339999977</v>
      </c>
      <c r="AV66" s="14">
        <v>34931308.036899917</v>
      </c>
      <c r="AW66" s="79">
        <v>107298717.6670002</v>
      </c>
      <c r="AX66" s="13">
        <v>96634312.951200143</v>
      </c>
      <c r="AY66" s="14">
        <v>0</v>
      </c>
      <c r="AZ66" s="14">
        <v>8237839.9791999953</v>
      </c>
      <c r="BA66" s="14">
        <v>7924254.0454000011</v>
      </c>
      <c r="BB66" s="14">
        <v>38638311.779100053</v>
      </c>
      <c r="BC66" s="79">
        <v>151434718.75490019</v>
      </c>
      <c r="BD66" s="13">
        <v>2979712.4787999992</v>
      </c>
      <c r="BE66" s="14">
        <v>0</v>
      </c>
      <c r="BF66" s="14">
        <v>310844.74539999967</v>
      </c>
      <c r="BG66" s="14">
        <v>144002.0656</v>
      </c>
      <c r="BH66" s="14">
        <v>1681824.279100003</v>
      </c>
      <c r="BI66" s="79">
        <v>5116383.5689000022</v>
      </c>
    </row>
    <row r="67" spans="1:61" x14ac:dyDescent="0.3">
      <c r="A67" s="4" t="s">
        <v>56</v>
      </c>
      <c r="B67" s="13">
        <v>827</v>
      </c>
      <c r="C67" s="14">
        <v>2097</v>
      </c>
      <c r="D67" s="14">
        <v>450</v>
      </c>
      <c r="E67" s="79">
        <v>3374</v>
      </c>
      <c r="F67" s="14">
        <v>420</v>
      </c>
      <c r="G67" s="79">
        <v>420</v>
      </c>
      <c r="H67" s="84">
        <v>3189699</v>
      </c>
      <c r="I67" s="85">
        <v>1662257</v>
      </c>
      <c r="J67" s="85">
        <v>0</v>
      </c>
      <c r="K67" s="14">
        <v>573953.67000000004</v>
      </c>
      <c r="L67" s="14">
        <v>594671</v>
      </c>
      <c r="M67" s="79">
        <v>6020580.6699999999</v>
      </c>
      <c r="N67" s="13">
        <v>594573</v>
      </c>
      <c r="O67" s="14">
        <v>734338</v>
      </c>
      <c r="P67" s="14">
        <v>0</v>
      </c>
      <c r="Q67" s="79">
        <v>1328911</v>
      </c>
      <c r="R67" s="13">
        <v>2301463</v>
      </c>
      <c r="S67" s="14">
        <v>927919</v>
      </c>
      <c r="T67" s="14">
        <v>0</v>
      </c>
      <c r="U67" s="79">
        <v>3229382</v>
      </c>
      <c r="V67" s="13">
        <v>293663</v>
      </c>
      <c r="W67" s="14">
        <v>0</v>
      </c>
      <c r="X67" s="14">
        <v>0</v>
      </c>
      <c r="Y67" s="79">
        <v>293663</v>
      </c>
      <c r="Z67" s="13">
        <v>1034885.5</v>
      </c>
      <c r="AA67" s="14">
        <v>0</v>
      </c>
      <c r="AB67" s="14">
        <v>0</v>
      </c>
      <c r="AC67" s="14">
        <v>0</v>
      </c>
      <c r="AD67" s="14">
        <v>0</v>
      </c>
      <c r="AE67" s="79">
        <v>1034885.5</v>
      </c>
      <c r="AF67" s="84">
        <v>4224584.5</v>
      </c>
      <c r="AG67" s="85">
        <v>1662257</v>
      </c>
      <c r="AH67" s="85">
        <v>0</v>
      </c>
      <c r="AI67" s="85">
        <v>573953.67000000004</v>
      </c>
      <c r="AJ67" s="85">
        <v>594671</v>
      </c>
      <c r="AK67" s="79">
        <v>7055466.1699999999</v>
      </c>
      <c r="AL67" s="13">
        <v>179910719.29471901</v>
      </c>
      <c r="AM67" s="14">
        <v>109721148.770538</v>
      </c>
      <c r="AN67" s="14">
        <v>2671131.93474387</v>
      </c>
      <c r="AO67" s="14">
        <v>94710134.597800002</v>
      </c>
      <c r="AP67" s="14">
        <v>47406705.689999998</v>
      </c>
      <c r="AQ67" s="79">
        <v>434419840.28780091</v>
      </c>
      <c r="AR67" s="13">
        <v>179910719.29471901</v>
      </c>
      <c r="AS67" s="14">
        <v>109721148.770538</v>
      </c>
      <c r="AT67" s="14">
        <v>2671131.93474387</v>
      </c>
      <c r="AU67" s="14">
        <v>94710134.597800002</v>
      </c>
      <c r="AV67" s="14">
        <v>47406705.689999998</v>
      </c>
      <c r="AW67" s="79">
        <v>434419840.28780091</v>
      </c>
      <c r="AX67" s="13">
        <v>142843828.95118499</v>
      </c>
      <c r="AY67" s="14">
        <v>87115370.716914803</v>
      </c>
      <c r="AZ67" s="14">
        <v>2120800.3318999698</v>
      </c>
      <c r="BA67" s="14">
        <v>82028611.404300004</v>
      </c>
      <c r="BB67" s="14">
        <v>36440869.769999996</v>
      </c>
      <c r="BC67" s="79">
        <v>350549481.17429972</v>
      </c>
      <c r="BD67" s="13">
        <v>5733325.8647030797</v>
      </c>
      <c r="BE67" s="14">
        <v>3496551.5263187801</v>
      </c>
      <c r="BF67" s="14">
        <v>85122.608978146294</v>
      </c>
      <c r="BG67" s="14">
        <v>922811.89130000002</v>
      </c>
      <c r="BH67" s="14">
        <v>366565</v>
      </c>
      <c r="BI67" s="79">
        <v>10604376.891300006</v>
      </c>
    </row>
    <row r="68" spans="1:61" x14ac:dyDescent="0.3">
      <c r="A68" s="4" t="s">
        <v>57</v>
      </c>
      <c r="B68" s="13">
        <v>215</v>
      </c>
      <c r="C68" s="14">
        <v>0</v>
      </c>
      <c r="D68" s="14">
        <v>0</v>
      </c>
      <c r="E68" s="79">
        <v>215</v>
      </c>
      <c r="F68" s="14">
        <v>13</v>
      </c>
      <c r="G68" s="79">
        <v>13</v>
      </c>
      <c r="H68" s="84">
        <v>3095383</v>
      </c>
      <c r="I68" s="85">
        <v>0</v>
      </c>
      <c r="J68" s="85">
        <v>0</v>
      </c>
      <c r="K68" s="14">
        <v>64241</v>
      </c>
      <c r="L68" s="14">
        <v>8843126</v>
      </c>
      <c r="M68" s="79">
        <v>12002750</v>
      </c>
      <c r="N68" s="13">
        <v>1977973</v>
      </c>
      <c r="O68" s="14">
        <v>0</v>
      </c>
      <c r="P68" s="14">
        <v>0</v>
      </c>
      <c r="Q68" s="79">
        <v>2042214</v>
      </c>
      <c r="R68" s="13">
        <v>807999</v>
      </c>
      <c r="S68" s="14">
        <v>0</v>
      </c>
      <c r="T68" s="14">
        <v>0</v>
      </c>
      <c r="U68" s="79">
        <v>807999</v>
      </c>
      <c r="V68" s="13">
        <v>309411</v>
      </c>
      <c r="W68" s="14">
        <v>0</v>
      </c>
      <c r="X68" s="14">
        <v>0</v>
      </c>
      <c r="Y68" s="79">
        <v>309411</v>
      </c>
      <c r="Z68" s="13">
        <v>0</v>
      </c>
      <c r="AA68" s="14">
        <v>0</v>
      </c>
      <c r="AB68" s="14">
        <v>0</v>
      </c>
      <c r="AC68" s="14">
        <v>0</v>
      </c>
      <c r="AD68" s="14">
        <v>0</v>
      </c>
      <c r="AE68" s="79">
        <v>0</v>
      </c>
      <c r="AF68" s="84">
        <v>3095383</v>
      </c>
      <c r="AG68" s="85">
        <v>0</v>
      </c>
      <c r="AH68" s="85">
        <v>0</v>
      </c>
      <c r="AI68" s="85">
        <v>64241</v>
      </c>
      <c r="AJ68" s="85">
        <v>8843126</v>
      </c>
      <c r="AK68" s="79">
        <v>12002750</v>
      </c>
      <c r="AL68" s="13">
        <v>287865685.98175979</v>
      </c>
      <c r="AM68" s="14">
        <v>0</v>
      </c>
      <c r="AN68" s="14">
        <v>0</v>
      </c>
      <c r="AO68" s="14">
        <v>10931977.682879999</v>
      </c>
      <c r="AP68" s="14">
        <v>186804138.02511373</v>
      </c>
      <c r="AQ68" s="79">
        <v>485601801.68975353</v>
      </c>
      <c r="AR68" s="13">
        <v>74521257.080311999</v>
      </c>
      <c r="AS68" s="14">
        <v>0</v>
      </c>
      <c r="AT68" s="14">
        <v>0</v>
      </c>
      <c r="AU68" s="14">
        <v>7701761.2829054995</v>
      </c>
      <c r="AV68" s="14">
        <v>80235699.346578032</v>
      </c>
      <c r="AW68" s="79">
        <v>162458717.70979553</v>
      </c>
      <c r="AX68" s="13">
        <v>213344428.90144837</v>
      </c>
      <c r="AY68" s="14">
        <v>0</v>
      </c>
      <c r="AZ68" s="14">
        <v>0</v>
      </c>
      <c r="BA68" s="14">
        <v>3230216.3999745008</v>
      </c>
      <c r="BB68" s="14">
        <v>106568438.67853607</v>
      </c>
      <c r="BC68" s="79">
        <v>323143083.97995895</v>
      </c>
      <c r="BD68" s="13">
        <v>3320104.9569803714</v>
      </c>
      <c r="BE68" s="14">
        <v>0</v>
      </c>
      <c r="BF68" s="14">
        <v>0</v>
      </c>
      <c r="BG68" s="14">
        <v>136649.721036</v>
      </c>
      <c r="BH68" s="14">
        <v>4813167.0213488657</v>
      </c>
      <c r="BI68" s="79">
        <v>8269921.6993652377</v>
      </c>
    </row>
    <row r="69" spans="1:61" x14ac:dyDescent="0.3">
      <c r="A69" s="4" t="s">
        <v>58</v>
      </c>
      <c r="B69" s="13">
        <v>716</v>
      </c>
      <c r="C69" s="14">
        <v>1263</v>
      </c>
      <c r="D69" s="14">
        <v>39</v>
      </c>
      <c r="E69" s="79">
        <v>2018</v>
      </c>
      <c r="F69" s="14">
        <v>311</v>
      </c>
      <c r="G69" s="79">
        <v>311</v>
      </c>
      <c r="H69" s="84">
        <v>1023000</v>
      </c>
      <c r="I69" s="85">
        <v>1670000</v>
      </c>
      <c r="J69" s="85">
        <v>0</v>
      </c>
      <c r="K69" s="14">
        <v>2928000</v>
      </c>
      <c r="L69" s="14">
        <v>0</v>
      </c>
      <c r="M69" s="79">
        <v>5621000</v>
      </c>
      <c r="N69" s="13">
        <v>0</v>
      </c>
      <c r="O69" s="14">
        <v>1195000</v>
      </c>
      <c r="P69" s="14">
        <v>0</v>
      </c>
      <c r="Q69" s="79">
        <v>1195000</v>
      </c>
      <c r="R69" s="13">
        <v>0</v>
      </c>
      <c r="S69" s="14">
        <v>475000</v>
      </c>
      <c r="T69" s="14">
        <v>0</v>
      </c>
      <c r="U69" s="79">
        <v>475000</v>
      </c>
      <c r="V69" s="13">
        <v>1023000</v>
      </c>
      <c r="W69" s="14">
        <v>0</v>
      </c>
      <c r="X69" s="14">
        <v>0</v>
      </c>
      <c r="Y69" s="79">
        <v>1023000</v>
      </c>
      <c r="Z69" s="13">
        <v>0</v>
      </c>
      <c r="AA69" s="14">
        <v>0</v>
      </c>
      <c r="AB69" s="14">
        <v>0</v>
      </c>
      <c r="AC69" s="14">
        <v>0</v>
      </c>
      <c r="AD69" s="14">
        <v>0</v>
      </c>
      <c r="AE69" s="79">
        <v>0</v>
      </c>
      <c r="AF69" s="84">
        <v>1023000</v>
      </c>
      <c r="AG69" s="85">
        <v>1670000</v>
      </c>
      <c r="AH69" s="85">
        <v>0</v>
      </c>
      <c r="AI69" s="85">
        <v>2928000</v>
      </c>
      <c r="AJ69" s="85">
        <v>0</v>
      </c>
      <c r="AK69" s="79">
        <v>5621000</v>
      </c>
      <c r="AL69" s="13">
        <v>112222600.27002706</v>
      </c>
      <c r="AM69" s="14">
        <v>48766360.944912545</v>
      </c>
      <c r="AN69" s="14">
        <v>0</v>
      </c>
      <c r="AO69" s="14">
        <v>71874175.378833666</v>
      </c>
      <c r="AP69" s="14">
        <v>0</v>
      </c>
      <c r="AQ69" s="79">
        <v>232863136.59377325</v>
      </c>
      <c r="AR69" s="13">
        <v>12166.358965130761</v>
      </c>
      <c r="AS69" s="14">
        <v>8744.2055123287719</v>
      </c>
      <c r="AT69" s="14">
        <v>0</v>
      </c>
      <c r="AU69" s="14">
        <v>4001.1934002767362</v>
      </c>
      <c r="AV69" s="14">
        <v>0</v>
      </c>
      <c r="AW69" s="79">
        <v>24911.757877736272</v>
      </c>
      <c r="AX69" s="13">
        <v>112210433.91106197</v>
      </c>
      <c r="AY69" s="14">
        <v>48757616.739400215</v>
      </c>
      <c r="AZ69" s="14">
        <v>0</v>
      </c>
      <c r="BA69" s="14">
        <v>71870174.185433418</v>
      </c>
      <c r="BB69" s="14">
        <v>0</v>
      </c>
      <c r="BC69" s="79">
        <v>232838224.8358956</v>
      </c>
      <c r="BD69" s="13">
        <v>2019558.7889651319</v>
      </c>
      <c r="BE69" s="14">
        <v>1216141.5755123263</v>
      </c>
      <c r="BF69" s="14">
        <v>0</v>
      </c>
      <c r="BG69" s="14">
        <v>1580008.6834002801</v>
      </c>
      <c r="BH69" s="14">
        <v>0</v>
      </c>
      <c r="BI69" s="79">
        <v>4815709.0478777383</v>
      </c>
    </row>
    <row r="70" spans="1:61" x14ac:dyDescent="0.3">
      <c r="A70" s="4" t="s">
        <v>59</v>
      </c>
      <c r="B70" s="13">
        <v>42</v>
      </c>
      <c r="C70" s="14">
        <v>1</v>
      </c>
      <c r="D70" s="14">
        <v>0</v>
      </c>
      <c r="E70" s="79">
        <v>43</v>
      </c>
      <c r="F70" s="14">
        <v>0</v>
      </c>
      <c r="G70" s="79">
        <v>0</v>
      </c>
      <c r="H70" s="84">
        <v>548819.29144523432</v>
      </c>
      <c r="I70" s="85">
        <v>2000</v>
      </c>
      <c r="J70" s="85">
        <v>0</v>
      </c>
      <c r="K70" s="14">
        <v>0</v>
      </c>
      <c r="L70" s="14">
        <v>0</v>
      </c>
      <c r="M70" s="79">
        <v>550819.29144523432</v>
      </c>
      <c r="N70" s="13">
        <v>359222.45794523438</v>
      </c>
      <c r="O70" s="14">
        <v>2000</v>
      </c>
      <c r="P70" s="14">
        <v>0</v>
      </c>
      <c r="Q70" s="79">
        <v>361222.45794523438</v>
      </c>
      <c r="R70" s="13">
        <v>15659.79</v>
      </c>
      <c r="S70" s="14">
        <v>0</v>
      </c>
      <c r="T70" s="14">
        <v>0</v>
      </c>
      <c r="U70" s="79">
        <v>15659.79</v>
      </c>
      <c r="V70" s="13">
        <v>173937.0435</v>
      </c>
      <c r="W70" s="14">
        <v>0</v>
      </c>
      <c r="X70" s="14">
        <v>0</v>
      </c>
      <c r="Y70" s="79">
        <v>173937.0435</v>
      </c>
      <c r="Z70" s="13">
        <v>0</v>
      </c>
      <c r="AA70" s="14">
        <v>0</v>
      </c>
      <c r="AB70" s="14">
        <v>0</v>
      </c>
      <c r="AC70" s="14">
        <v>0</v>
      </c>
      <c r="AD70" s="14">
        <v>0</v>
      </c>
      <c r="AE70" s="79">
        <v>0</v>
      </c>
      <c r="AF70" s="84">
        <v>548819.29144523432</v>
      </c>
      <c r="AG70" s="85">
        <v>2000</v>
      </c>
      <c r="AH70" s="85">
        <v>0</v>
      </c>
      <c r="AI70" s="85">
        <v>0</v>
      </c>
      <c r="AJ70" s="85">
        <v>0</v>
      </c>
      <c r="AK70" s="79">
        <v>550819.29144523432</v>
      </c>
      <c r="AL70" s="13">
        <v>19107679.273049999</v>
      </c>
      <c r="AM70" s="14">
        <v>0</v>
      </c>
      <c r="AN70" s="14">
        <v>0</v>
      </c>
      <c r="AO70" s="14">
        <v>0</v>
      </c>
      <c r="AP70" s="14">
        <v>0</v>
      </c>
      <c r="AQ70" s="79">
        <v>19107679.273049999</v>
      </c>
      <c r="AR70" s="13">
        <v>19107679.273049999</v>
      </c>
      <c r="AS70" s="14">
        <v>0</v>
      </c>
      <c r="AT70" s="14">
        <v>0</v>
      </c>
      <c r="AU70" s="14">
        <v>0</v>
      </c>
      <c r="AV70" s="14">
        <v>0</v>
      </c>
      <c r="AW70" s="79">
        <v>19107679.273049999</v>
      </c>
      <c r="AX70" s="13">
        <v>11450001.60046225</v>
      </c>
      <c r="AY70" s="14">
        <v>0</v>
      </c>
      <c r="AZ70" s="14">
        <v>0</v>
      </c>
      <c r="BA70" s="14">
        <v>0</v>
      </c>
      <c r="BB70" s="14">
        <v>0</v>
      </c>
      <c r="BC70" s="79">
        <v>11450001.60046225</v>
      </c>
      <c r="BD70" s="13">
        <v>251332</v>
      </c>
      <c r="BE70" s="14">
        <v>0</v>
      </c>
      <c r="BF70" s="14">
        <v>0</v>
      </c>
      <c r="BG70" s="14">
        <v>0</v>
      </c>
      <c r="BH70" s="14">
        <v>0</v>
      </c>
      <c r="BI70" s="79">
        <v>251332</v>
      </c>
    </row>
    <row r="71" spans="1:61" x14ac:dyDescent="0.3">
      <c r="A71" s="4" t="s">
        <v>60</v>
      </c>
      <c r="B71" s="13">
        <v>0</v>
      </c>
      <c r="C71" s="14">
        <v>827.5409994572401</v>
      </c>
      <c r="D71" s="14">
        <v>1289.2620002143085</v>
      </c>
      <c r="E71" s="79">
        <v>2116.8029996715486</v>
      </c>
      <c r="F71" s="14">
        <v>373</v>
      </c>
      <c r="G71" s="79">
        <v>373</v>
      </c>
      <c r="H71" s="84">
        <v>17266114.053433973</v>
      </c>
      <c r="I71" s="85">
        <v>6285301.5166952247</v>
      </c>
      <c r="J71" s="85">
        <v>0</v>
      </c>
      <c r="K71" s="14">
        <v>574680.05474087433</v>
      </c>
      <c r="L71" s="14">
        <v>2633975.6311467397</v>
      </c>
      <c r="M71" s="79">
        <v>26760071.256016813</v>
      </c>
      <c r="N71" s="13">
        <v>4963542.8234339729</v>
      </c>
      <c r="O71" s="14">
        <v>6268953.376695225</v>
      </c>
      <c r="P71" s="14">
        <v>0</v>
      </c>
      <c r="Q71" s="79">
        <v>11507469.884870073</v>
      </c>
      <c r="R71" s="13">
        <v>11181194.760000002</v>
      </c>
      <c r="S71" s="14">
        <v>16348.140000000001</v>
      </c>
      <c r="T71" s="14">
        <v>0</v>
      </c>
      <c r="U71" s="79">
        <v>11497249.270000001</v>
      </c>
      <c r="V71" s="13">
        <v>1121376.47</v>
      </c>
      <c r="W71" s="14">
        <v>0</v>
      </c>
      <c r="X71" s="14">
        <v>0</v>
      </c>
      <c r="Y71" s="79">
        <v>1121376.47</v>
      </c>
      <c r="Z71" s="13">
        <v>0</v>
      </c>
      <c r="AA71" s="14">
        <v>0</v>
      </c>
      <c r="AB71" s="14">
        <v>0</v>
      </c>
      <c r="AC71" s="14">
        <v>0</v>
      </c>
      <c r="AD71" s="14">
        <v>0</v>
      </c>
      <c r="AE71" s="79">
        <v>0</v>
      </c>
      <c r="AF71" s="84">
        <v>17266114.053433973</v>
      </c>
      <c r="AG71" s="85">
        <v>6285301.5166952247</v>
      </c>
      <c r="AH71" s="85">
        <v>0</v>
      </c>
      <c r="AI71" s="85">
        <v>574680.05474087433</v>
      </c>
      <c r="AJ71" s="85">
        <v>2633975.6311467397</v>
      </c>
      <c r="AK71" s="79">
        <v>26760071.256016813</v>
      </c>
      <c r="AL71" s="13">
        <v>354667444.06999999</v>
      </c>
      <c r="AM71" s="14">
        <v>64204327.950000003</v>
      </c>
      <c r="AN71" s="14">
        <v>0</v>
      </c>
      <c r="AO71" s="14">
        <v>95481933.629999995</v>
      </c>
      <c r="AP71" s="14">
        <v>53644786.950000003</v>
      </c>
      <c r="AQ71" s="79">
        <v>567998492.60000002</v>
      </c>
      <c r="AR71" s="13">
        <v>267156984.09999999</v>
      </c>
      <c r="AS71" s="14">
        <v>0</v>
      </c>
      <c r="AT71" s="14">
        <v>0</v>
      </c>
      <c r="AU71" s="14">
        <v>95481933.629999995</v>
      </c>
      <c r="AV71" s="14">
        <v>53644786.950000003</v>
      </c>
      <c r="AW71" s="79">
        <v>416283704.68000001</v>
      </c>
      <c r="AX71" s="13">
        <v>295080013.30000001</v>
      </c>
      <c r="AY71" s="14">
        <v>64204327.950000003</v>
      </c>
      <c r="AZ71" s="14">
        <v>0</v>
      </c>
      <c r="BA71" s="14">
        <v>64040637.789999999</v>
      </c>
      <c r="BB71" s="14">
        <v>44451734.519999996</v>
      </c>
      <c r="BC71" s="79">
        <v>467776713.56</v>
      </c>
      <c r="BD71" s="13">
        <v>3461823.94</v>
      </c>
      <c r="BE71" s="14">
        <v>0</v>
      </c>
      <c r="BF71" s="14">
        <v>0</v>
      </c>
      <c r="BG71" s="14">
        <v>529131.64</v>
      </c>
      <c r="BH71" s="14">
        <v>632620.18999999994</v>
      </c>
      <c r="BI71" s="79">
        <v>4623575.7699999996</v>
      </c>
    </row>
    <row r="72" spans="1:61" x14ac:dyDescent="0.3">
      <c r="A72" s="4" t="s">
        <v>61</v>
      </c>
      <c r="B72" s="13">
        <v>1650</v>
      </c>
      <c r="C72" s="14">
        <v>1103</v>
      </c>
      <c r="D72" s="14">
        <v>233</v>
      </c>
      <c r="E72" s="79">
        <v>2986</v>
      </c>
      <c r="F72" s="14">
        <v>224</v>
      </c>
      <c r="G72" s="79">
        <v>224</v>
      </c>
      <c r="H72" s="84">
        <v>5658447</v>
      </c>
      <c r="I72" s="85">
        <v>1907025</v>
      </c>
      <c r="J72" s="85">
        <v>0</v>
      </c>
      <c r="K72" s="14">
        <v>791165</v>
      </c>
      <c r="L72" s="14">
        <v>27296</v>
      </c>
      <c r="M72" s="79">
        <v>8383933</v>
      </c>
      <c r="N72" s="13">
        <v>2488787</v>
      </c>
      <c r="O72" s="14">
        <v>1736511</v>
      </c>
      <c r="P72" s="14">
        <v>0</v>
      </c>
      <c r="Q72" s="79">
        <v>4225298</v>
      </c>
      <c r="R72" s="13">
        <v>3169660</v>
      </c>
      <c r="S72" s="14">
        <v>170514</v>
      </c>
      <c r="T72" s="14">
        <v>0</v>
      </c>
      <c r="U72" s="79">
        <v>3340174</v>
      </c>
      <c r="V72" s="13">
        <v>0</v>
      </c>
      <c r="W72" s="14">
        <v>0</v>
      </c>
      <c r="X72" s="14">
        <v>0</v>
      </c>
      <c r="Y72" s="79">
        <v>0</v>
      </c>
      <c r="Z72" s="13">
        <v>0</v>
      </c>
      <c r="AA72" s="14">
        <v>0</v>
      </c>
      <c r="AB72" s="14">
        <v>0</v>
      </c>
      <c r="AC72" s="14">
        <v>0</v>
      </c>
      <c r="AD72" s="14">
        <v>0</v>
      </c>
      <c r="AE72" s="79">
        <v>0</v>
      </c>
      <c r="AF72" s="84">
        <v>5658447</v>
      </c>
      <c r="AG72" s="85">
        <v>1907025</v>
      </c>
      <c r="AH72" s="85">
        <v>0</v>
      </c>
      <c r="AI72" s="85">
        <v>791165</v>
      </c>
      <c r="AJ72" s="85">
        <v>27296</v>
      </c>
      <c r="AK72" s="79">
        <v>8383933</v>
      </c>
      <c r="AL72" s="13">
        <v>365434818</v>
      </c>
      <c r="AM72" s="14">
        <v>33196214</v>
      </c>
      <c r="AN72" s="14">
        <v>0</v>
      </c>
      <c r="AO72" s="14">
        <v>88825931</v>
      </c>
      <c r="AP72" s="14">
        <v>5735035</v>
      </c>
      <c r="AQ72" s="79">
        <v>493191998</v>
      </c>
      <c r="AR72" s="13">
        <v>365434818</v>
      </c>
      <c r="AS72" s="14">
        <v>33196214</v>
      </c>
      <c r="AT72" s="14">
        <v>0</v>
      </c>
      <c r="AU72" s="14">
        <v>88825931</v>
      </c>
      <c r="AV72" s="14">
        <v>5735035</v>
      </c>
      <c r="AW72" s="79">
        <v>493191998</v>
      </c>
      <c r="AX72" s="13">
        <v>206529210</v>
      </c>
      <c r="AY72" s="14">
        <v>21676370</v>
      </c>
      <c r="AZ72" s="14">
        <v>0</v>
      </c>
      <c r="BA72" s="14">
        <v>49781865</v>
      </c>
      <c r="BB72" s="14">
        <v>57291</v>
      </c>
      <c r="BC72" s="79">
        <v>278044736</v>
      </c>
      <c r="BD72" s="13">
        <v>6301887</v>
      </c>
      <c r="BE72" s="14">
        <v>939287</v>
      </c>
      <c r="BF72" s="14">
        <v>0</v>
      </c>
      <c r="BG72" s="14">
        <v>888259</v>
      </c>
      <c r="BH72" s="14">
        <v>5848</v>
      </c>
      <c r="BI72" s="79">
        <v>8135281</v>
      </c>
    </row>
    <row r="73" spans="1:61" x14ac:dyDescent="0.3">
      <c r="A73" s="4" t="s">
        <v>62</v>
      </c>
      <c r="B73" s="13">
        <v>257</v>
      </c>
      <c r="C73" s="14">
        <v>0</v>
      </c>
      <c r="D73" s="14">
        <v>0</v>
      </c>
      <c r="E73" s="79">
        <v>257</v>
      </c>
      <c r="F73" s="14">
        <v>4</v>
      </c>
      <c r="G73" s="79">
        <v>4</v>
      </c>
      <c r="H73" s="84">
        <v>12221536.139999999</v>
      </c>
      <c r="I73" s="85">
        <v>0</v>
      </c>
      <c r="J73" s="85">
        <v>0</v>
      </c>
      <c r="K73" s="14">
        <v>80425.13</v>
      </c>
      <c r="L73" s="14">
        <v>0</v>
      </c>
      <c r="M73" s="79">
        <v>12301961.27</v>
      </c>
      <c r="N73" s="13">
        <v>3545775.77</v>
      </c>
      <c r="O73" s="14">
        <v>0</v>
      </c>
      <c r="P73" s="14">
        <v>0</v>
      </c>
      <c r="Q73" s="79">
        <v>3626200.9</v>
      </c>
      <c r="R73" s="13">
        <v>5827704.5699999984</v>
      </c>
      <c r="S73" s="14">
        <v>0</v>
      </c>
      <c r="T73" s="14">
        <v>0</v>
      </c>
      <c r="U73" s="79">
        <v>5827704.5699999984</v>
      </c>
      <c r="V73" s="13">
        <v>2848055.8000000003</v>
      </c>
      <c r="W73" s="14">
        <v>0</v>
      </c>
      <c r="X73" s="14">
        <v>0</v>
      </c>
      <c r="Y73" s="79">
        <v>2848055.8000000003</v>
      </c>
      <c r="Z73" s="13">
        <v>6968.12</v>
      </c>
      <c r="AA73" s="14">
        <v>0</v>
      </c>
      <c r="AB73" s="14">
        <v>0</v>
      </c>
      <c r="AC73" s="14">
        <v>0</v>
      </c>
      <c r="AD73" s="14">
        <v>0</v>
      </c>
      <c r="AE73" s="79">
        <v>6968.12</v>
      </c>
      <c r="AF73" s="84">
        <v>12228504.259999998</v>
      </c>
      <c r="AG73" s="85">
        <v>0</v>
      </c>
      <c r="AH73" s="85">
        <v>0</v>
      </c>
      <c r="AI73" s="85">
        <v>80425.13</v>
      </c>
      <c r="AJ73" s="85">
        <v>0</v>
      </c>
      <c r="AK73" s="79">
        <v>12308929.389999999</v>
      </c>
      <c r="AL73" s="13">
        <v>340482772.04000002</v>
      </c>
      <c r="AM73" s="14">
        <v>923862.99</v>
      </c>
      <c r="AN73" s="14">
        <v>0</v>
      </c>
      <c r="AO73" s="14">
        <v>13600520</v>
      </c>
      <c r="AP73" s="14">
        <v>198076699.59000003</v>
      </c>
      <c r="AQ73" s="79">
        <v>553083854.62000012</v>
      </c>
      <c r="AR73" s="13">
        <v>332004281.04000002</v>
      </c>
      <c r="AS73" s="14">
        <v>923862.99</v>
      </c>
      <c r="AT73" s="14">
        <v>0</v>
      </c>
      <c r="AU73" s="14">
        <v>13600520</v>
      </c>
      <c r="AV73" s="14">
        <v>185184024.59000003</v>
      </c>
      <c r="AW73" s="79">
        <v>531712688.62000006</v>
      </c>
      <c r="AX73" s="13">
        <v>160450685.8317146</v>
      </c>
      <c r="AY73" s="14">
        <v>549040.50384371402</v>
      </c>
      <c r="AZ73" s="14">
        <v>0</v>
      </c>
      <c r="BA73" s="14">
        <v>549040.50384371402</v>
      </c>
      <c r="BB73" s="14">
        <v>112491711.51766172</v>
      </c>
      <c r="BC73" s="79">
        <v>274040478.35706377</v>
      </c>
      <c r="BD73" s="13">
        <v>3568421.5562411817</v>
      </c>
      <c r="BE73" s="14">
        <v>53229.438936239399</v>
      </c>
      <c r="BF73" s="14">
        <v>0</v>
      </c>
      <c r="BG73" s="14">
        <v>197457.46</v>
      </c>
      <c r="BH73" s="14">
        <v>4076423.2691425546</v>
      </c>
      <c r="BI73" s="79">
        <v>7895531.7243199758</v>
      </c>
    </row>
    <row r="74" spans="1:61" x14ac:dyDescent="0.3">
      <c r="A74" s="4" t="s">
        <v>63</v>
      </c>
      <c r="B74" s="13">
        <v>750</v>
      </c>
      <c r="C74" s="14">
        <v>1309</v>
      </c>
      <c r="D74" s="14">
        <v>155</v>
      </c>
      <c r="E74" s="79">
        <v>2214</v>
      </c>
      <c r="F74" s="14">
        <v>521</v>
      </c>
      <c r="G74" s="79">
        <v>521</v>
      </c>
      <c r="H74" s="84">
        <v>4727299</v>
      </c>
      <c r="I74" s="85">
        <v>554606</v>
      </c>
      <c r="J74" s="85">
        <v>0</v>
      </c>
      <c r="K74" s="14">
        <v>0</v>
      </c>
      <c r="L74" s="14">
        <v>0</v>
      </c>
      <c r="M74" s="79">
        <v>5281905</v>
      </c>
      <c r="N74" s="13">
        <v>269563</v>
      </c>
      <c r="O74" s="14">
        <v>443300</v>
      </c>
      <c r="P74" s="14">
        <v>0</v>
      </c>
      <c r="Q74" s="79">
        <v>712863</v>
      </c>
      <c r="R74" s="13">
        <v>2981966</v>
      </c>
      <c r="S74" s="14">
        <v>111306</v>
      </c>
      <c r="T74" s="14">
        <v>0</v>
      </c>
      <c r="U74" s="79">
        <v>3093272</v>
      </c>
      <c r="V74" s="13">
        <v>1475770</v>
      </c>
      <c r="W74" s="14">
        <v>0</v>
      </c>
      <c r="X74" s="14">
        <v>0</v>
      </c>
      <c r="Y74" s="79">
        <v>1475770</v>
      </c>
      <c r="Z74" s="13">
        <v>553874</v>
      </c>
      <c r="AA74" s="14">
        <v>0</v>
      </c>
      <c r="AB74" s="14">
        <v>0</v>
      </c>
      <c r="AC74" s="14">
        <v>0</v>
      </c>
      <c r="AD74" s="14">
        <v>0</v>
      </c>
      <c r="AE74" s="79">
        <v>553874</v>
      </c>
      <c r="AF74" s="84">
        <v>5281173</v>
      </c>
      <c r="AG74" s="85">
        <v>554606</v>
      </c>
      <c r="AH74" s="85">
        <v>0</v>
      </c>
      <c r="AI74" s="85">
        <v>0</v>
      </c>
      <c r="AJ74" s="85">
        <v>0</v>
      </c>
      <c r="AK74" s="79">
        <v>5835779</v>
      </c>
      <c r="AL74" s="13">
        <v>0</v>
      </c>
      <c r="AM74" s="14">
        <v>0</v>
      </c>
      <c r="AN74" s="14">
        <v>0</v>
      </c>
      <c r="AO74" s="14">
        <v>0</v>
      </c>
      <c r="AP74" s="14">
        <v>0</v>
      </c>
      <c r="AQ74" s="79">
        <v>0</v>
      </c>
      <c r="AR74" s="13">
        <v>0</v>
      </c>
      <c r="AS74" s="14">
        <v>0</v>
      </c>
      <c r="AT74" s="14">
        <v>0</v>
      </c>
      <c r="AU74" s="14">
        <v>0</v>
      </c>
      <c r="AV74" s="14">
        <v>0</v>
      </c>
      <c r="AW74" s="79">
        <v>0</v>
      </c>
      <c r="AX74" s="13">
        <v>0</v>
      </c>
      <c r="AY74" s="14">
        <v>0</v>
      </c>
      <c r="AZ74" s="14">
        <v>0</v>
      </c>
      <c r="BA74" s="14">
        <v>0</v>
      </c>
      <c r="BB74" s="14">
        <v>0</v>
      </c>
      <c r="BC74" s="79">
        <v>0</v>
      </c>
      <c r="BD74" s="13">
        <v>0</v>
      </c>
      <c r="BE74" s="14">
        <v>0</v>
      </c>
      <c r="BF74" s="14">
        <v>0</v>
      </c>
      <c r="BG74" s="14">
        <v>0</v>
      </c>
      <c r="BH74" s="14">
        <v>0</v>
      </c>
      <c r="BI74" s="79">
        <v>0</v>
      </c>
    </row>
    <row r="75" spans="1:61" x14ac:dyDescent="0.3">
      <c r="A75" s="4" t="s">
        <v>64</v>
      </c>
      <c r="B75" s="13">
        <v>609</v>
      </c>
      <c r="C75" s="14">
        <v>473</v>
      </c>
      <c r="D75" s="14">
        <v>46</v>
      </c>
      <c r="E75" s="79">
        <v>1128</v>
      </c>
      <c r="F75" s="14">
        <v>20</v>
      </c>
      <c r="G75" s="79">
        <v>20</v>
      </c>
      <c r="H75" s="84">
        <v>11868748</v>
      </c>
      <c r="I75" s="85">
        <v>3596724</v>
      </c>
      <c r="J75" s="85">
        <v>0</v>
      </c>
      <c r="K75" s="14">
        <v>94127</v>
      </c>
      <c r="L75" s="14">
        <v>1348256</v>
      </c>
      <c r="M75" s="79">
        <v>16907855</v>
      </c>
      <c r="N75" s="13">
        <v>7465669</v>
      </c>
      <c r="O75" s="14">
        <v>1589274</v>
      </c>
      <c r="P75" s="14">
        <v>0</v>
      </c>
      <c r="Q75" s="79">
        <v>9054943</v>
      </c>
      <c r="R75" s="13">
        <v>3171713</v>
      </c>
      <c r="S75" s="14">
        <v>1989420</v>
      </c>
      <c r="T75" s="14">
        <v>0</v>
      </c>
      <c r="U75" s="79">
        <v>5161133</v>
      </c>
      <c r="V75" s="13">
        <v>1231366</v>
      </c>
      <c r="W75" s="14">
        <v>18030</v>
      </c>
      <c r="X75" s="14">
        <v>0</v>
      </c>
      <c r="Y75" s="79">
        <v>1249396</v>
      </c>
      <c r="Z75" s="13">
        <v>111293</v>
      </c>
      <c r="AA75" s="14">
        <v>0</v>
      </c>
      <c r="AB75" s="14">
        <v>0</v>
      </c>
      <c r="AC75" s="14">
        <v>0</v>
      </c>
      <c r="AD75" s="14">
        <v>619524</v>
      </c>
      <c r="AE75" s="79">
        <v>730817</v>
      </c>
      <c r="AF75" s="84">
        <v>11980041</v>
      </c>
      <c r="AG75" s="85">
        <v>3596724</v>
      </c>
      <c r="AH75" s="85">
        <v>0</v>
      </c>
      <c r="AI75" s="85">
        <v>94127</v>
      </c>
      <c r="AJ75" s="85">
        <v>1967780</v>
      </c>
      <c r="AK75" s="79">
        <v>17638672</v>
      </c>
      <c r="AL75" s="13">
        <v>512081653</v>
      </c>
      <c r="AM75" s="14">
        <v>88985495</v>
      </c>
      <c r="AN75" s="14">
        <v>0</v>
      </c>
      <c r="AO75" s="14">
        <v>12406902</v>
      </c>
      <c r="AP75" s="14">
        <v>121949049</v>
      </c>
      <c r="AQ75" s="79">
        <v>735423099</v>
      </c>
      <c r="AR75" s="13">
        <v>401095316</v>
      </c>
      <c r="AS75" s="14">
        <v>29942765</v>
      </c>
      <c r="AT75" s="14">
        <v>0</v>
      </c>
      <c r="AU75" s="14">
        <v>12406902</v>
      </c>
      <c r="AV75" s="14">
        <v>121949049</v>
      </c>
      <c r="AW75" s="79">
        <v>565394032</v>
      </c>
      <c r="AX75" s="13">
        <v>365611721</v>
      </c>
      <c r="AY75" s="14">
        <v>76893692</v>
      </c>
      <c r="AZ75" s="14">
        <v>0</v>
      </c>
      <c r="BA75" s="14">
        <v>6086669</v>
      </c>
      <c r="BB75" s="14">
        <v>56858321</v>
      </c>
      <c r="BC75" s="79">
        <v>505450403</v>
      </c>
      <c r="BD75" s="13">
        <v>4908059</v>
      </c>
      <c r="BE75" s="14">
        <v>1071377</v>
      </c>
      <c r="BF75" s="14">
        <v>0</v>
      </c>
      <c r="BG75" s="14">
        <v>94455</v>
      </c>
      <c r="BH75" s="14">
        <v>1715734</v>
      </c>
      <c r="BI75" s="79">
        <v>7789625</v>
      </c>
    </row>
    <row r="76" spans="1:61" x14ac:dyDescent="0.3">
      <c r="A76" s="4" t="s">
        <v>65</v>
      </c>
      <c r="B76" s="13">
        <v>882</v>
      </c>
      <c r="C76" s="14">
        <v>1164</v>
      </c>
      <c r="D76" s="14">
        <v>1436</v>
      </c>
      <c r="E76" s="79">
        <v>3482</v>
      </c>
      <c r="F76" s="14">
        <v>2</v>
      </c>
      <c r="G76" s="79">
        <v>2</v>
      </c>
      <c r="H76" s="84">
        <v>2867858.93</v>
      </c>
      <c r="I76" s="85">
        <v>1948066.73</v>
      </c>
      <c r="J76" s="85">
        <v>62084.369999999995</v>
      </c>
      <c r="K76" s="14">
        <v>0</v>
      </c>
      <c r="L76" s="14">
        <v>0</v>
      </c>
      <c r="M76" s="79">
        <v>4878010.03</v>
      </c>
      <c r="N76" s="13">
        <v>773684.34</v>
      </c>
      <c r="O76" s="14">
        <v>948603.1399999999</v>
      </c>
      <c r="P76" s="14">
        <v>62084.369999999995</v>
      </c>
      <c r="Q76" s="79">
        <v>1784371.85</v>
      </c>
      <c r="R76" s="13">
        <v>2094174.59</v>
      </c>
      <c r="S76" s="14">
        <v>999463.59</v>
      </c>
      <c r="T76" s="14">
        <v>0</v>
      </c>
      <c r="U76" s="79">
        <v>3093638.18</v>
      </c>
      <c r="V76" s="13">
        <v>0</v>
      </c>
      <c r="W76" s="14">
        <v>0</v>
      </c>
      <c r="X76" s="14">
        <v>0</v>
      </c>
      <c r="Y76" s="79">
        <v>0</v>
      </c>
      <c r="Z76" s="13">
        <v>47840.91</v>
      </c>
      <c r="AA76" s="14">
        <v>0</v>
      </c>
      <c r="AB76" s="14">
        <v>0</v>
      </c>
      <c r="AC76" s="14">
        <v>0</v>
      </c>
      <c r="AD76" s="14">
        <v>0</v>
      </c>
      <c r="AE76" s="79">
        <v>47840.91</v>
      </c>
      <c r="AF76" s="84">
        <v>2915699.8400000003</v>
      </c>
      <c r="AG76" s="85">
        <v>1948066.73</v>
      </c>
      <c r="AH76" s="85">
        <v>62084.369999999995</v>
      </c>
      <c r="AI76" s="85">
        <v>0</v>
      </c>
      <c r="AJ76" s="85">
        <v>0</v>
      </c>
      <c r="AK76" s="79">
        <v>4925850.9400000004</v>
      </c>
      <c r="AL76" s="13">
        <v>253486776</v>
      </c>
      <c r="AM76" s="14">
        <v>72538119</v>
      </c>
      <c r="AN76" s="14">
        <v>49652666</v>
      </c>
      <c r="AO76" s="14">
        <v>3330616</v>
      </c>
      <c r="AP76" s="14">
        <v>71407123</v>
      </c>
      <c r="AQ76" s="79">
        <v>450415300</v>
      </c>
      <c r="AR76" s="13">
        <v>205739158</v>
      </c>
      <c r="AS76" s="14">
        <v>72538119</v>
      </c>
      <c r="AT76" s="14">
        <v>0</v>
      </c>
      <c r="AU76" s="14">
        <v>3330616</v>
      </c>
      <c r="AV76" s="14">
        <v>71407123</v>
      </c>
      <c r="AW76" s="79">
        <v>353015016</v>
      </c>
      <c r="AX76" s="13">
        <v>201404507</v>
      </c>
      <c r="AY76" s="14">
        <v>55322279</v>
      </c>
      <c r="AZ76" s="14">
        <v>49652666</v>
      </c>
      <c r="BA76" s="14">
        <v>1716953</v>
      </c>
      <c r="BB76" s="14">
        <v>43137954</v>
      </c>
      <c r="BC76" s="79">
        <v>351234359</v>
      </c>
      <c r="BD76" s="13">
        <v>3799318</v>
      </c>
      <c r="BE76" s="14">
        <v>1861072</v>
      </c>
      <c r="BF76" s="14">
        <v>0</v>
      </c>
      <c r="BG76" s="14">
        <v>31720</v>
      </c>
      <c r="BH76" s="14">
        <v>1494351</v>
      </c>
      <c r="BI76" s="79">
        <v>7186461</v>
      </c>
    </row>
    <row r="77" spans="1:61" x14ac:dyDescent="0.3">
      <c r="A77" s="4" t="s">
        <v>66</v>
      </c>
      <c r="B77" s="13">
        <v>0</v>
      </c>
      <c r="C77" s="14">
        <v>0</v>
      </c>
      <c r="D77" s="14">
        <v>0</v>
      </c>
      <c r="E77" s="79">
        <v>0</v>
      </c>
      <c r="F77" s="14">
        <v>0</v>
      </c>
      <c r="G77" s="79">
        <v>0</v>
      </c>
      <c r="H77" s="84">
        <v>0</v>
      </c>
      <c r="I77" s="85">
        <v>0</v>
      </c>
      <c r="J77" s="85">
        <v>0</v>
      </c>
      <c r="K77" s="14">
        <v>0</v>
      </c>
      <c r="L77" s="14">
        <v>0</v>
      </c>
      <c r="M77" s="79">
        <v>0</v>
      </c>
      <c r="N77" s="13">
        <v>0</v>
      </c>
      <c r="O77" s="14">
        <v>0</v>
      </c>
      <c r="P77" s="14">
        <v>0</v>
      </c>
      <c r="Q77" s="79">
        <v>0</v>
      </c>
      <c r="R77" s="13">
        <v>0</v>
      </c>
      <c r="S77" s="14">
        <v>0</v>
      </c>
      <c r="T77" s="14">
        <v>0</v>
      </c>
      <c r="U77" s="79">
        <v>0</v>
      </c>
      <c r="V77" s="13">
        <v>0</v>
      </c>
      <c r="W77" s="14">
        <v>0</v>
      </c>
      <c r="X77" s="14">
        <v>0</v>
      </c>
      <c r="Y77" s="79">
        <v>0</v>
      </c>
      <c r="Z77" s="13">
        <v>0</v>
      </c>
      <c r="AA77" s="14">
        <v>0</v>
      </c>
      <c r="AB77" s="14">
        <v>0</v>
      </c>
      <c r="AC77" s="14">
        <v>0</v>
      </c>
      <c r="AD77" s="14">
        <v>0</v>
      </c>
      <c r="AE77" s="79">
        <v>0</v>
      </c>
      <c r="AF77" s="84">
        <v>0</v>
      </c>
      <c r="AG77" s="85">
        <v>0</v>
      </c>
      <c r="AH77" s="85">
        <v>0</v>
      </c>
      <c r="AI77" s="85">
        <v>0</v>
      </c>
      <c r="AJ77" s="85">
        <v>0</v>
      </c>
      <c r="AK77" s="79">
        <v>0</v>
      </c>
      <c r="AL77" s="13">
        <v>0</v>
      </c>
      <c r="AM77" s="14">
        <v>0</v>
      </c>
      <c r="AN77" s="14">
        <v>0</v>
      </c>
      <c r="AO77" s="14">
        <v>0</v>
      </c>
      <c r="AP77" s="14">
        <v>0</v>
      </c>
      <c r="AQ77" s="79">
        <v>0</v>
      </c>
      <c r="AR77" s="13">
        <v>0</v>
      </c>
      <c r="AS77" s="14">
        <v>0</v>
      </c>
      <c r="AT77" s="14">
        <v>0</v>
      </c>
      <c r="AU77" s="14">
        <v>0</v>
      </c>
      <c r="AV77" s="14">
        <v>0</v>
      </c>
      <c r="AW77" s="79">
        <v>0</v>
      </c>
      <c r="AX77" s="13">
        <v>0</v>
      </c>
      <c r="AY77" s="14">
        <v>0</v>
      </c>
      <c r="AZ77" s="14">
        <v>0</v>
      </c>
      <c r="BA77" s="14">
        <v>0</v>
      </c>
      <c r="BB77" s="14">
        <v>0</v>
      </c>
      <c r="BC77" s="79">
        <v>0</v>
      </c>
      <c r="BD77" s="13">
        <v>0</v>
      </c>
      <c r="BE77" s="14">
        <v>0</v>
      </c>
      <c r="BF77" s="14">
        <v>0</v>
      </c>
      <c r="BG77" s="14">
        <v>0</v>
      </c>
      <c r="BH77" s="14">
        <v>0</v>
      </c>
      <c r="BI77" s="79">
        <v>0</v>
      </c>
    </row>
    <row r="78" spans="1:61" x14ac:dyDescent="0.3">
      <c r="A78" s="4" t="s">
        <v>67</v>
      </c>
      <c r="B78" s="13">
        <v>711</v>
      </c>
      <c r="C78" s="14">
        <v>1091</v>
      </c>
      <c r="D78" s="14">
        <v>57</v>
      </c>
      <c r="E78" s="79">
        <v>1859</v>
      </c>
      <c r="F78" s="14">
        <v>347</v>
      </c>
      <c r="G78" s="79">
        <v>347</v>
      </c>
      <c r="H78" s="84">
        <v>4706876</v>
      </c>
      <c r="I78" s="85">
        <v>3928814</v>
      </c>
      <c r="J78" s="85">
        <v>0</v>
      </c>
      <c r="K78" s="14">
        <v>634576</v>
      </c>
      <c r="L78" s="14">
        <v>0</v>
      </c>
      <c r="M78" s="79">
        <v>9270266</v>
      </c>
      <c r="N78" s="13">
        <v>2329804</v>
      </c>
      <c r="O78" s="14">
        <v>2100778</v>
      </c>
      <c r="P78" s="14">
        <v>0</v>
      </c>
      <c r="Q78" s="79">
        <v>4430582</v>
      </c>
      <c r="R78" s="13">
        <v>2033995</v>
      </c>
      <c r="S78" s="14">
        <v>1828036</v>
      </c>
      <c r="T78" s="14">
        <v>0</v>
      </c>
      <c r="U78" s="79">
        <v>4496607</v>
      </c>
      <c r="V78" s="13">
        <v>343077</v>
      </c>
      <c r="W78" s="14">
        <v>0</v>
      </c>
      <c r="X78" s="14">
        <v>0</v>
      </c>
      <c r="Y78" s="79">
        <v>343077</v>
      </c>
      <c r="Z78" s="13">
        <v>0</v>
      </c>
      <c r="AA78" s="14">
        <v>0</v>
      </c>
      <c r="AB78" s="14">
        <v>0</v>
      </c>
      <c r="AC78" s="14">
        <v>0</v>
      </c>
      <c r="AD78" s="14">
        <v>0</v>
      </c>
      <c r="AE78" s="79">
        <v>0</v>
      </c>
      <c r="AF78" s="84">
        <v>4706876</v>
      </c>
      <c r="AG78" s="85">
        <v>3928814</v>
      </c>
      <c r="AH78" s="85">
        <v>0</v>
      </c>
      <c r="AI78" s="85">
        <v>634576</v>
      </c>
      <c r="AJ78" s="85">
        <v>0</v>
      </c>
      <c r="AK78" s="79">
        <v>9270266</v>
      </c>
      <c r="AL78" s="13">
        <v>299735393.47000003</v>
      </c>
      <c r="AM78" s="14">
        <v>112244335.56999999</v>
      </c>
      <c r="AN78" s="14">
        <v>2687679.77</v>
      </c>
      <c r="AO78" s="14">
        <v>121160335.70999999</v>
      </c>
      <c r="AP78" s="14">
        <v>36263427.859999999</v>
      </c>
      <c r="AQ78" s="79">
        <v>572091172.38</v>
      </c>
      <c r="AR78" s="13">
        <v>299735393.47000003</v>
      </c>
      <c r="AS78" s="14">
        <v>112244335.56999999</v>
      </c>
      <c r="AT78" s="14">
        <v>2687679.77</v>
      </c>
      <c r="AU78" s="14">
        <v>121160335.70999999</v>
      </c>
      <c r="AV78" s="14">
        <v>36263427.859999999</v>
      </c>
      <c r="AW78" s="79">
        <v>572091172.38</v>
      </c>
      <c r="AX78" s="13">
        <v>228804851.91</v>
      </c>
      <c r="AY78" s="14">
        <v>78166722.810000002</v>
      </c>
      <c r="AZ78" s="14">
        <v>809281.47</v>
      </c>
      <c r="BA78" s="14">
        <v>94256619.890000001</v>
      </c>
      <c r="BB78" s="14">
        <v>26276300.030000001</v>
      </c>
      <c r="BC78" s="79">
        <v>428313776.11000001</v>
      </c>
      <c r="BD78" s="13">
        <v>3845375.19</v>
      </c>
      <c r="BE78" s="14">
        <v>2748402.98</v>
      </c>
      <c r="BF78" s="14">
        <v>139538.5</v>
      </c>
      <c r="BG78" s="14">
        <v>1178299.33</v>
      </c>
      <c r="BH78" s="14">
        <v>433573.8</v>
      </c>
      <c r="BI78" s="79">
        <v>8345189.7999999998</v>
      </c>
    </row>
    <row r="79" spans="1:61" x14ac:dyDescent="0.3">
      <c r="A79" s="4" t="s">
        <v>68</v>
      </c>
      <c r="B79" s="13">
        <v>315</v>
      </c>
      <c r="C79" s="14">
        <v>24</v>
      </c>
      <c r="D79" s="14">
        <v>6</v>
      </c>
      <c r="E79" s="79">
        <v>345</v>
      </c>
      <c r="F79" s="14">
        <v>61</v>
      </c>
      <c r="G79" s="79">
        <v>61</v>
      </c>
      <c r="H79" s="84">
        <v>2100186</v>
      </c>
      <c r="I79" s="85">
        <v>214272</v>
      </c>
      <c r="J79" s="85">
        <v>0</v>
      </c>
      <c r="K79" s="14">
        <v>3753922.13</v>
      </c>
      <c r="L79" s="14">
        <v>1303363</v>
      </c>
      <c r="M79" s="79">
        <v>7371743.1299999999</v>
      </c>
      <c r="N79" s="13">
        <v>853390</v>
      </c>
      <c r="O79" s="14">
        <v>214272</v>
      </c>
      <c r="P79" s="14">
        <v>0</v>
      </c>
      <c r="Q79" s="79">
        <v>1121674</v>
      </c>
      <c r="R79" s="13">
        <v>329038</v>
      </c>
      <c r="S79" s="14">
        <v>0</v>
      </c>
      <c r="T79" s="14">
        <v>0</v>
      </c>
      <c r="U79" s="79">
        <v>375080.53</v>
      </c>
      <c r="V79" s="13">
        <v>917758</v>
      </c>
      <c r="W79" s="14">
        <v>0</v>
      </c>
      <c r="X79" s="14">
        <v>0</v>
      </c>
      <c r="Y79" s="79">
        <v>4571625.5999999996</v>
      </c>
      <c r="Z79" s="13">
        <v>85514</v>
      </c>
      <c r="AA79" s="14">
        <v>0</v>
      </c>
      <c r="AB79" s="14">
        <v>0</v>
      </c>
      <c r="AC79" s="14">
        <v>0</v>
      </c>
      <c r="AD79" s="14">
        <v>927941</v>
      </c>
      <c r="AE79" s="79">
        <v>1013455</v>
      </c>
      <c r="AF79" s="84">
        <v>2185700</v>
      </c>
      <c r="AG79" s="85">
        <v>214272</v>
      </c>
      <c r="AH79" s="85">
        <v>0</v>
      </c>
      <c r="AI79" s="85">
        <v>3753922.13</v>
      </c>
      <c r="AJ79" s="85">
        <v>2231304</v>
      </c>
      <c r="AK79" s="79">
        <v>8385198.1299999999</v>
      </c>
      <c r="AL79" s="13">
        <v>267290957</v>
      </c>
      <c r="AM79" s="14">
        <v>3670236</v>
      </c>
      <c r="AN79" s="14">
        <v>0</v>
      </c>
      <c r="AO79" s="14">
        <v>28749970</v>
      </c>
      <c r="AP79" s="14">
        <v>130614622</v>
      </c>
      <c r="AQ79" s="79">
        <v>430325785</v>
      </c>
      <c r="AR79" s="13">
        <v>267290957</v>
      </c>
      <c r="AS79" s="14">
        <v>3670236</v>
      </c>
      <c r="AT79" s="14">
        <v>0</v>
      </c>
      <c r="AU79" s="14">
        <v>28749970</v>
      </c>
      <c r="AV79" s="14">
        <v>130614622</v>
      </c>
      <c r="AW79" s="79">
        <v>430325785</v>
      </c>
      <c r="AX79" s="13">
        <v>229624547</v>
      </c>
      <c r="AY79" s="14">
        <v>2117718</v>
      </c>
      <c r="AZ79" s="14">
        <v>0</v>
      </c>
      <c r="BA79" s="14">
        <v>20131929</v>
      </c>
      <c r="BB79" s="14">
        <v>67590580</v>
      </c>
      <c r="BC79" s="79">
        <v>319464774</v>
      </c>
      <c r="BD79" s="13">
        <v>4285830</v>
      </c>
      <c r="BE79" s="14">
        <v>486834</v>
      </c>
      <c r="BF79" s="14">
        <v>0</v>
      </c>
      <c r="BG79" s="14">
        <v>274673</v>
      </c>
      <c r="BH79" s="14">
        <v>2264454</v>
      </c>
      <c r="BI79" s="79">
        <v>7311791</v>
      </c>
    </row>
    <row r="80" spans="1:61" x14ac:dyDescent="0.3">
      <c r="A80" s="4" t="s">
        <v>69</v>
      </c>
      <c r="B80" s="13">
        <v>1517.31</v>
      </c>
      <c r="C80" s="14">
        <v>1519.64</v>
      </c>
      <c r="D80" s="14">
        <v>0</v>
      </c>
      <c r="E80" s="79">
        <v>3036.95</v>
      </c>
      <c r="F80" s="14">
        <v>0</v>
      </c>
      <c r="G80" s="79">
        <v>0</v>
      </c>
      <c r="H80" s="84">
        <v>12410383.660274999</v>
      </c>
      <c r="I80" s="85">
        <v>5999066.4900000002</v>
      </c>
      <c r="J80" s="85">
        <v>0</v>
      </c>
      <c r="K80" s="14">
        <v>1385608.1199999999</v>
      </c>
      <c r="L80" s="14">
        <v>6958789.7800000003</v>
      </c>
      <c r="M80" s="79">
        <v>26753848.050275002</v>
      </c>
      <c r="N80" s="13">
        <v>3044729.3902749997</v>
      </c>
      <c r="O80" s="14">
        <v>3816014.14</v>
      </c>
      <c r="P80" s="14">
        <v>0</v>
      </c>
      <c r="Q80" s="79">
        <v>7076029.8302750001</v>
      </c>
      <c r="R80" s="13">
        <v>7655637.1600000001</v>
      </c>
      <c r="S80" s="14">
        <v>1925535.1</v>
      </c>
      <c r="T80" s="14">
        <v>0</v>
      </c>
      <c r="U80" s="79">
        <v>10292364.609999999</v>
      </c>
      <c r="V80" s="13">
        <v>1710017.11</v>
      </c>
      <c r="W80" s="14">
        <v>257517.25</v>
      </c>
      <c r="X80" s="14">
        <v>0</v>
      </c>
      <c r="Y80" s="79">
        <v>2426663.83</v>
      </c>
      <c r="Z80" s="13">
        <v>0</v>
      </c>
      <c r="AA80" s="14">
        <v>0</v>
      </c>
      <c r="AB80" s="14">
        <v>0</v>
      </c>
      <c r="AC80" s="14">
        <v>0</v>
      </c>
      <c r="AD80" s="14">
        <v>1683495.97</v>
      </c>
      <c r="AE80" s="79">
        <v>1683495.97</v>
      </c>
      <c r="AF80" s="84">
        <v>12410383.660274999</v>
      </c>
      <c r="AG80" s="85">
        <v>5999066.4900000002</v>
      </c>
      <c r="AH80" s="85">
        <v>0</v>
      </c>
      <c r="AI80" s="85">
        <v>1385608.1199999999</v>
      </c>
      <c r="AJ80" s="85">
        <v>8642285.75</v>
      </c>
      <c r="AK80" s="79">
        <v>28437344.020275</v>
      </c>
      <c r="AL80" s="13">
        <v>598581324.55999994</v>
      </c>
      <c r="AM80" s="14">
        <v>177060423.18000001</v>
      </c>
      <c r="AN80" s="14">
        <v>0</v>
      </c>
      <c r="AO80" s="14">
        <v>114768585.83999999</v>
      </c>
      <c r="AP80" s="14">
        <v>186806070.4601</v>
      </c>
      <c r="AQ80" s="79">
        <v>1077216404.0401001</v>
      </c>
      <c r="AR80" s="13">
        <v>476400372.40999997</v>
      </c>
      <c r="AS80" s="14">
        <v>95946192.49000001</v>
      </c>
      <c r="AT80" s="14">
        <v>0</v>
      </c>
      <c r="AU80" s="14">
        <v>114768585.83999999</v>
      </c>
      <c r="AV80" s="14">
        <v>186806070.4601</v>
      </c>
      <c r="AW80" s="79">
        <v>873921221.20009995</v>
      </c>
      <c r="AX80" s="13">
        <v>414792184.31</v>
      </c>
      <c r="AY80" s="14">
        <v>117868553.13939999</v>
      </c>
      <c r="AZ80" s="14">
        <v>0</v>
      </c>
      <c r="BA80" s="14">
        <v>68661568.609999999</v>
      </c>
      <c r="BB80" s="14">
        <v>113958290.36</v>
      </c>
      <c r="BC80" s="79">
        <v>715280596.41939998</v>
      </c>
      <c r="BD80" s="13">
        <v>7572341.927536414</v>
      </c>
      <c r="BE80" s="14">
        <v>3081565.5644029044</v>
      </c>
      <c r="BF80" s="14">
        <v>0</v>
      </c>
      <c r="BG80" s="14">
        <v>1019700.0687728039</v>
      </c>
      <c r="BH80" s="14">
        <v>2537363.0560722207</v>
      </c>
      <c r="BI80" s="79">
        <v>14210970.616784342</v>
      </c>
    </row>
    <row r="81" spans="1:61" x14ac:dyDescent="0.3">
      <c r="A81" s="4" t="s">
        <v>70</v>
      </c>
      <c r="B81" s="13">
        <v>829</v>
      </c>
      <c r="C81" s="14">
        <v>1463</v>
      </c>
      <c r="D81" s="14">
        <v>530</v>
      </c>
      <c r="E81" s="79">
        <v>2822</v>
      </c>
      <c r="F81" s="14">
        <v>30</v>
      </c>
      <c r="G81" s="79">
        <v>30</v>
      </c>
      <c r="H81" s="84">
        <v>0</v>
      </c>
      <c r="I81" s="85">
        <v>0</v>
      </c>
      <c r="J81" s="85">
        <v>0</v>
      </c>
      <c r="K81" s="14">
        <v>0</v>
      </c>
      <c r="L81" s="14">
        <v>0</v>
      </c>
      <c r="M81" s="79">
        <v>0</v>
      </c>
      <c r="N81" s="13">
        <v>0</v>
      </c>
      <c r="O81" s="14">
        <v>0</v>
      </c>
      <c r="P81" s="14">
        <v>0</v>
      </c>
      <c r="Q81" s="79">
        <v>0</v>
      </c>
      <c r="R81" s="13">
        <v>0</v>
      </c>
      <c r="S81" s="14">
        <v>0</v>
      </c>
      <c r="T81" s="14">
        <v>0</v>
      </c>
      <c r="U81" s="79">
        <v>0</v>
      </c>
      <c r="V81" s="13">
        <v>0</v>
      </c>
      <c r="W81" s="14">
        <v>0</v>
      </c>
      <c r="X81" s="14">
        <v>0</v>
      </c>
      <c r="Y81" s="79">
        <v>0</v>
      </c>
      <c r="Z81" s="13">
        <v>0</v>
      </c>
      <c r="AA81" s="14">
        <v>0</v>
      </c>
      <c r="AB81" s="14">
        <v>0</v>
      </c>
      <c r="AC81" s="14">
        <v>0</v>
      </c>
      <c r="AD81" s="14">
        <v>0</v>
      </c>
      <c r="AE81" s="79">
        <v>0</v>
      </c>
      <c r="AF81" s="84">
        <v>0</v>
      </c>
      <c r="AG81" s="85">
        <v>0</v>
      </c>
      <c r="AH81" s="85">
        <v>0</v>
      </c>
      <c r="AI81" s="85">
        <v>0</v>
      </c>
      <c r="AJ81" s="85">
        <v>0</v>
      </c>
      <c r="AK81" s="79">
        <v>0</v>
      </c>
      <c r="AL81" s="13">
        <v>188209142</v>
      </c>
      <c r="AM81" s="14">
        <v>34008924</v>
      </c>
      <c r="AN81" s="14">
        <v>12136334</v>
      </c>
      <c r="AO81" s="14">
        <v>5479411</v>
      </c>
      <c r="AP81" s="14">
        <v>0</v>
      </c>
      <c r="AQ81" s="79">
        <v>239833811</v>
      </c>
      <c r="AR81" s="13">
        <v>58992268</v>
      </c>
      <c r="AS81" s="14">
        <v>4983518</v>
      </c>
      <c r="AT81" s="14">
        <v>0</v>
      </c>
      <c r="AU81" s="14">
        <v>754253</v>
      </c>
      <c r="AV81" s="14">
        <v>0</v>
      </c>
      <c r="AW81" s="79">
        <v>64730039</v>
      </c>
      <c r="AX81" s="13">
        <v>129216874</v>
      </c>
      <c r="AY81" s="14">
        <v>29025406</v>
      </c>
      <c r="AZ81" s="14">
        <v>12136334</v>
      </c>
      <c r="BA81" s="14">
        <v>3430940</v>
      </c>
      <c r="BB81" s="14">
        <v>0</v>
      </c>
      <c r="BC81" s="79">
        <v>173809554</v>
      </c>
      <c r="BD81" s="13">
        <v>3607757</v>
      </c>
      <c r="BE81" s="14">
        <v>1700291</v>
      </c>
      <c r="BF81" s="14">
        <v>0</v>
      </c>
      <c r="BG81" s="14">
        <v>61464</v>
      </c>
      <c r="BH81" s="14">
        <v>0</v>
      </c>
      <c r="BI81" s="79">
        <v>5369512</v>
      </c>
    </row>
    <row r="82" spans="1:61" x14ac:dyDescent="0.3">
      <c r="A82" s="4" t="s">
        <v>71</v>
      </c>
      <c r="B82" s="13">
        <v>637</v>
      </c>
      <c r="C82" s="14">
        <v>1</v>
      </c>
      <c r="D82" s="14">
        <v>0</v>
      </c>
      <c r="E82" s="79">
        <v>638</v>
      </c>
      <c r="F82" s="14">
        <v>7</v>
      </c>
      <c r="G82" s="79">
        <v>7</v>
      </c>
      <c r="H82" s="84">
        <v>6468739.0645000003</v>
      </c>
      <c r="I82" s="85">
        <v>0</v>
      </c>
      <c r="J82" s="85">
        <v>0</v>
      </c>
      <c r="K82" s="14">
        <v>0</v>
      </c>
      <c r="L82" s="14">
        <v>0</v>
      </c>
      <c r="M82" s="79">
        <v>6468739.0645000003</v>
      </c>
      <c r="N82" s="13">
        <v>1005862.0644999999</v>
      </c>
      <c r="O82" s="14">
        <v>0</v>
      </c>
      <c r="P82" s="14">
        <v>0</v>
      </c>
      <c r="Q82" s="79">
        <v>1005862.0644999999</v>
      </c>
      <c r="R82" s="13">
        <v>5317636</v>
      </c>
      <c r="S82" s="14">
        <v>0</v>
      </c>
      <c r="T82" s="14">
        <v>0</v>
      </c>
      <c r="U82" s="79">
        <v>5317636</v>
      </c>
      <c r="V82" s="13">
        <v>145241</v>
      </c>
      <c r="W82" s="14">
        <v>0</v>
      </c>
      <c r="X82" s="14">
        <v>0</v>
      </c>
      <c r="Y82" s="79">
        <v>145241</v>
      </c>
      <c r="Z82" s="13">
        <v>69717</v>
      </c>
      <c r="AA82" s="14">
        <v>0</v>
      </c>
      <c r="AB82" s="14">
        <v>0</v>
      </c>
      <c r="AC82" s="14">
        <v>0</v>
      </c>
      <c r="AD82" s="14">
        <v>0</v>
      </c>
      <c r="AE82" s="79">
        <v>69717</v>
      </c>
      <c r="AF82" s="84">
        <v>6538456.0645000003</v>
      </c>
      <c r="AG82" s="85">
        <v>0</v>
      </c>
      <c r="AH82" s="85">
        <v>0</v>
      </c>
      <c r="AI82" s="85">
        <v>0</v>
      </c>
      <c r="AJ82" s="85">
        <v>0</v>
      </c>
      <c r="AK82" s="79">
        <v>6538456.0645000003</v>
      </c>
      <c r="AL82" s="13">
        <v>298761807.30000001</v>
      </c>
      <c r="AM82" s="14">
        <v>0</v>
      </c>
      <c r="AN82" s="14">
        <v>0</v>
      </c>
      <c r="AO82" s="14">
        <v>4009592.25</v>
      </c>
      <c r="AP82" s="14">
        <v>367733060.25999999</v>
      </c>
      <c r="AQ82" s="79">
        <v>670504459.80999994</v>
      </c>
      <c r="AR82" s="13">
        <v>298761807.30000001</v>
      </c>
      <c r="AS82" s="14">
        <v>0</v>
      </c>
      <c r="AT82" s="14">
        <v>0</v>
      </c>
      <c r="AU82" s="14">
        <v>4009592.25</v>
      </c>
      <c r="AV82" s="14">
        <v>367733060.25999999</v>
      </c>
      <c r="AW82" s="79">
        <v>670504459.80999994</v>
      </c>
      <c r="AX82" s="13">
        <v>223421442.33000001</v>
      </c>
      <c r="AY82" s="14">
        <v>0</v>
      </c>
      <c r="AZ82" s="14">
        <v>0</v>
      </c>
      <c r="BA82" s="14">
        <v>2534722.4900000002</v>
      </c>
      <c r="BB82" s="14">
        <v>176056050.91</v>
      </c>
      <c r="BC82" s="79">
        <v>402012215.73000002</v>
      </c>
      <c r="BD82" s="13">
        <v>3708435.47</v>
      </c>
      <c r="BE82" s="14">
        <v>0</v>
      </c>
      <c r="BF82" s="14">
        <v>0</v>
      </c>
      <c r="BG82" s="14">
        <v>131151.46</v>
      </c>
      <c r="BH82" s="14">
        <v>4331455.93</v>
      </c>
      <c r="BI82" s="79">
        <v>8171042.8599999994</v>
      </c>
    </row>
    <row r="83" spans="1:61" x14ac:dyDescent="0.3">
      <c r="A83" s="4" t="s">
        <v>72</v>
      </c>
      <c r="B83" s="13">
        <v>1325</v>
      </c>
      <c r="C83" s="14">
        <v>86</v>
      </c>
      <c r="D83" s="14">
        <v>0</v>
      </c>
      <c r="E83" s="79">
        <v>1411</v>
      </c>
      <c r="F83" s="14">
        <v>49</v>
      </c>
      <c r="G83" s="79">
        <v>49</v>
      </c>
      <c r="H83" s="84">
        <v>13185609.26</v>
      </c>
      <c r="I83" s="85">
        <v>896741.7</v>
      </c>
      <c r="J83" s="85">
        <v>0</v>
      </c>
      <c r="K83" s="14">
        <v>0</v>
      </c>
      <c r="L83" s="14">
        <v>0</v>
      </c>
      <c r="M83" s="79">
        <v>14082350.959999999</v>
      </c>
      <c r="N83" s="13">
        <v>1966751</v>
      </c>
      <c r="O83" s="14">
        <v>896741.7</v>
      </c>
      <c r="P83" s="14">
        <v>0</v>
      </c>
      <c r="Q83" s="79">
        <v>2863492.7</v>
      </c>
      <c r="R83" s="13">
        <v>11080170.49</v>
      </c>
      <c r="S83" s="14">
        <v>0</v>
      </c>
      <c r="T83" s="14">
        <v>0</v>
      </c>
      <c r="U83" s="79">
        <v>11080170.49</v>
      </c>
      <c r="V83" s="13">
        <v>138687.76999999999</v>
      </c>
      <c r="W83" s="14">
        <v>0</v>
      </c>
      <c r="X83" s="14">
        <v>0</v>
      </c>
      <c r="Y83" s="79">
        <v>138687.76999999999</v>
      </c>
      <c r="Z83" s="13">
        <v>1274380.1599999999</v>
      </c>
      <c r="AA83" s="14">
        <v>0</v>
      </c>
      <c r="AB83" s="14">
        <v>0</v>
      </c>
      <c r="AC83" s="14">
        <v>0</v>
      </c>
      <c r="AD83" s="14">
        <v>0</v>
      </c>
      <c r="AE83" s="79">
        <v>1274380.1599999999</v>
      </c>
      <c r="AF83" s="84">
        <v>14459989.42</v>
      </c>
      <c r="AG83" s="85">
        <v>896741.7</v>
      </c>
      <c r="AH83" s="85">
        <v>0</v>
      </c>
      <c r="AI83" s="85">
        <v>0</v>
      </c>
      <c r="AJ83" s="85">
        <v>0</v>
      </c>
      <c r="AK83" s="79">
        <v>15356731.119999999</v>
      </c>
      <c r="AL83" s="13">
        <v>1355826003</v>
      </c>
      <c r="AM83" s="14">
        <v>35437666</v>
      </c>
      <c r="AN83" s="14">
        <v>0</v>
      </c>
      <c r="AO83" s="14">
        <v>23229963</v>
      </c>
      <c r="AP83" s="14">
        <v>437760014.7729466</v>
      </c>
      <c r="AQ83" s="79">
        <v>1852253646.7729466</v>
      </c>
      <c r="AR83" s="13">
        <v>683532241</v>
      </c>
      <c r="AS83" s="14">
        <v>22710231</v>
      </c>
      <c r="AT83" s="14">
        <v>0</v>
      </c>
      <c r="AU83" s="14">
        <v>23229963</v>
      </c>
      <c r="AV83" s="14">
        <v>437760014.7729466</v>
      </c>
      <c r="AW83" s="79">
        <v>1167232449.7729466</v>
      </c>
      <c r="AX83" s="13">
        <v>1040469818</v>
      </c>
      <c r="AY83" s="14">
        <v>26568691</v>
      </c>
      <c r="AZ83" s="14">
        <v>0</v>
      </c>
      <c r="BA83" s="14">
        <v>14588240</v>
      </c>
      <c r="BB83" s="14">
        <v>361128153.66517782</v>
      </c>
      <c r="BC83" s="79">
        <v>1442754902.6651778</v>
      </c>
      <c r="BD83" s="13">
        <v>9383421</v>
      </c>
      <c r="BE83" s="14">
        <v>430286</v>
      </c>
      <c r="BF83" s="14">
        <v>0</v>
      </c>
      <c r="BG83" s="14">
        <v>236093</v>
      </c>
      <c r="BH83" s="14">
        <v>4673604.5687500564</v>
      </c>
      <c r="BI83" s="79">
        <v>14723404.568750057</v>
      </c>
    </row>
    <row r="84" spans="1:61" x14ac:dyDescent="0.3">
      <c r="A84" s="4" t="s">
        <v>73</v>
      </c>
      <c r="B84" s="13">
        <v>488</v>
      </c>
      <c r="C84" s="14">
        <v>63</v>
      </c>
      <c r="D84" s="14">
        <v>0</v>
      </c>
      <c r="E84" s="79">
        <v>551</v>
      </c>
      <c r="F84" s="14">
        <v>32</v>
      </c>
      <c r="G84" s="79">
        <v>32</v>
      </c>
      <c r="H84" s="84">
        <v>4709551</v>
      </c>
      <c r="I84" s="85">
        <v>2971477</v>
      </c>
      <c r="J84" s="85">
        <v>0</v>
      </c>
      <c r="K84" s="14">
        <v>219554</v>
      </c>
      <c r="L84" s="14">
        <v>1857704</v>
      </c>
      <c r="M84" s="79">
        <v>9758286</v>
      </c>
      <c r="N84" s="13">
        <v>1685610</v>
      </c>
      <c r="O84" s="14">
        <v>1011366</v>
      </c>
      <c r="P84" s="14">
        <v>0</v>
      </c>
      <c r="Q84" s="79">
        <v>2797383</v>
      </c>
      <c r="R84" s="13">
        <v>3023941</v>
      </c>
      <c r="S84" s="14">
        <v>1960111</v>
      </c>
      <c r="T84" s="14">
        <v>0</v>
      </c>
      <c r="U84" s="79">
        <v>5095549</v>
      </c>
      <c r="V84" s="13">
        <v>0</v>
      </c>
      <c r="W84" s="14">
        <v>0</v>
      </c>
      <c r="X84" s="14">
        <v>0</v>
      </c>
      <c r="Y84" s="79">
        <v>7650</v>
      </c>
      <c r="Z84" s="13">
        <v>0</v>
      </c>
      <c r="AA84" s="14">
        <v>0</v>
      </c>
      <c r="AB84" s="14">
        <v>0</v>
      </c>
      <c r="AC84" s="14">
        <v>0</v>
      </c>
      <c r="AD84" s="14">
        <v>26409</v>
      </c>
      <c r="AE84" s="79">
        <v>26409</v>
      </c>
      <c r="AF84" s="84">
        <v>4709551</v>
      </c>
      <c r="AG84" s="85">
        <v>2971477</v>
      </c>
      <c r="AH84" s="85">
        <v>0</v>
      </c>
      <c r="AI84" s="85">
        <v>219554</v>
      </c>
      <c r="AJ84" s="85">
        <v>1884113</v>
      </c>
      <c r="AK84" s="79">
        <v>9784695</v>
      </c>
      <c r="AL84" s="13">
        <v>239518965</v>
      </c>
      <c r="AM84" s="14">
        <v>8056683</v>
      </c>
      <c r="AN84" s="14">
        <v>0</v>
      </c>
      <c r="AO84" s="14">
        <v>24651782</v>
      </c>
      <c r="AP84" s="14">
        <v>53244906</v>
      </c>
      <c r="AQ84" s="79">
        <v>325472336</v>
      </c>
      <c r="AR84" s="13">
        <v>239518965</v>
      </c>
      <c r="AS84" s="14">
        <v>8056683</v>
      </c>
      <c r="AT84" s="14">
        <v>0</v>
      </c>
      <c r="AU84" s="14">
        <v>24651782</v>
      </c>
      <c r="AV84" s="14">
        <v>53244906</v>
      </c>
      <c r="AW84" s="79">
        <v>325472336</v>
      </c>
      <c r="AX84" s="13">
        <v>184299107</v>
      </c>
      <c r="AY84" s="14">
        <v>6289421</v>
      </c>
      <c r="AZ84" s="14">
        <v>0</v>
      </c>
      <c r="BA84" s="14">
        <v>15876612</v>
      </c>
      <c r="BB84" s="14">
        <v>38858212</v>
      </c>
      <c r="BC84" s="79">
        <v>245323352</v>
      </c>
      <c r="BD84" s="13">
        <v>3885954</v>
      </c>
      <c r="BE84" s="14">
        <v>167472</v>
      </c>
      <c r="BF84" s="14">
        <v>0</v>
      </c>
      <c r="BG84" s="14">
        <v>219983</v>
      </c>
      <c r="BH84" s="14">
        <v>664659</v>
      </c>
      <c r="BI84" s="79">
        <v>4938068</v>
      </c>
    </row>
    <row r="85" spans="1:61" x14ac:dyDescent="0.3">
      <c r="A85" s="4" t="s">
        <v>74</v>
      </c>
      <c r="B85" s="13">
        <v>1718</v>
      </c>
      <c r="C85" s="14">
        <v>47</v>
      </c>
      <c r="D85" s="14">
        <v>30</v>
      </c>
      <c r="E85" s="79">
        <v>1795</v>
      </c>
      <c r="F85" s="14">
        <v>128</v>
      </c>
      <c r="G85" s="79">
        <v>128</v>
      </c>
      <c r="H85" s="84">
        <v>15804889.560000001</v>
      </c>
      <c r="I85" s="85">
        <v>0</v>
      </c>
      <c r="J85" s="85">
        <v>0</v>
      </c>
      <c r="K85" s="14">
        <v>0</v>
      </c>
      <c r="L85" s="14">
        <v>0</v>
      </c>
      <c r="M85" s="79">
        <v>15804889.560000001</v>
      </c>
      <c r="N85" s="13">
        <v>0</v>
      </c>
      <c r="O85" s="14">
        <v>0</v>
      </c>
      <c r="P85" s="14">
        <v>0</v>
      </c>
      <c r="Q85" s="79">
        <v>0</v>
      </c>
      <c r="R85" s="13">
        <v>13190497.700000001</v>
      </c>
      <c r="S85" s="14">
        <v>0</v>
      </c>
      <c r="T85" s="14">
        <v>0</v>
      </c>
      <c r="U85" s="79">
        <v>13190497.700000001</v>
      </c>
      <c r="V85" s="13">
        <v>2614391.8599999994</v>
      </c>
      <c r="W85" s="14">
        <v>0</v>
      </c>
      <c r="X85" s="14">
        <v>0</v>
      </c>
      <c r="Y85" s="79">
        <v>2614391.8599999994</v>
      </c>
      <c r="Z85" s="13">
        <v>4382866.43</v>
      </c>
      <c r="AA85" s="14">
        <v>0</v>
      </c>
      <c r="AB85" s="14">
        <v>0</v>
      </c>
      <c r="AC85" s="14">
        <v>0</v>
      </c>
      <c r="AD85" s="14">
        <v>0</v>
      </c>
      <c r="AE85" s="79">
        <v>4382866.43</v>
      </c>
      <c r="AF85" s="84">
        <v>20187755.990000002</v>
      </c>
      <c r="AG85" s="85">
        <v>0</v>
      </c>
      <c r="AH85" s="85">
        <v>0</v>
      </c>
      <c r="AI85" s="85">
        <v>0</v>
      </c>
      <c r="AJ85" s="85">
        <v>0</v>
      </c>
      <c r="AK85" s="79">
        <v>20187755.990000002</v>
      </c>
      <c r="AL85" s="13">
        <v>2069568340.3900204</v>
      </c>
      <c r="AM85" s="14">
        <v>4804450.0499999989</v>
      </c>
      <c r="AN85" s="14">
        <v>0</v>
      </c>
      <c r="AO85" s="14">
        <v>145098069.84999999</v>
      </c>
      <c r="AP85" s="14">
        <v>427803652.56999981</v>
      </c>
      <c r="AQ85" s="79">
        <v>2647274512.8600202</v>
      </c>
      <c r="AR85" s="13">
        <v>2069568340.3900204</v>
      </c>
      <c r="AS85" s="14">
        <v>4804450.0499999989</v>
      </c>
      <c r="AT85" s="14">
        <v>0</v>
      </c>
      <c r="AU85" s="14">
        <v>145098069.84999999</v>
      </c>
      <c r="AV85" s="14">
        <v>427803652.56999981</v>
      </c>
      <c r="AW85" s="79">
        <v>2647274512.8600202</v>
      </c>
      <c r="AX85" s="13">
        <v>1771468689.1499774</v>
      </c>
      <c r="AY85" s="14">
        <v>2702116.73</v>
      </c>
      <c r="AZ85" s="14">
        <v>0</v>
      </c>
      <c r="BA85" s="14">
        <v>131768853.23999998</v>
      </c>
      <c r="BB85" s="14">
        <v>319641490.07999969</v>
      </c>
      <c r="BC85" s="79">
        <v>2225581149.1999769</v>
      </c>
      <c r="BD85" s="13">
        <v>48078185.13000039</v>
      </c>
      <c r="BE85" s="14">
        <v>87027.91</v>
      </c>
      <c r="BF85" s="14">
        <v>0</v>
      </c>
      <c r="BG85" s="14">
        <v>3639274.12</v>
      </c>
      <c r="BH85" s="14">
        <v>7854331.71</v>
      </c>
      <c r="BI85" s="79">
        <v>59658818.870000385</v>
      </c>
    </row>
    <row r="86" spans="1:61" x14ac:dyDescent="0.3">
      <c r="A86" s="4" t="s">
        <v>75</v>
      </c>
      <c r="B86" s="13">
        <v>312</v>
      </c>
      <c r="C86" s="14">
        <v>0</v>
      </c>
      <c r="D86" s="14">
        <v>0</v>
      </c>
      <c r="E86" s="79">
        <v>312</v>
      </c>
      <c r="F86" s="14">
        <v>7</v>
      </c>
      <c r="G86" s="79">
        <v>7</v>
      </c>
      <c r="H86" s="84">
        <v>10188892</v>
      </c>
      <c r="I86" s="85">
        <v>0</v>
      </c>
      <c r="J86" s="85">
        <v>0</v>
      </c>
      <c r="K86" s="14">
        <v>112950</v>
      </c>
      <c r="L86" s="14">
        <v>5871101</v>
      </c>
      <c r="M86" s="79">
        <v>16172943</v>
      </c>
      <c r="N86" s="13">
        <v>780881</v>
      </c>
      <c r="O86" s="14">
        <v>0</v>
      </c>
      <c r="P86" s="14">
        <v>0</v>
      </c>
      <c r="Q86" s="79">
        <v>780881</v>
      </c>
      <c r="R86" s="13">
        <v>6679870</v>
      </c>
      <c r="S86" s="14">
        <v>0</v>
      </c>
      <c r="T86" s="14">
        <v>0</v>
      </c>
      <c r="U86" s="79">
        <v>6679870</v>
      </c>
      <c r="V86" s="13">
        <v>2728141</v>
      </c>
      <c r="W86" s="14">
        <v>0</v>
      </c>
      <c r="X86" s="14">
        <v>0</v>
      </c>
      <c r="Y86" s="79">
        <v>2728141</v>
      </c>
      <c r="Z86" s="13">
        <v>488884</v>
      </c>
      <c r="AA86" s="14">
        <v>0</v>
      </c>
      <c r="AB86" s="14">
        <v>0</v>
      </c>
      <c r="AC86" s="14">
        <v>0</v>
      </c>
      <c r="AD86" s="14">
        <v>259453</v>
      </c>
      <c r="AE86" s="79">
        <v>748337</v>
      </c>
      <c r="AF86" s="84">
        <v>10677776</v>
      </c>
      <c r="AG86" s="85">
        <v>0</v>
      </c>
      <c r="AH86" s="85">
        <v>0</v>
      </c>
      <c r="AI86" s="85">
        <v>112950</v>
      </c>
      <c r="AJ86" s="85">
        <v>6130554</v>
      </c>
      <c r="AK86" s="79">
        <v>16921280</v>
      </c>
      <c r="AL86" s="13">
        <v>835344000.00000024</v>
      </c>
      <c r="AM86" s="14">
        <v>0</v>
      </c>
      <c r="AN86" s="14">
        <v>0</v>
      </c>
      <c r="AO86" s="14">
        <v>5146000</v>
      </c>
      <c r="AP86" s="14">
        <v>314863000</v>
      </c>
      <c r="AQ86" s="79">
        <v>1155353000.0000002</v>
      </c>
      <c r="AR86" s="13">
        <v>551557000</v>
      </c>
      <c r="AS86" s="14">
        <v>0</v>
      </c>
      <c r="AT86" s="14">
        <v>0</v>
      </c>
      <c r="AU86" s="14">
        <v>5146000</v>
      </c>
      <c r="AV86" s="14">
        <v>314863000</v>
      </c>
      <c r="AW86" s="79">
        <v>871566000</v>
      </c>
      <c r="AX86" s="13">
        <v>744725000.00000024</v>
      </c>
      <c r="AY86" s="14">
        <v>0</v>
      </c>
      <c r="AZ86" s="14">
        <v>0</v>
      </c>
      <c r="BA86" s="14">
        <v>2976000</v>
      </c>
      <c r="BB86" s="14">
        <v>174411000</v>
      </c>
      <c r="BC86" s="79">
        <v>922112000.00000024</v>
      </c>
      <c r="BD86" s="13">
        <v>7518000</v>
      </c>
      <c r="BE86" s="14">
        <v>0</v>
      </c>
      <c r="BF86" s="14">
        <v>0</v>
      </c>
      <c r="BG86" s="14">
        <v>44000</v>
      </c>
      <c r="BH86" s="14">
        <v>6614000</v>
      </c>
      <c r="BI86" s="79">
        <v>14176000</v>
      </c>
    </row>
    <row r="87" spans="1:61" x14ac:dyDescent="0.3">
      <c r="A87" s="4" t="s">
        <v>76</v>
      </c>
      <c r="B87" s="13">
        <v>1037</v>
      </c>
      <c r="C87" s="14">
        <v>724</v>
      </c>
      <c r="D87" s="14">
        <v>3.9529999999999998</v>
      </c>
      <c r="E87" s="79">
        <v>1764.953</v>
      </c>
      <c r="F87" s="14">
        <v>303</v>
      </c>
      <c r="G87" s="79">
        <v>303</v>
      </c>
      <c r="H87" s="84">
        <v>28452383.159000002</v>
      </c>
      <c r="I87" s="85">
        <v>7243052</v>
      </c>
      <c r="J87" s="85">
        <v>0</v>
      </c>
      <c r="K87" s="14">
        <v>1080243.97</v>
      </c>
      <c r="L87" s="14">
        <v>0</v>
      </c>
      <c r="M87" s="79">
        <v>36775679.129000001</v>
      </c>
      <c r="N87" s="13">
        <v>9001270</v>
      </c>
      <c r="O87" s="14">
        <v>7243052</v>
      </c>
      <c r="P87" s="14">
        <v>0</v>
      </c>
      <c r="Q87" s="79">
        <v>16244322</v>
      </c>
      <c r="R87" s="13">
        <v>8699975.2144999988</v>
      </c>
      <c r="S87" s="14">
        <v>0</v>
      </c>
      <c r="T87" s="14">
        <v>0</v>
      </c>
      <c r="U87" s="79">
        <v>8699975.2144999988</v>
      </c>
      <c r="V87" s="13">
        <v>10751137.944500003</v>
      </c>
      <c r="W87" s="14">
        <v>0</v>
      </c>
      <c r="X87" s="14">
        <v>0</v>
      </c>
      <c r="Y87" s="79">
        <v>10751137.944500003</v>
      </c>
      <c r="Z87" s="13">
        <v>0</v>
      </c>
      <c r="AA87" s="14">
        <v>0</v>
      </c>
      <c r="AB87" s="14">
        <v>0</v>
      </c>
      <c r="AC87" s="14">
        <v>0</v>
      </c>
      <c r="AD87" s="14">
        <v>0</v>
      </c>
      <c r="AE87" s="79">
        <v>0</v>
      </c>
      <c r="AF87" s="84">
        <v>28452383.159000002</v>
      </c>
      <c r="AG87" s="85">
        <v>7243052</v>
      </c>
      <c r="AH87" s="85">
        <v>0</v>
      </c>
      <c r="AI87" s="85">
        <v>1080243.97</v>
      </c>
      <c r="AJ87" s="85">
        <v>0</v>
      </c>
      <c r="AK87" s="79">
        <v>36775679.129000001</v>
      </c>
      <c r="AL87" s="13">
        <v>203639577.19</v>
      </c>
      <c r="AM87" s="14">
        <v>3924988.21</v>
      </c>
      <c r="AN87" s="14">
        <v>0</v>
      </c>
      <c r="AO87" s="14">
        <v>31615514</v>
      </c>
      <c r="AP87" s="14">
        <v>80017273.030000001</v>
      </c>
      <c r="AQ87" s="79">
        <v>319197352.43000001</v>
      </c>
      <c r="AR87" s="13">
        <v>203639577.19</v>
      </c>
      <c r="AS87" s="14">
        <v>3924988.21</v>
      </c>
      <c r="AT87" s="14">
        <v>0</v>
      </c>
      <c r="AU87" s="14">
        <v>31615514</v>
      </c>
      <c r="AV87" s="14">
        <v>80017273.030000001</v>
      </c>
      <c r="AW87" s="79">
        <v>319197352.43000001</v>
      </c>
      <c r="AX87" s="13">
        <v>203639577.19</v>
      </c>
      <c r="AY87" s="14">
        <v>3924988.21</v>
      </c>
      <c r="AZ87" s="14">
        <v>0</v>
      </c>
      <c r="BA87" s="14">
        <v>31615514</v>
      </c>
      <c r="BB87" s="14">
        <v>80017273.030000001</v>
      </c>
      <c r="BC87" s="79">
        <v>319197352.43000001</v>
      </c>
      <c r="BD87" s="13">
        <v>2422681.9300000002</v>
      </c>
      <c r="BE87" s="14">
        <v>136441.38</v>
      </c>
      <c r="BF87" s="14">
        <v>0</v>
      </c>
      <c r="BG87" s="14">
        <v>814578</v>
      </c>
      <c r="BH87" s="14">
        <v>1411762.3</v>
      </c>
      <c r="BI87" s="79">
        <v>4785463.6100000003</v>
      </c>
    </row>
    <row r="88" spans="1:61" x14ac:dyDescent="0.3">
      <c r="A88" s="4" t="s">
        <v>77</v>
      </c>
      <c r="B88" s="13">
        <v>824</v>
      </c>
      <c r="C88" s="14">
        <v>1256</v>
      </c>
      <c r="D88" s="14">
        <v>2764</v>
      </c>
      <c r="E88" s="79">
        <v>4844</v>
      </c>
      <c r="F88" s="14">
        <v>2</v>
      </c>
      <c r="G88" s="79">
        <v>2</v>
      </c>
      <c r="H88" s="84">
        <v>4804959</v>
      </c>
      <c r="I88" s="85">
        <v>3793470</v>
      </c>
      <c r="J88" s="85">
        <v>731205</v>
      </c>
      <c r="K88" s="14">
        <v>126592</v>
      </c>
      <c r="L88" s="14">
        <v>0</v>
      </c>
      <c r="M88" s="79">
        <v>9456226</v>
      </c>
      <c r="N88" s="13">
        <v>1207057</v>
      </c>
      <c r="O88" s="14">
        <v>1314152</v>
      </c>
      <c r="P88" s="14">
        <v>731205</v>
      </c>
      <c r="Q88" s="79">
        <v>3252414</v>
      </c>
      <c r="R88" s="13">
        <v>3597902</v>
      </c>
      <c r="S88" s="14">
        <v>2479318</v>
      </c>
      <c r="T88" s="14">
        <v>0</v>
      </c>
      <c r="U88" s="79">
        <v>6077220</v>
      </c>
      <c r="V88" s="13">
        <v>0</v>
      </c>
      <c r="W88" s="14">
        <v>0</v>
      </c>
      <c r="X88" s="14">
        <v>0</v>
      </c>
      <c r="Y88" s="79">
        <v>0</v>
      </c>
      <c r="Z88" s="13">
        <v>0</v>
      </c>
      <c r="AA88" s="14">
        <v>0</v>
      </c>
      <c r="AB88" s="14">
        <v>0</v>
      </c>
      <c r="AC88" s="14">
        <v>0</v>
      </c>
      <c r="AD88" s="14">
        <v>0</v>
      </c>
      <c r="AE88" s="79">
        <v>0</v>
      </c>
      <c r="AF88" s="84">
        <v>4804959</v>
      </c>
      <c r="AG88" s="85">
        <v>3793470</v>
      </c>
      <c r="AH88" s="85">
        <v>731205</v>
      </c>
      <c r="AI88" s="85">
        <v>126592</v>
      </c>
      <c r="AJ88" s="85">
        <v>0</v>
      </c>
      <c r="AK88" s="79">
        <v>9456226</v>
      </c>
      <c r="AL88" s="13">
        <v>158227012</v>
      </c>
      <c r="AM88" s="14">
        <v>30666311</v>
      </c>
      <c r="AN88" s="14">
        <v>4115694</v>
      </c>
      <c r="AO88" s="14">
        <v>2632179</v>
      </c>
      <c r="AP88" s="14">
        <v>32429586</v>
      </c>
      <c r="AQ88" s="79">
        <v>228070782</v>
      </c>
      <c r="AR88" s="13">
        <v>70094772</v>
      </c>
      <c r="AS88" s="14">
        <v>15864316</v>
      </c>
      <c r="AT88" s="14">
        <v>0</v>
      </c>
      <c r="AU88" s="14">
        <v>1162678</v>
      </c>
      <c r="AV88" s="14">
        <v>18058624</v>
      </c>
      <c r="AW88" s="79">
        <v>105180390</v>
      </c>
      <c r="AX88" s="13">
        <v>88132240</v>
      </c>
      <c r="AY88" s="14">
        <v>14801994</v>
      </c>
      <c r="AZ88" s="14">
        <v>4115694</v>
      </c>
      <c r="BA88" s="14">
        <v>1469501</v>
      </c>
      <c r="BB88" s="14">
        <v>14370963</v>
      </c>
      <c r="BC88" s="79">
        <v>122890392</v>
      </c>
      <c r="BD88" s="13">
        <v>2216165</v>
      </c>
      <c r="BE88" s="14">
        <v>549017</v>
      </c>
      <c r="BF88" s="14">
        <v>0</v>
      </c>
      <c r="BG88" s="14">
        <v>32902</v>
      </c>
      <c r="BH88" s="14">
        <v>424558</v>
      </c>
      <c r="BI88" s="79">
        <v>3222642</v>
      </c>
    </row>
    <row r="89" spans="1:61" x14ac:dyDescent="0.3">
      <c r="A89" s="5"/>
      <c r="B89" s="15"/>
      <c r="C89" s="16"/>
      <c r="D89" s="16"/>
      <c r="E89" s="80"/>
      <c r="F89" s="16"/>
      <c r="G89" s="80"/>
      <c r="H89" s="86"/>
      <c r="I89" s="87"/>
      <c r="J89" s="87"/>
      <c r="K89" s="16"/>
      <c r="L89" s="16"/>
      <c r="M89" s="80"/>
      <c r="N89" s="15"/>
      <c r="O89" s="16"/>
      <c r="P89" s="16"/>
      <c r="Q89" s="80"/>
      <c r="R89" s="15"/>
      <c r="S89" s="16"/>
      <c r="T89" s="16"/>
      <c r="U89" s="80"/>
      <c r="V89" s="15"/>
      <c r="W89" s="16"/>
      <c r="X89" s="16"/>
      <c r="Y89" s="80"/>
      <c r="Z89" s="15"/>
      <c r="AA89" s="16"/>
      <c r="AB89" s="16"/>
      <c r="AC89" s="16"/>
      <c r="AD89" s="16"/>
      <c r="AE89" s="80"/>
      <c r="AF89" s="86"/>
      <c r="AG89" s="87"/>
      <c r="AH89" s="87"/>
      <c r="AI89" s="87"/>
      <c r="AJ89" s="87"/>
      <c r="AK89" s="80"/>
      <c r="AL89" s="15"/>
      <c r="AM89" s="16"/>
      <c r="AN89" s="16"/>
      <c r="AO89" s="16"/>
      <c r="AP89" s="16"/>
      <c r="AQ89" s="80"/>
      <c r="AR89" s="15"/>
      <c r="AS89" s="16"/>
      <c r="AT89" s="16"/>
      <c r="AU89" s="16"/>
      <c r="AV89" s="16"/>
      <c r="AW89" s="80"/>
      <c r="AX89" s="15"/>
      <c r="AY89" s="16"/>
      <c r="AZ89" s="16"/>
      <c r="BA89" s="16"/>
      <c r="BB89" s="16"/>
      <c r="BC89" s="80"/>
      <c r="BD89" s="15"/>
      <c r="BE89" s="16"/>
      <c r="BF89" s="16"/>
      <c r="BG89" s="16"/>
      <c r="BH89" s="16"/>
      <c r="BI89" s="80"/>
    </row>
    <row r="90" spans="1:61" x14ac:dyDescent="0.3">
      <c r="A90" s="49" t="s">
        <v>78</v>
      </c>
      <c r="B90" s="50">
        <f t="shared" ref="B90:R90" si="0">SUM(B9:B89)</f>
        <v>59165.955076999999</v>
      </c>
      <c r="C90" s="51">
        <f t="shared" si="0"/>
        <v>51847.459999457242</v>
      </c>
      <c r="D90" s="51">
        <f t="shared" si="0"/>
        <v>19981.23500021431</v>
      </c>
      <c r="E90" s="52">
        <f t="shared" si="0"/>
        <v>131224.09207667154</v>
      </c>
      <c r="F90" s="51">
        <f t="shared" si="0"/>
        <v>7782</v>
      </c>
      <c r="G90" s="52">
        <f t="shared" si="0"/>
        <v>7782</v>
      </c>
      <c r="H90" s="50">
        <f t="shared" si="0"/>
        <v>630599422.38327909</v>
      </c>
      <c r="I90" s="51">
        <f t="shared" si="0"/>
        <v>184993548.97942495</v>
      </c>
      <c r="J90" s="51">
        <f t="shared" si="0"/>
        <v>3670327.3047651439</v>
      </c>
      <c r="K90" s="51">
        <f t="shared" si="0"/>
        <v>35658251.471719436</v>
      </c>
      <c r="L90" s="51">
        <f t="shared" si="0"/>
        <v>142089458.70528185</v>
      </c>
      <c r="M90" s="52">
        <f t="shared" si="0"/>
        <v>997011008.84447038</v>
      </c>
      <c r="N90" s="50">
        <f t="shared" si="0"/>
        <v>154898214.24728194</v>
      </c>
      <c r="O90" s="51">
        <f t="shared" si="0"/>
        <v>100149591.87442501</v>
      </c>
      <c r="P90" s="51">
        <f t="shared" si="0"/>
        <v>3317823.404765144</v>
      </c>
      <c r="Q90" s="52">
        <f t="shared" si="0"/>
        <v>261596143.29569146</v>
      </c>
      <c r="R90" s="50">
        <f t="shared" si="0"/>
        <v>376308963.45817393</v>
      </c>
      <c r="S90" s="51">
        <f t="shared" ref="S90:BI90" si="1">SUM(S9:S89)</f>
        <v>78589587.11545366</v>
      </c>
      <c r="T90" s="51">
        <f t="shared" si="1"/>
        <v>0</v>
      </c>
      <c r="U90" s="52">
        <f t="shared" si="1"/>
        <v>468237573.10362756</v>
      </c>
      <c r="V90" s="50">
        <f t="shared" si="1"/>
        <v>99392244.677823246</v>
      </c>
      <c r="W90" s="51">
        <f t="shared" si="1"/>
        <v>6254369.9895463381</v>
      </c>
      <c r="X90" s="51">
        <f t="shared" si="1"/>
        <v>352503.9</v>
      </c>
      <c r="Y90" s="52">
        <f t="shared" si="1"/>
        <v>112466886.63736959</v>
      </c>
      <c r="Z90" s="50">
        <f t="shared" si="1"/>
        <v>77518551.366600007</v>
      </c>
      <c r="AA90" s="51">
        <f t="shared" si="1"/>
        <v>2152787.5299999998</v>
      </c>
      <c r="AB90" s="51">
        <f t="shared" si="1"/>
        <v>0</v>
      </c>
      <c r="AC90" s="51">
        <f t="shared" si="1"/>
        <v>2827704.99</v>
      </c>
      <c r="AD90" s="51">
        <f t="shared" si="1"/>
        <v>21820233.420000002</v>
      </c>
      <c r="AE90" s="52">
        <f t="shared" si="1"/>
        <v>104319277.3066</v>
      </c>
      <c r="AF90" s="50">
        <f t="shared" si="1"/>
        <v>708117973.74987924</v>
      </c>
      <c r="AG90" s="51">
        <f t="shared" si="1"/>
        <v>187146336.50942498</v>
      </c>
      <c r="AH90" s="51">
        <f t="shared" si="1"/>
        <v>3670327.3047651439</v>
      </c>
      <c r="AI90" s="51">
        <f t="shared" si="1"/>
        <v>38485956.461719438</v>
      </c>
      <c r="AJ90" s="51">
        <f t="shared" si="1"/>
        <v>163909692.12528187</v>
      </c>
      <c r="AK90" s="52">
        <f t="shared" si="1"/>
        <v>1101330286.1510706</v>
      </c>
      <c r="AL90" s="50">
        <f t="shared" si="1"/>
        <v>33500977651.296413</v>
      </c>
      <c r="AM90" s="51">
        <f t="shared" si="1"/>
        <v>2764106469.4506431</v>
      </c>
      <c r="AN90" s="51">
        <f t="shared" si="1"/>
        <v>342000055.52119201</v>
      </c>
      <c r="AO90" s="51">
        <f t="shared" si="1"/>
        <v>4236541100.7392068</v>
      </c>
      <c r="AP90" s="51">
        <f t="shared" si="1"/>
        <v>13536294505.407578</v>
      </c>
      <c r="AQ90" s="52">
        <f t="shared" si="1"/>
        <v>54379919782.415016</v>
      </c>
      <c r="AR90" s="50">
        <f t="shared" si="1"/>
        <v>25121248811.686504</v>
      </c>
      <c r="AS90" s="51">
        <f t="shared" si="1"/>
        <v>1691913466.1923542</v>
      </c>
      <c r="AT90" s="51">
        <f t="shared" si="1"/>
        <v>222560174.59533474</v>
      </c>
      <c r="AU90" s="51">
        <f t="shared" si="1"/>
        <v>3774652608.5755682</v>
      </c>
      <c r="AV90" s="51">
        <f t="shared" si="1"/>
        <v>12019477846.241665</v>
      </c>
      <c r="AW90" s="52">
        <f t="shared" si="1"/>
        <v>42829852907.291412</v>
      </c>
      <c r="AX90" s="50">
        <f t="shared" si="1"/>
        <v>23973700283.324951</v>
      </c>
      <c r="AY90" s="51">
        <f t="shared" si="1"/>
        <v>2006827044.2691391</v>
      </c>
      <c r="AZ90" s="51">
        <f t="shared" si="1"/>
        <v>252518066.74813086</v>
      </c>
      <c r="BA90" s="51">
        <f t="shared" si="1"/>
        <v>2239980620.1284633</v>
      </c>
      <c r="BB90" s="51">
        <f t="shared" si="1"/>
        <v>8491486120.2285891</v>
      </c>
      <c r="BC90" s="52">
        <f t="shared" si="1"/>
        <v>36964512134.699272</v>
      </c>
      <c r="BD90" s="50">
        <f t="shared" si="1"/>
        <v>484875496.04636151</v>
      </c>
      <c r="BE90" s="51">
        <f t="shared" si="1"/>
        <v>61472236.088994108</v>
      </c>
      <c r="BF90" s="51">
        <f t="shared" si="1"/>
        <v>1544150.1740956502</v>
      </c>
      <c r="BG90" s="51">
        <f t="shared" si="1"/>
        <v>42566040.966911122</v>
      </c>
      <c r="BH90" s="51">
        <f t="shared" si="1"/>
        <v>276731512.66679007</v>
      </c>
      <c r="BI90" s="52">
        <f t="shared" si="1"/>
        <v>867189435.94315231</v>
      </c>
    </row>
    <row r="91" spans="1:61" s="96" customFormat="1" ht="12" x14ac:dyDescent="0.3">
      <c r="A91" s="48" t="str">
        <f>"Source: Victorian Local Government Grants Commission - Questionnaire "&amp;$A$3&amp;" response from Council"</f>
        <v>Source: Victorian Local Government Grants Commission - Questionnaire 2022-23 response from Council</v>
      </c>
      <c r="B91" s="10"/>
      <c r="C91" s="10"/>
      <c r="D91" s="10"/>
      <c r="E91" s="10"/>
      <c r="F91" s="10"/>
      <c r="G91" s="10"/>
      <c r="H91" s="10"/>
      <c r="I91" s="10"/>
      <c r="J91" s="10"/>
      <c r="K91" s="10"/>
      <c r="L91" s="10"/>
      <c r="M91" s="10"/>
      <c r="N91" s="10"/>
      <c r="O91" s="10"/>
      <c r="P91" s="10"/>
      <c r="Q91" s="10"/>
      <c r="R91" s="10"/>
      <c r="S91" s="10"/>
      <c r="T91" s="10"/>
      <c r="U91" s="10"/>
      <c r="V91" s="10"/>
      <c r="W91" s="10"/>
      <c r="X91" s="10"/>
      <c r="Y91" s="10"/>
      <c r="Z91" s="10"/>
      <c r="AA91" s="10"/>
      <c r="AB91" s="10"/>
      <c r="AC91" s="10"/>
      <c r="AD91" s="10"/>
      <c r="AE91" s="10"/>
      <c r="AF91" s="10"/>
      <c r="AG91" s="10"/>
      <c r="AH91" s="10"/>
      <c r="AI91" s="10"/>
      <c r="AJ91" s="10"/>
      <c r="AK91" s="10"/>
      <c r="AL91" s="10"/>
      <c r="AM91" s="10"/>
      <c r="AN91" s="10"/>
      <c r="AO91" s="10"/>
      <c r="AP91" s="10"/>
      <c r="AQ91" s="10"/>
      <c r="AR91" s="10"/>
      <c r="AS91" s="10"/>
      <c r="AT91" s="10"/>
      <c r="AU91" s="10"/>
      <c r="AV91" s="10"/>
      <c r="AW91" s="10"/>
      <c r="AX91" s="10"/>
      <c r="AY91" s="10"/>
      <c r="AZ91" s="10"/>
      <c r="BA91" s="10"/>
      <c r="BB91" s="10"/>
      <c r="BC91" s="10"/>
      <c r="BD91" s="10"/>
      <c r="BE91" s="10"/>
      <c r="BF91" s="10"/>
      <c r="BG91" s="10"/>
      <c r="BH91" s="10"/>
      <c r="BI91" s="10"/>
    </row>
    <row r="92" spans="1:61" s="96" customFormat="1" ht="12" x14ac:dyDescent="0.3">
      <c r="A92" s="48" t="s">
        <v>130</v>
      </c>
      <c r="B92" s="10"/>
      <c r="C92" s="10"/>
      <c r="D92" s="10"/>
      <c r="E92" s="10"/>
      <c r="F92" s="10"/>
      <c r="G92" s="10"/>
      <c r="H92" s="10"/>
      <c r="I92" s="10"/>
      <c r="J92" s="10"/>
      <c r="K92" s="10"/>
      <c r="L92" s="10"/>
      <c r="M92" s="10"/>
      <c r="N92" s="10"/>
      <c r="O92" s="10"/>
      <c r="P92" s="10"/>
      <c r="Q92" s="10"/>
      <c r="R92" s="10"/>
      <c r="S92" s="10"/>
      <c r="T92" s="10"/>
      <c r="U92" s="10"/>
      <c r="V92" s="10"/>
      <c r="W92" s="10"/>
      <c r="X92" s="10"/>
      <c r="Y92" s="10"/>
      <c r="Z92" s="10"/>
      <c r="AA92" s="10"/>
      <c r="AB92" s="10"/>
      <c r="AC92" s="10"/>
      <c r="AD92" s="10"/>
      <c r="AE92" s="10"/>
      <c r="AF92" s="10"/>
      <c r="AG92" s="10"/>
      <c r="AH92" s="10"/>
      <c r="AI92" s="10"/>
      <c r="AJ92" s="10"/>
      <c r="AK92" s="10"/>
      <c r="AL92" s="10"/>
      <c r="AM92" s="10"/>
      <c r="AN92" s="10"/>
      <c r="AO92" s="10"/>
      <c r="AP92" s="10"/>
      <c r="AQ92" s="10"/>
      <c r="AR92" s="10"/>
      <c r="AS92" s="10"/>
      <c r="AT92" s="10"/>
      <c r="AU92" s="10"/>
      <c r="AV92" s="10"/>
      <c r="AW92" s="10"/>
      <c r="AX92" s="10"/>
      <c r="AY92" s="10"/>
      <c r="AZ92" s="10"/>
      <c r="BA92" s="10"/>
      <c r="BB92" s="10"/>
      <c r="BC92" s="10"/>
      <c r="BD92" s="10"/>
      <c r="BE92" s="10"/>
      <c r="BF92" s="10"/>
      <c r="BG92" s="10"/>
      <c r="BH92" s="10"/>
      <c r="BI92" s="10"/>
    </row>
  </sheetData>
  <printOptions horizontalCentered="1" verticalCentered="1"/>
  <pageMargins left="0.19685039370078741" right="0.19685039370078741" top="0.39370078740157483" bottom="0.39370078740157483" header="0.31496062992125984" footer="0.31496062992125984"/>
  <pageSetup paperSize="8" scale="60" fitToWidth="4" orientation="landscape" r:id="rId1"/>
  <headerFooter>
    <oddHeader>&amp;C&amp;"Arial"&amp;12&amp;K000000OFFICIAL&amp;1#</oddHeader>
    <oddFooter>&amp;C&amp;1#&amp;"Arial"&amp;12&amp;K000000OFFICIAL</oddFooter>
  </headerFooter>
  <colBreaks count="2" manualBreakCount="2">
    <brk id="21" max="90" man="1"/>
    <brk id="37" max="90"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5</vt:i4>
      </vt:variant>
    </vt:vector>
  </HeadingPairs>
  <TitlesOfParts>
    <vt:vector size="8" baseType="lpstr">
      <vt:lpstr>Description</vt:lpstr>
      <vt:lpstr>ALG1</vt:lpstr>
      <vt:lpstr>Road Length &amp; Exp</vt:lpstr>
      <vt:lpstr>'ALG1'!Print_Area</vt:lpstr>
      <vt:lpstr>Description!Print_Area</vt:lpstr>
      <vt:lpstr>'Road Length &amp; Exp'!Print_Area</vt:lpstr>
      <vt:lpstr>'ALG1'!Print_Titles</vt:lpstr>
      <vt:lpstr>'Road Length &amp; Exp'!Print_Titles</vt:lpstr>
    </vt:vector>
  </TitlesOfParts>
  <Company>CenITex</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nada.bagaric@ecodev.vic.gov.au</dc:creator>
  <cp:lastModifiedBy>Nada Bagaric (DGS)</cp:lastModifiedBy>
  <cp:lastPrinted>2019-09-02T04:14:18Z</cp:lastPrinted>
  <dcterms:created xsi:type="dcterms:W3CDTF">2012-08-03T00:53:16Z</dcterms:created>
  <dcterms:modified xsi:type="dcterms:W3CDTF">2024-05-06T05:57:43Z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00a4df9-c942-4b09-b23a-6c1023f6de27_Enabled">
    <vt:lpwstr>true</vt:lpwstr>
  </property>
  <property fmtid="{D5CDD505-2E9C-101B-9397-08002B2CF9AE}" pid="3" name="MSIP_Label_d00a4df9-c942-4b09-b23a-6c1023f6de27_SetDate">
    <vt:lpwstr>2024-05-06T05:57:43Z</vt:lpwstr>
  </property>
  <property fmtid="{D5CDD505-2E9C-101B-9397-08002B2CF9AE}" pid="4" name="MSIP_Label_d00a4df9-c942-4b09-b23a-6c1023f6de27_Method">
    <vt:lpwstr>Privileged</vt:lpwstr>
  </property>
  <property fmtid="{D5CDD505-2E9C-101B-9397-08002B2CF9AE}" pid="5" name="MSIP_Label_d00a4df9-c942-4b09-b23a-6c1023f6de27_Name">
    <vt:lpwstr>Official (DJPR)</vt:lpwstr>
  </property>
  <property fmtid="{D5CDD505-2E9C-101B-9397-08002B2CF9AE}" pid="6" name="MSIP_Label_d00a4df9-c942-4b09-b23a-6c1023f6de27_SiteId">
    <vt:lpwstr>722ea0be-3e1c-4b11-ad6f-9401d6856e24</vt:lpwstr>
  </property>
  <property fmtid="{D5CDD505-2E9C-101B-9397-08002B2CF9AE}" pid="7" name="MSIP_Label_d00a4df9-c942-4b09-b23a-6c1023f6de27_ActionId">
    <vt:lpwstr>65fc23f6-64eb-4771-b624-73622838a1dc</vt:lpwstr>
  </property>
  <property fmtid="{D5CDD505-2E9C-101B-9397-08002B2CF9AE}" pid="8" name="MSIP_Label_d00a4df9-c942-4b09-b23a-6c1023f6de27_ContentBits">
    <vt:lpwstr>3</vt:lpwstr>
  </property>
</Properties>
</file>