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G:\Local-Government-Victoria\VGC\2025-26\06 REPORTING\99 Maps - Charts - Web - etc\WEB\Upload 1 - May 2025 - Questionnaire Data\"/>
    </mc:Choice>
  </mc:AlternateContent>
  <xr:revisionPtr revIDLastSave="0" documentId="13_ncr:1_{A326FE1B-F8AB-4A6D-A6EB-6CCEBDDAA52F}" xr6:coauthVersionLast="47" xr6:coauthVersionMax="47" xr10:uidLastSave="{00000000-0000-0000-0000-000000000000}"/>
  <bookViews>
    <workbookView xWindow="-110" yWindow="-110" windowWidth="19420" windowHeight="10420" xr2:uid="{00000000-000D-0000-FFFF-FFFF00000000}"/>
  </bookViews>
  <sheets>
    <sheet name="Description" sheetId="11" r:id="rId1"/>
    <sheet name="ALG1" sheetId="10" r:id="rId2"/>
    <sheet name="Road Length &amp; Exp" sheetId="1" r:id="rId3"/>
  </sheets>
  <definedNames>
    <definedName name="_xlnm.Print_Area" localSheetId="1">'ALG1'!$B$1:$J$35</definedName>
    <definedName name="_xlnm.Print_Area" localSheetId="0">Description!$B$1:$C$23</definedName>
    <definedName name="_xlnm.Print_Area" localSheetId="2">'Road Length &amp; Exp'!$A$1:$BI$91</definedName>
    <definedName name="_xlnm.Print_Titles" localSheetId="1">'ALG1'!$A:$D,'ALG1'!$1:$10</definedName>
    <definedName name="_xlnm.Print_Titles" localSheetId="2">'Road Length &amp; Exp'!$A:$A,'Road Length &amp; Exp'!$1:$9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G90" i="1" l="1"/>
  <c r="J28" i="10"/>
  <c r="J27" i="10"/>
  <c r="J26" i="10"/>
  <c r="J25" i="10"/>
  <c r="I22" i="10"/>
  <c r="H22" i="10"/>
  <c r="J21" i="10"/>
  <c r="J19" i="10"/>
  <c r="J18" i="10"/>
  <c r="J17" i="10"/>
  <c r="G16" i="10"/>
  <c r="G22" i="10" s="1"/>
  <c r="F16" i="10"/>
  <c r="F22" i="10" s="1"/>
  <c r="E16" i="10"/>
  <c r="E22" i="10" s="1"/>
  <c r="J13" i="10"/>
  <c r="J12" i="10"/>
  <c r="A91" i="1"/>
  <c r="I90" i="1" l="1"/>
  <c r="Q90" i="1"/>
  <c r="Y90" i="1"/>
  <c r="AO90" i="1"/>
  <c r="AW90" i="1"/>
  <c r="BE90" i="1"/>
  <c r="B90" i="1"/>
  <c r="J90" i="1"/>
  <c r="R90" i="1"/>
  <c r="AP90" i="1"/>
  <c r="AX90" i="1"/>
  <c r="BF90" i="1"/>
  <c r="S90" i="1"/>
  <c r="AI90" i="1"/>
  <c r="BG90" i="1"/>
  <c r="K90" i="1"/>
  <c r="AA90" i="1"/>
  <c r="AQ90" i="1"/>
  <c r="AY90" i="1"/>
  <c r="AE90" i="1"/>
  <c r="AM90" i="1"/>
  <c r="AH90" i="1"/>
  <c r="C90" i="1"/>
  <c r="Z90" i="1"/>
  <c r="AF90" i="1"/>
  <c r="AN90" i="1"/>
  <c r="AV90" i="1"/>
  <c r="H90" i="1"/>
  <c r="P90" i="1"/>
  <c r="BD90" i="1"/>
  <c r="X90" i="1"/>
  <c r="G90" i="1"/>
  <c r="O90" i="1"/>
  <c r="W90" i="1"/>
  <c r="AU90" i="1"/>
  <c r="BC90" i="1"/>
  <c r="E90" i="1"/>
  <c r="M90" i="1"/>
  <c r="U90" i="1"/>
  <c r="AC90" i="1"/>
  <c r="AK90" i="1"/>
  <c r="AS90" i="1"/>
  <c r="BA90" i="1"/>
  <c r="BI90" i="1"/>
  <c r="AJ90" i="1"/>
  <c r="AD90" i="1"/>
  <c r="D90" i="1"/>
  <c r="L90" i="1"/>
  <c r="T90" i="1"/>
  <c r="AB90" i="1"/>
  <c r="AR90" i="1"/>
  <c r="AZ90" i="1"/>
  <c r="BH90" i="1"/>
  <c r="F90" i="1"/>
  <c r="N90" i="1"/>
  <c r="V90" i="1"/>
  <c r="AL90" i="1"/>
  <c r="AT90" i="1"/>
  <c r="BB90" i="1"/>
  <c r="J22" i="10"/>
  <c r="J16" i="10"/>
</calcChain>
</file>

<file path=xl/sharedStrings.xml><?xml version="1.0" encoding="utf-8"?>
<sst xmlns="http://schemas.openxmlformats.org/spreadsheetml/2006/main" count="272" uniqueCount="149">
  <si>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</si>
  <si>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</si>
  <si>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</si>
  <si>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</si>
  <si>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</si>
  <si>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</si>
  <si>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</si>
  <si>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</si>
  <si>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</si>
  <si>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</si>
  <si>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</si>
  <si>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</si>
  <si>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</si>
  <si>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</si>
  <si>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</si>
  <si>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 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</si>
  <si>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</si>
  <si>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</si>
  <si>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</si>
  <si>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</si>
  <si>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</si>
  <si>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</si>
  <si>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</si>
  <si>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</si>
  <si>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</si>
  <si>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</si>
  <si>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</si>
  <si>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</si>
  <si>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</si>
  <si>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</si>
  <si>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</si>
  <si>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</si>
  <si>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</si>
  <si>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</si>
  <si>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t>
  </si>
  <si>
    <t>Knox (C)</t>
  </si>
  <si>
    <t>Latrobe (C)</t>
  </si>
  <si>
    <t>Loddon (S)</t>
  </si>
  <si>
    <t>Macedon Ranges (S)</t>
  </si>
  <si>
    <t>Manningham (C)</t>
  </si>
  <si>
    <t>Mansfield (S)</t>
  </si>
  <si>
    <t>Maribyrnong (C)</t>
  </si>
  <si>
    <t>Maroondah (C)</t>
  </si>
  <si>
    <t>Melbourne (C)</t>
  </si>
  <si>
    <t>Melton (S)</t>
  </si>
  <si>
    <t>Mildura (RC)</t>
  </si>
  <si>
    <t>Mitchell (S)</t>
  </si>
  <si>
    <t>Moira (S)</t>
  </si>
  <si>
    <t>Monash (C)</t>
  </si>
  <si>
    <t>Moonee Valley (C)</t>
  </si>
  <si>
    <t>Moorabool (S)</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</si>
  <si>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</si>
  <si>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</si>
  <si>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</si>
  <si>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</si>
  <si>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</si>
  <si>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</si>
  <si>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</si>
  <si>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</si>
  <si>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</si>
  <si>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</si>
  <si>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</si>
  <si>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</si>
  <si>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</si>
  <si>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</si>
  <si>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</si>
  <si>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</si>
  <si>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</si>
  <si>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</si>
  <si>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</si>
  <si>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</si>
  <si>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</si>
  <si>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</si>
  <si>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</si>
  <si>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</si>
  <si>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</si>
  <si>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</si>
  <si>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</si>
  <si>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Totals</t>
  </si>
  <si>
    <t>ALG1  Road Length and Expenditure</t>
  </si>
  <si>
    <t>Inventory</t>
  </si>
  <si>
    <t>Length of Roads  km</t>
  </si>
  <si>
    <t>Number of Bridges on local roads</t>
  </si>
  <si>
    <t>(1)</t>
  </si>
  <si>
    <t>(2)</t>
  </si>
  <si>
    <t>(3)</t>
  </si>
  <si>
    <t>Bridges</t>
  </si>
  <si>
    <t>(4)</t>
  </si>
  <si>
    <t>Total</t>
  </si>
  <si>
    <t>(6)</t>
  </si>
  <si>
    <t>Expenditure  (including oncosts &amp; engineering overheads)</t>
  </si>
  <si>
    <t>Total Expenditure</t>
  </si>
  <si>
    <t>(5)</t>
  </si>
  <si>
    <t>Roads Ancillary</t>
  </si>
  <si>
    <t>Local Roads - Sealed</t>
  </si>
  <si>
    <t>Local Roads - Unsealed - Formed &amp;  Sheeted</t>
  </si>
  <si>
    <t>Local Roads - Unsealed - Natural Surface</t>
  </si>
  <si>
    <t>Existing Assets (excluding depreciation) - Total</t>
  </si>
  <si>
    <t>Existing Assets (excluding depreciation) - Maintenance</t>
  </si>
  <si>
    <t>Existing Assets (excluding depreciation) - Capital Renewal</t>
  </si>
  <si>
    <t>Existing Assets (excluding depreciation) - Capital Upgrade</t>
  </si>
  <si>
    <t>New Assets (excluding depreciation) - Capital Expansion</t>
  </si>
  <si>
    <t>Financial Data</t>
  </si>
  <si>
    <t>Current Replacement Cost</t>
  </si>
  <si>
    <t>Depreciable Amount</t>
  </si>
  <si>
    <t>Depreciated Replacement Cost</t>
  </si>
  <si>
    <t>Annual Depreciation Expense</t>
  </si>
  <si>
    <t>ALG1</t>
  </si>
  <si>
    <t>Local Roads</t>
  </si>
  <si>
    <t>Code</t>
  </si>
  <si>
    <t>Sealed</t>
  </si>
  <si>
    <r>
      <t xml:space="preserve">Unsealed </t>
    </r>
    <r>
      <rPr>
        <sz val="12"/>
        <color theme="1"/>
        <rFont val="Arial"/>
        <family val="2"/>
      </rPr>
      <t>- 
Formed &amp;  Sheeted</t>
    </r>
  </si>
  <si>
    <r>
      <t xml:space="preserve">Unsealed </t>
    </r>
    <r>
      <rPr>
        <sz val="12"/>
        <color theme="1"/>
        <rFont val="Arial"/>
        <family val="2"/>
      </rPr>
      <t>- 
Natural Surface</t>
    </r>
  </si>
  <si>
    <t xml:space="preserve">    - Maintenance</t>
  </si>
  <si>
    <t xml:space="preserve">    - Capital Renewal</t>
  </si>
  <si>
    <t xml:space="preserve">    - Capital Upgrade</t>
  </si>
  <si>
    <t xml:space="preserve">    -  Capital Expansion</t>
  </si>
  <si>
    <t>COMMENTS - Please add any comments and explanatory notes to the Comments tab.</t>
  </si>
  <si>
    <t>Council Name</t>
  </si>
  <si>
    <t>Road Inventory Expenditure &amp; Financial Data</t>
  </si>
  <si>
    <r>
      <rPr>
        <b/>
        <sz val="12"/>
        <color theme="1"/>
        <rFont val="Arial"/>
        <family val="2"/>
      </rPr>
      <t>Local Roads</t>
    </r>
    <r>
      <rPr>
        <sz val="12"/>
        <color theme="1"/>
        <rFont val="Arial"/>
        <family val="2"/>
      </rPr>
      <t xml:space="preserve"> - Length of Roads  (km)</t>
    </r>
  </si>
  <si>
    <r>
      <t>Expenditure on Local Roads</t>
    </r>
    <r>
      <rPr>
        <sz val="12"/>
        <color theme="1"/>
        <rFont val="Arial"/>
        <family val="2"/>
      </rPr>
      <t xml:space="preserve"> (including oncosts &amp; engineering overheads)</t>
    </r>
  </si>
  <si>
    <r>
      <t xml:space="preserve">Existing Assets </t>
    </r>
    <r>
      <rPr>
        <sz val="12"/>
        <color theme="1"/>
        <rFont val="Arial"/>
        <family val="2"/>
      </rPr>
      <t>(excluding depreciation)</t>
    </r>
  </si>
  <si>
    <r>
      <t>New Assets</t>
    </r>
    <r>
      <rPr>
        <sz val="12"/>
        <color theme="1"/>
        <rFont val="Arial"/>
        <family val="2"/>
      </rPr>
      <t xml:space="preserve"> (excluding depreciation)</t>
    </r>
  </si>
  <si>
    <r>
      <rPr>
        <b/>
        <sz val="12"/>
        <color theme="1"/>
        <rFont val="Arial"/>
        <family val="2"/>
      </rPr>
      <t>Bridges</t>
    </r>
    <r>
      <rPr>
        <sz val="12"/>
        <color theme="1"/>
        <rFont val="Arial"/>
        <family val="2"/>
      </rPr>
      <t xml:space="preserve"> - Number of bridges &amp; major culverts</t>
    </r>
  </si>
  <si>
    <t>Roads 
Ancillary</t>
  </si>
  <si>
    <t>Bridges &amp; 
Major Culverts</t>
  </si>
  <si>
    <t>Replacement Cost</t>
  </si>
  <si>
    <t>Victorian Local Government Grants Commission</t>
  </si>
  <si>
    <t>NOTE: The Australian Local Government Association (ALGA) has requested this data.  Data is not used in the VLGGC allocations.</t>
  </si>
  <si>
    <t xml:space="preserve">NOTE:   * From 26 Sept 2022, Moreland City Council changed name to Merri-bek City Council.  </t>
  </si>
  <si>
    <t>Merri-bek (C)</t>
  </si>
  <si>
    <t>as at 30 June 2024</t>
  </si>
  <si>
    <t>2023-24</t>
  </si>
  <si>
    <t>Local Government Accounting &amp; General Information</t>
  </si>
  <si>
    <t>Road Length and Expenditure</t>
  </si>
  <si>
    <t>Description</t>
  </si>
  <si>
    <t xml:space="preserve">The data in these spreadsheet represents the Council's determination of :
</t>
  </si>
  <si>
    <r>
      <rPr>
        <b/>
        <sz val="11"/>
        <color theme="1"/>
        <rFont val="Arial"/>
        <family val="2"/>
      </rPr>
      <t>Road Length</t>
    </r>
    <r>
      <rPr>
        <sz val="11"/>
        <color theme="1"/>
        <rFont val="Arial"/>
        <family val="2"/>
      </rPr>
      <t xml:space="preserve"> 
- categorised as Sealed, Unsealed, Bridges and Ancillary.
</t>
    </r>
  </si>
  <si>
    <t xml:space="preserve">More Information
</t>
  </si>
  <si>
    <t xml:space="preserve">Refer to Manual pages 51-53.
</t>
  </si>
  <si>
    <t>TABS</t>
  </si>
  <si>
    <r>
      <rPr>
        <b/>
        <sz val="11"/>
        <color theme="1"/>
        <rFont val="Arial"/>
        <family val="2"/>
      </rPr>
      <t>ALG1</t>
    </r>
    <r>
      <rPr>
        <sz val="11"/>
        <color theme="1"/>
        <rFont val="Arial"/>
        <family val="2"/>
      </rPr>
      <t xml:space="preserve"> 
- Questionnaire tab showing data requested.
</t>
    </r>
  </si>
  <si>
    <r>
      <rPr>
        <b/>
        <sz val="11"/>
        <color theme="1"/>
        <rFont val="Arial"/>
        <family val="2"/>
      </rPr>
      <t>Road Length &amp; Exp</t>
    </r>
    <r>
      <rPr>
        <sz val="11"/>
        <color theme="1"/>
        <rFont val="Arial"/>
        <family val="2"/>
      </rPr>
      <t xml:space="preserve"> 
- Council data in responses to questionnaire.
</t>
    </r>
  </si>
  <si>
    <t>Conditions 
of Use</t>
  </si>
  <si>
    <t xml:space="preserve">Content from this spreadsheet should be attributed as Victorian Local Government Grants Commission data collection.
</t>
  </si>
  <si>
    <t xml:space="preserve">Disclaimer </t>
  </si>
  <si>
    <t xml:space="preserve">The data in these spreadsheets is provided for information purposes only. 
These spreadsheets are produced from data sourced annually from Local Government (councils) in Victoria.  Councils provide permission for this online release.  The data has been analysed, but the Victorian Local Government Grants Commission does not guarantee the material to be free from error.  
For more detailed analysis, it is suggested that you contact the Council(s) for verification of its accuracy and reliability.
It is the responsibility of the user to make their own decisions about the accuracy, currency, reliability and correctness of information contained in this data.  
No responsibility is taken for any information that may appear on any other linked websites.
</t>
  </si>
  <si>
    <t xml:space="preserve">for the year ending 30 June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</si>
</sst>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164" formatCode="#,##0_ ;[Red]\-#,##0\ "/>
    <numFmt numFmtId="165" formatCode="_(* #,##0_);_(* \(#,##0\);_(* &quot;-&quot;_);_(@_)"/>
    <numFmt numFmtId="166" formatCode="_(&quot;$&quot;* #,##0_);_(&quot;$&quot;* \(#,##0\);_(&quot;$&quot;* &quot;-&quot;??_);_(@_)"/>
  </numFmts>
  <fonts count="24" x14ac:knownFonts="1">
    <font>
      <sz val="11"/>
      <color theme="1"/>
      <name val="Calibri"/>
      <family val="2"/>
      <scheme val="minor"/>
    </font>
    <font>
      <b/>
      <sz val="10"/>
      <name val="Arial"/>
      <family val="2"/>
    </font>
    <font>
      <b/>
      <sz val="12"/>
      <name val="Arial"/>
      <family val="2"/>
    </font>
    <font>
      <b/>
      <sz val="12"/>
      <color theme="0"/>
      <name val="Arial"/>
      <family val="2"/>
    </font>
    <font>
      <b/>
      <sz val="10"/>
      <color theme="0"/>
      <name val="Arial"/>
      <family val="2"/>
    </font>
    <font>
      <i/>
      <sz val="9"/>
      <name val="Arial"/>
      <family val="2"/>
    </font>
    <font>
      <sz val="11"/>
      <color theme="1"/>
      <name val="Arial"/>
      <family val="2"/>
    </font>
    <font>
      <sz val="10"/>
      <name val="Arial"/>
      <family val="2"/>
    </font>
    <font>
      <b/>
      <sz val="8"/>
      <color theme="0"/>
      <name val="Arial"/>
      <family val="2"/>
    </font>
    <font>
      <sz val="8"/>
      <color theme="1"/>
      <name val="Arial"/>
      <family val="2"/>
    </font>
    <font>
      <sz val="12"/>
      <color theme="9" tint="-0.249977111117893"/>
      <name val="Arial"/>
      <family val="2"/>
    </font>
    <font>
      <b/>
      <sz val="14"/>
      <color theme="9" tint="-0.249977111117893"/>
      <name val="Arial"/>
      <family val="2"/>
    </font>
    <font>
      <b/>
      <sz val="12"/>
      <color theme="1"/>
      <name val="Arial"/>
      <family val="2"/>
    </font>
    <font>
      <sz val="12"/>
      <color theme="1"/>
      <name val="Arial"/>
      <family val="2"/>
    </font>
    <font>
      <b/>
      <sz val="12"/>
      <color theme="9" tint="-0.249977111117893"/>
      <name val="Arial"/>
      <family val="2"/>
    </font>
    <font>
      <b/>
      <sz val="14"/>
      <color theme="1"/>
      <name val="Arial"/>
      <family val="2"/>
    </font>
    <font>
      <b/>
      <sz val="10"/>
      <color rgb="FFFF0000"/>
      <name val="Arial"/>
      <family val="2"/>
    </font>
    <font>
      <sz val="9"/>
      <name val="Arial"/>
      <family val="2"/>
    </font>
    <font>
      <sz val="8"/>
      <color theme="0"/>
      <name val="Arial"/>
      <family val="2"/>
    </font>
    <font>
      <sz val="9"/>
      <color theme="1"/>
      <name val="Arial"/>
      <family val="2"/>
    </font>
    <font>
      <b/>
      <sz val="11"/>
      <color theme="9" tint="-0.249977111117893"/>
      <name val="Arial"/>
      <family val="2"/>
    </font>
    <font>
      <b/>
      <sz val="11"/>
      <color theme="1"/>
      <name val="Arial"/>
      <family val="2"/>
    </font>
    <font>
      <sz val="20"/>
      <color theme="1"/>
      <name val="Arial"/>
      <family val="2"/>
    </font>
    <font>
      <b/>
      <sz val="9"/>
      <color theme="1"/>
      <name val="Arial"/>
      <family val="2"/>
    </font>
  </fonts>
  <fills count="12">
    <fill>
      <patternFill patternType="none"/>
    </fill>
    <fill>
      <patternFill patternType="gray125"/>
    </fill>
    <fill>
      <patternFill patternType="gray0625"/>
    </fill>
    <fill>
      <patternFill patternType="solid">
        <fgColor theme="8" tint="0.59999389629810485"/>
        <bgColor indexed="64"/>
      </patternFill>
    </fill>
    <fill>
      <patternFill patternType="solid">
        <fgColor theme="2"/>
        <bgColor indexed="64"/>
      </patternFill>
    </fill>
    <fill>
      <patternFill patternType="solid">
        <fgColor theme="2" tint="-0.249977111117893"/>
        <bgColor indexed="64"/>
      </patternFill>
    </fill>
    <fill>
      <patternFill patternType="solid">
        <fgColor rgb="FF6E6464"/>
        <bgColor indexed="64"/>
      </patternFill>
    </fill>
    <fill>
      <patternFill patternType="solid">
        <fgColor rgb="FFFFC000"/>
        <bgColor indexed="64"/>
      </patternFill>
    </fill>
    <fill>
      <patternFill patternType="solid">
        <fgColor rgb="FFFAF0B4"/>
        <bgColor indexed="64"/>
      </patternFill>
    </fill>
    <fill>
      <patternFill patternType="mediumGray">
        <fgColor indexed="19"/>
        <bgColor indexed="26"/>
      </patternFill>
    </fill>
    <fill>
      <patternFill patternType="lightGray"/>
    </fill>
    <fill>
      <patternFill patternType="solid">
        <fgColor theme="9" tint="0.39997558519241921"/>
        <bgColor indexed="64"/>
      </patternFill>
    </fill>
  </fills>
  <borders count="3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8">
    <xf numFmtId="0" fontId="0" fillId="0" borderId="0"/>
    <xf numFmtId="165" fontId="2" fillId="0" borderId="0" applyFill="0" applyBorder="0">
      <protection locked="0"/>
    </xf>
    <xf numFmtId="41" fontId="2" fillId="0" borderId="0" applyFill="0" applyBorder="0">
      <protection locked="0"/>
    </xf>
    <xf numFmtId="0" fontId="2" fillId="2" borderId="0" applyBorder="0"/>
    <xf numFmtId="41" fontId="2" fillId="9" borderId="0" applyBorder="0"/>
    <xf numFmtId="0" fontId="2" fillId="9" borderId="0" applyFill="0" applyBorder="0">
      <alignment horizontal="left"/>
    </xf>
    <xf numFmtId="166" fontId="2" fillId="10" borderId="0"/>
    <xf numFmtId="0" fontId="7" fillId="0" borderId="0"/>
  </cellStyleXfs>
  <cellXfs count="117">
    <xf numFmtId="0" fontId="0" fillId="0" borderId="0" xfId="0"/>
    <xf numFmtId="0" fontId="1" fillId="0" borderId="0" xfId="0" applyFont="1"/>
    <xf numFmtId="0" fontId="2" fillId="0" borderId="0" xfId="0" applyFont="1"/>
    <xf numFmtId="3" fontId="1" fillId="0" borderId="4" xfId="0" applyNumberFormat="1" applyFont="1" applyBorder="1" applyAlignment="1">
      <alignment vertical="top"/>
    </xf>
    <xf numFmtId="3" fontId="1" fillId="0" borderId="5" xfId="0" applyNumberFormat="1" applyFont="1" applyBorder="1" applyAlignment="1">
      <alignment vertical="top"/>
    </xf>
    <xf numFmtId="3" fontId="1" fillId="0" borderId="6" xfId="0" applyNumberFormat="1" applyFont="1" applyBorder="1" applyAlignment="1">
      <alignment vertical="top"/>
    </xf>
    <xf numFmtId="0" fontId="6" fillId="0" borderId="0" xfId="0" applyFont="1"/>
    <xf numFmtId="164" fontId="1" fillId="0" borderId="0" xfId="0" applyNumberFormat="1" applyFont="1"/>
    <xf numFmtId="164" fontId="2" fillId="0" borderId="0" xfId="0" applyNumberFormat="1" applyFont="1"/>
    <xf numFmtId="164" fontId="6" fillId="0" borderId="0" xfId="0" applyNumberFormat="1" applyFont="1"/>
    <xf numFmtId="164" fontId="5" fillId="0" borderId="0" xfId="0" applyNumberFormat="1" applyFont="1"/>
    <xf numFmtId="164" fontId="7" fillId="0" borderId="13" xfId="0" applyNumberFormat="1" applyFont="1" applyBorder="1" applyAlignment="1">
      <alignment vertical="top"/>
    </xf>
    <xf numFmtId="164" fontId="7" fillId="0" borderId="14" xfId="0" applyNumberFormat="1" applyFont="1" applyBorder="1" applyAlignment="1">
      <alignment vertical="top"/>
    </xf>
    <xf numFmtId="164" fontId="7" fillId="0" borderId="16" xfId="0" applyNumberFormat="1" applyFont="1" applyBorder="1" applyAlignment="1">
      <alignment vertical="top"/>
    </xf>
    <xf numFmtId="164" fontId="7" fillId="0" borderId="17" xfId="0" applyNumberFormat="1" applyFont="1" applyBorder="1" applyAlignment="1">
      <alignment vertical="top"/>
    </xf>
    <xf numFmtId="164" fontId="7" fillId="0" borderId="19" xfId="0" applyNumberFormat="1" applyFont="1" applyBorder="1" applyAlignment="1">
      <alignment vertical="top"/>
    </xf>
    <xf numFmtId="164" fontId="7" fillId="0" borderId="20" xfId="0" applyNumberFormat="1" applyFont="1" applyBorder="1" applyAlignment="1">
      <alignment vertical="top"/>
    </xf>
    <xf numFmtId="0" fontId="9" fillId="0" borderId="0" xfId="0" applyFont="1"/>
    <xf numFmtId="164" fontId="7" fillId="0" borderId="28" xfId="0" applyNumberFormat="1" applyFont="1" applyBorder="1" applyAlignment="1">
      <alignment vertical="top"/>
    </xf>
    <xf numFmtId="164" fontId="7" fillId="0" borderId="29" xfId="0" applyNumberFormat="1" applyFont="1" applyBorder="1" applyAlignment="1">
      <alignment vertical="top"/>
    </xf>
    <xf numFmtId="0" fontId="10" fillId="0" borderId="0" xfId="0" applyFont="1"/>
    <xf numFmtId="0" fontId="10" fillId="0" borderId="0" xfId="0" applyFont="1" applyAlignment="1">
      <alignment horizontal="center"/>
    </xf>
    <xf numFmtId="3" fontId="10" fillId="0" borderId="0" xfId="0" applyNumberFormat="1" applyFont="1"/>
    <xf numFmtId="0" fontId="11" fillId="0" borderId="0" xfId="0" applyFont="1"/>
    <xf numFmtId="0" fontId="11" fillId="0" borderId="0" xfId="0" applyFont="1" applyAlignment="1">
      <alignment horizontal="center"/>
    </xf>
    <xf numFmtId="3" fontId="11" fillId="0" borderId="0" xfId="0" applyNumberFormat="1" applyFont="1"/>
    <xf numFmtId="0" fontId="11" fillId="0" borderId="0" xfId="0" applyFont="1" applyAlignment="1">
      <alignment horizontal="right"/>
    </xf>
    <xf numFmtId="3" fontId="11" fillId="0" borderId="0" xfId="0" applyNumberFormat="1" applyFont="1" applyAlignment="1">
      <alignment horizontal="right"/>
    </xf>
    <xf numFmtId="0" fontId="11" fillId="0" borderId="31" xfId="0" applyFont="1" applyBorder="1"/>
    <xf numFmtId="0" fontId="11" fillId="0" borderId="31" xfId="0" applyFont="1" applyBorder="1" applyAlignment="1">
      <alignment horizontal="center"/>
    </xf>
    <xf numFmtId="3" fontId="11" fillId="0" borderId="31" xfId="0" applyNumberFormat="1" applyFont="1" applyBorder="1"/>
    <xf numFmtId="0" fontId="12" fillId="3" borderId="0" xfId="0" applyFont="1" applyFill="1" applyAlignment="1">
      <alignment horizontal="center"/>
    </xf>
    <xf numFmtId="0" fontId="12" fillId="0" borderId="0" xfId="0" applyFont="1" applyAlignment="1">
      <alignment horizontal="center"/>
    </xf>
    <xf numFmtId="0" fontId="12" fillId="3" borderId="0" xfId="0" applyFont="1" applyFill="1" applyAlignment="1">
      <alignment horizontal="center" wrapText="1"/>
    </xf>
    <xf numFmtId="3" fontId="12" fillId="3" borderId="0" xfId="0" applyNumberFormat="1" applyFont="1" applyFill="1" applyAlignment="1">
      <alignment horizontal="center" wrapText="1"/>
    </xf>
    <xf numFmtId="3" fontId="12" fillId="3" borderId="0" xfId="0" quotePrefix="1" applyNumberFormat="1" applyFont="1" applyFill="1" applyAlignment="1">
      <alignment horizontal="center"/>
    </xf>
    <xf numFmtId="0" fontId="12" fillId="0" borderId="0" xfId="0" applyFont="1"/>
    <xf numFmtId="3" fontId="13" fillId="0" borderId="0" xfId="0" applyNumberFormat="1" applyFont="1"/>
    <xf numFmtId="0" fontId="13" fillId="0" borderId="0" xfId="0" applyFont="1"/>
    <xf numFmtId="0" fontId="14" fillId="0" borderId="0" xfId="0" applyFont="1"/>
    <xf numFmtId="0" fontId="10" fillId="0" borderId="0" xfId="0" applyFont="1" applyAlignment="1">
      <alignment vertical="top" wrapText="1"/>
    </xf>
    <xf numFmtId="0" fontId="15" fillId="0" borderId="31" xfId="0" applyFont="1" applyBorder="1"/>
    <xf numFmtId="0" fontId="15" fillId="0" borderId="31" xfId="0" applyFont="1" applyBorder="1" applyAlignment="1">
      <alignment vertical="top" wrapText="1"/>
    </xf>
    <xf numFmtId="0" fontId="15" fillId="0" borderId="31" xfId="0" applyFont="1" applyBorder="1" applyAlignment="1">
      <alignment horizontal="center"/>
    </xf>
    <xf numFmtId="3" fontId="15" fillId="0" borderId="31" xfId="0" applyNumberFormat="1" applyFont="1" applyBorder="1"/>
    <xf numFmtId="0" fontId="13" fillId="0" borderId="0" xfId="0" applyFont="1" applyAlignment="1">
      <alignment horizontal="center"/>
    </xf>
    <xf numFmtId="0" fontId="12" fillId="0" borderId="0" xfId="0" applyFont="1" applyAlignment="1">
      <alignment wrapText="1"/>
    </xf>
    <xf numFmtId="0" fontId="16" fillId="0" borderId="0" xfId="0" applyFont="1"/>
    <xf numFmtId="0" fontId="17" fillId="0" borderId="0" xfId="0" applyFont="1"/>
    <xf numFmtId="3" fontId="4" fillId="6" borderId="7" xfId="0" applyNumberFormat="1" applyFont="1" applyFill="1" applyBorder="1" applyAlignment="1">
      <alignment horizontal="right"/>
    </xf>
    <xf numFmtId="164" fontId="4" fillId="6" borderId="22" xfId="0" applyNumberFormat="1" applyFont="1" applyFill="1" applyBorder="1" applyAlignment="1">
      <alignment horizontal="right"/>
    </xf>
    <xf numFmtId="164" fontId="4" fillId="6" borderId="23" xfId="0" applyNumberFormat="1" applyFont="1" applyFill="1" applyBorder="1" applyAlignment="1">
      <alignment horizontal="right"/>
    </xf>
    <xf numFmtId="164" fontId="4" fillId="6" borderId="24" xfId="0" applyNumberFormat="1" applyFont="1" applyFill="1" applyBorder="1" applyAlignment="1">
      <alignment horizontal="right"/>
    </xf>
    <xf numFmtId="0" fontId="3" fillId="6" borderId="1" xfId="0" applyFont="1" applyFill="1" applyBorder="1"/>
    <xf numFmtId="0" fontId="4" fillId="6" borderId="2" xfId="0" applyFont="1" applyFill="1" applyBorder="1"/>
    <xf numFmtId="0" fontId="8" fillId="6" borderId="2" xfId="0" applyFont="1" applyFill="1" applyBorder="1"/>
    <xf numFmtId="0" fontId="4" fillId="6" borderId="3" xfId="0" applyFont="1" applyFill="1" applyBorder="1"/>
    <xf numFmtId="0" fontId="4" fillId="6" borderId="25" xfId="0" quotePrefix="1" applyFont="1" applyFill="1" applyBorder="1" applyAlignment="1">
      <alignment horizontal="center" vertical="center" wrapText="1"/>
    </xf>
    <xf numFmtId="0" fontId="4" fillId="6" borderId="26" xfId="0" quotePrefix="1" applyFont="1" applyFill="1" applyBorder="1" applyAlignment="1">
      <alignment horizontal="center" vertical="center" wrapText="1"/>
    </xf>
    <xf numFmtId="0" fontId="4" fillId="6" borderId="27" xfId="0" applyFont="1" applyFill="1" applyBorder="1" applyAlignment="1">
      <alignment horizontal="center" vertical="center" wrapText="1"/>
    </xf>
    <xf numFmtId="0" fontId="4" fillId="6" borderId="26" xfId="0" applyFont="1" applyFill="1" applyBorder="1" applyAlignment="1">
      <alignment horizontal="center" vertical="center" wrapText="1"/>
    </xf>
    <xf numFmtId="0" fontId="4" fillId="6" borderId="25" xfId="0" applyFont="1" applyFill="1" applyBorder="1" applyAlignment="1">
      <alignment horizontal="center" vertical="center" wrapText="1"/>
    </xf>
    <xf numFmtId="164" fontId="4" fillId="6" borderId="8" xfId="0" applyNumberFormat="1" applyFont="1" applyFill="1" applyBorder="1" applyAlignment="1">
      <alignment vertical="center"/>
    </xf>
    <xf numFmtId="164" fontId="4" fillId="6" borderId="0" xfId="0" applyNumberFormat="1" applyFont="1" applyFill="1" applyAlignment="1">
      <alignment vertical="center"/>
    </xf>
    <xf numFmtId="164" fontId="4" fillId="6" borderId="9" xfId="0" applyNumberFormat="1" applyFont="1" applyFill="1" applyBorder="1" applyAlignment="1">
      <alignment vertical="center"/>
    </xf>
    <xf numFmtId="164" fontId="18" fillId="6" borderId="8" xfId="0" applyNumberFormat="1" applyFont="1" applyFill="1" applyBorder="1" applyAlignment="1">
      <alignment horizontal="center" vertical="center" wrapText="1"/>
    </xf>
    <xf numFmtId="164" fontId="18" fillId="6" borderId="0" xfId="0" applyNumberFormat="1" applyFont="1" applyFill="1" applyAlignment="1">
      <alignment horizontal="center" vertical="center" wrapText="1"/>
    </xf>
    <xf numFmtId="164" fontId="8" fillId="6" borderId="9" xfId="0" applyNumberFormat="1" applyFont="1" applyFill="1" applyBorder="1" applyAlignment="1">
      <alignment horizontal="center" vertical="center" wrapText="1"/>
    </xf>
    <xf numFmtId="164" fontId="8" fillId="6" borderId="0" xfId="0" applyNumberFormat="1" applyFont="1" applyFill="1" applyAlignment="1">
      <alignment horizontal="center" vertical="center" wrapText="1"/>
    </xf>
    <xf numFmtId="164" fontId="18" fillId="6" borderId="10" xfId="0" quotePrefix="1" applyNumberFormat="1" applyFont="1" applyFill="1" applyBorder="1" applyAlignment="1">
      <alignment horizontal="center" vertical="center" wrapText="1"/>
    </xf>
    <xf numFmtId="164" fontId="18" fillId="6" borderId="11" xfId="0" quotePrefix="1" applyNumberFormat="1" applyFont="1" applyFill="1" applyBorder="1" applyAlignment="1">
      <alignment horizontal="center" vertical="center" wrapText="1"/>
    </xf>
    <xf numFmtId="164" fontId="8" fillId="6" borderId="12" xfId="0" quotePrefix="1" applyNumberFormat="1" applyFont="1" applyFill="1" applyBorder="1" applyAlignment="1">
      <alignment horizontal="center" vertical="center" wrapText="1"/>
    </xf>
    <xf numFmtId="164" fontId="8" fillId="6" borderId="11" xfId="0" quotePrefix="1" applyNumberFormat="1" applyFont="1" applyFill="1" applyBorder="1" applyAlignment="1">
      <alignment horizontal="center" vertical="center" wrapText="1"/>
    </xf>
    <xf numFmtId="164" fontId="2" fillId="7" borderId="22" xfId="0" applyNumberFormat="1" applyFont="1" applyFill="1" applyBorder="1"/>
    <xf numFmtId="164" fontId="2" fillId="7" borderId="23" xfId="0" applyNumberFormat="1" applyFont="1" applyFill="1" applyBorder="1"/>
    <xf numFmtId="164" fontId="2" fillId="7" borderId="24" xfId="0" applyNumberFormat="1" applyFont="1" applyFill="1" applyBorder="1"/>
    <xf numFmtId="164" fontId="2" fillId="7" borderId="26" xfId="0" applyNumberFormat="1" applyFont="1" applyFill="1" applyBorder="1"/>
    <xf numFmtId="164" fontId="2" fillId="7" borderId="27" xfId="0" applyNumberFormat="1" applyFont="1" applyFill="1" applyBorder="1"/>
    <xf numFmtId="164" fontId="1" fillId="8" borderId="15" xfId="0" applyNumberFormat="1" applyFont="1" applyFill="1" applyBorder="1" applyAlignment="1">
      <alignment vertical="top"/>
    </xf>
    <xf numFmtId="164" fontId="1" fillId="8" borderId="18" xfId="0" applyNumberFormat="1" applyFont="1" applyFill="1" applyBorder="1" applyAlignment="1">
      <alignment vertical="top"/>
    </xf>
    <xf numFmtId="164" fontId="1" fillId="8" borderId="21" xfId="0" applyNumberFormat="1" applyFont="1" applyFill="1" applyBorder="1" applyAlignment="1">
      <alignment vertical="top"/>
    </xf>
    <xf numFmtId="164" fontId="1" fillId="8" borderId="30" xfId="0" applyNumberFormat="1" applyFont="1" applyFill="1" applyBorder="1" applyAlignment="1">
      <alignment vertical="top"/>
    </xf>
    <xf numFmtId="164" fontId="7" fillId="8" borderId="28" xfId="0" applyNumberFormat="1" applyFont="1" applyFill="1" applyBorder="1" applyAlignment="1">
      <alignment vertical="top"/>
    </xf>
    <xf numFmtId="164" fontId="7" fillId="8" borderId="29" xfId="0" applyNumberFormat="1" applyFont="1" applyFill="1" applyBorder="1" applyAlignment="1">
      <alignment vertical="top"/>
    </xf>
    <xf numFmtId="164" fontId="7" fillId="8" borderId="16" xfId="0" applyNumberFormat="1" applyFont="1" applyFill="1" applyBorder="1" applyAlignment="1">
      <alignment vertical="top"/>
    </xf>
    <xf numFmtId="164" fontId="7" fillId="8" borderId="17" xfId="0" applyNumberFormat="1" applyFont="1" applyFill="1" applyBorder="1" applyAlignment="1">
      <alignment vertical="top"/>
    </xf>
    <xf numFmtId="164" fontId="7" fillId="8" borderId="19" xfId="0" applyNumberFormat="1" applyFont="1" applyFill="1" applyBorder="1" applyAlignment="1">
      <alignment vertical="top"/>
    </xf>
    <xf numFmtId="164" fontId="7" fillId="8" borderId="20" xfId="0" applyNumberFormat="1" applyFont="1" applyFill="1" applyBorder="1" applyAlignment="1">
      <alignment vertical="top"/>
    </xf>
    <xf numFmtId="164" fontId="13" fillId="0" borderId="0" xfId="0" applyNumberFormat="1" applyFont="1"/>
    <xf numFmtId="164" fontId="13" fillId="4" borderId="32" xfId="0" applyNumberFormat="1" applyFont="1" applyFill="1" applyBorder="1"/>
    <xf numFmtId="164" fontId="12" fillId="5" borderId="32" xfId="0" applyNumberFormat="1" applyFont="1" applyFill="1" applyBorder="1"/>
    <xf numFmtId="3" fontId="12" fillId="3" borderId="0" xfId="0" applyNumberFormat="1" applyFont="1" applyFill="1" applyAlignment="1">
      <alignment horizontal="center"/>
    </xf>
    <xf numFmtId="0" fontId="13" fillId="0" borderId="0" xfId="0" applyFont="1" applyAlignment="1">
      <alignment vertical="top" wrapText="1"/>
    </xf>
    <xf numFmtId="164" fontId="13" fillId="0" borderId="0" xfId="0" applyNumberFormat="1" applyFont="1" applyAlignment="1">
      <alignment horizontal="center"/>
    </xf>
    <xf numFmtId="0" fontId="12" fillId="0" borderId="0" xfId="0" applyFont="1" applyAlignment="1">
      <alignment vertical="top" wrapText="1"/>
    </xf>
    <xf numFmtId="49" fontId="2" fillId="0" borderId="0" xfId="0" applyNumberFormat="1" applyFont="1" applyAlignment="1">
      <alignment vertical="center" wrapText="1"/>
    </xf>
    <xf numFmtId="0" fontId="19" fillId="0" borderId="0" xfId="0" applyFont="1"/>
    <xf numFmtId="3" fontId="12" fillId="3" borderId="11" xfId="0" applyNumberFormat="1" applyFont="1" applyFill="1" applyBorder="1" applyAlignment="1">
      <alignment horizontal="center"/>
    </xf>
    <xf numFmtId="0" fontId="14" fillId="0" borderId="0" xfId="0" applyFont="1" applyAlignment="1">
      <alignment horizontal="right"/>
    </xf>
    <xf numFmtId="0" fontId="20" fillId="0" borderId="0" xfId="0" applyFont="1"/>
    <xf numFmtId="0" fontId="14" fillId="0" borderId="31" xfId="0" applyFont="1" applyBorder="1"/>
    <xf numFmtId="0" fontId="21" fillId="3" borderId="0" xfId="0" applyFont="1" applyFill="1"/>
    <xf numFmtId="0" fontId="6" fillId="3" borderId="0" xfId="0" applyFont="1" applyFill="1" applyAlignment="1">
      <alignment vertical="top"/>
    </xf>
    <xf numFmtId="3" fontId="22" fillId="3" borderId="0" xfId="0" applyNumberFormat="1" applyFont="1" applyFill="1" applyAlignment="1">
      <alignment vertical="top"/>
    </xf>
    <xf numFmtId="0" fontId="21" fillId="0" borderId="0" xfId="0" applyFont="1" applyAlignment="1">
      <alignment vertical="top" wrapText="1"/>
    </xf>
    <xf numFmtId="0" fontId="6" fillId="0" borderId="0" xfId="0" applyFont="1" applyAlignment="1">
      <alignment vertical="top" wrapText="1"/>
    </xf>
    <xf numFmtId="0" fontId="6" fillId="0" borderId="0" xfId="0" applyFont="1" applyAlignment="1">
      <alignment horizontal="left" vertical="top" wrapText="1"/>
    </xf>
    <xf numFmtId="0" fontId="6" fillId="11" borderId="0" xfId="0" applyFont="1" applyFill="1" applyAlignment="1">
      <alignment vertical="top" wrapText="1"/>
    </xf>
    <xf numFmtId="0" fontId="6" fillId="3" borderId="0" xfId="0" applyFont="1" applyFill="1" applyAlignment="1">
      <alignment vertical="top" wrapText="1"/>
    </xf>
    <xf numFmtId="0" fontId="23" fillId="0" borderId="0" xfId="0" applyFont="1" applyAlignment="1">
      <alignment vertical="top" wrapText="1"/>
    </xf>
    <xf numFmtId="0" fontId="19" fillId="0" borderId="0" xfId="0" applyFont="1" applyAlignment="1">
      <alignment horizontal="left" vertical="top" wrapText="1"/>
    </xf>
    <xf numFmtId="0" fontId="19" fillId="0" borderId="0" xfId="0" applyFont="1" applyAlignment="1">
      <alignment horizontal="left" vertical="distributed" wrapText="1"/>
    </xf>
    <xf numFmtId="0" fontId="23" fillId="3" borderId="0" xfId="0" applyFont="1" applyFill="1"/>
    <xf numFmtId="0" fontId="19" fillId="3" borderId="0" xfId="0" applyFont="1" applyFill="1" applyAlignment="1">
      <alignment vertical="top"/>
    </xf>
    <xf numFmtId="0" fontId="23" fillId="0" borderId="31" xfId="0" applyFont="1" applyBorder="1"/>
    <xf numFmtId="0" fontId="23" fillId="0" borderId="31" xfId="0" applyFont="1" applyBorder="1" applyAlignment="1">
      <alignment vertical="top" wrapText="1"/>
    </xf>
    <xf numFmtId="3" fontId="6" fillId="0" borderId="0" xfId="0" applyNumberFormat="1" applyFont="1"/>
  </cellXfs>
  <cellStyles count="8">
    <cellStyle name="Data" xfId="1" xr:uid="{00000000-0005-0000-0000-000000000000}"/>
    <cellStyle name="Data 2" xfId="2" xr:uid="{00000000-0005-0000-0000-000001000000}"/>
    <cellStyle name="Formula" xfId="4" xr:uid="{00000000-0005-0000-0000-000002000000}"/>
    <cellStyle name="FormulaNoNumber" xfId="5" xr:uid="{00000000-0005-0000-0000-000003000000}"/>
    <cellStyle name="Heading" xfId="3" xr:uid="{00000000-0005-0000-0000-000004000000}"/>
    <cellStyle name="NoData" xfId="6" xr:uid="{00000000-0005-0000-0000-000005000000}"/>
    <cellStyle name="Normal" xfId="0" builtinId="0"/>
    <cellStyle name="Normal 2" xfId="7" xr:uid="{00000000-0005-0000-0000-000007000000}"/>
  </cellStyles>
  <dxfs count="0"/>
  <tableStyles count="0" defaultTableStyle="TableStyleMedium9" defaultPivotStyle="PivotStyleLight16"/>
  <colors>
    <mruColors>
      <color rgb="FFFAF0B4"/>
      <color rgb="FFFFFFCC"/>
      <color rgb="FF6E64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CACD1-8E69-4205-AB23-2818743CFD2C}">
  <sheetPr>
    <tabColor theme="6" tint="0.39997558519241921"/>
  </sheetPr>
  <dimension ref="A1:I187"/>
  <sheetViews>
    <sheetView showGridLines="0" tabSelected="1" zoomScale="80" zoomScaleNormal="80" zoomScalePageLayoutView="50" workbookViewId="0">
      <pane ySplit="6" topLeftCell="A7" activePane="bottomLeft" state="frozen"/>
      <selection pane="bottomLeft"/>
    </sheetView>
  </sheetViews>
  <sheetFormatPr defaultColWidth="12.7265625" defaultRowHeight="14" x14ac:dyDescent="0.3"/>
  <cols>
    <col min="1" max="1" width="20.7265625" style="6" customWidth="1"/>
    <col min="2" max="2" width="14.7265625" style="6" customWidth="1"/>
    <col min="3" max="3" width="70.7265625" style="6" customWidth="1"/>
    <col min="4" max="16384" width="12.7265625" style="6"/>
  </cols>
  <sheetData>
    <row r="1" spans="2:3" s="20" customFormat="1" ht="15.5" x14ac:dyDescent="0.35">
      <c r="C1" s="98"/>
    </row>
    <row r="2" spans="2:3" s="20" customFormat="1" ht="15.5" x14ac:dyDescent="0.35">
      <c r="B2" s="99" t="s">
        <v>128</v>
      </c>
      <c r="C2" s="39"/>
    </row>
    <row r="3" spans="2:3" s="20" customFormat="1" ht="18" x14ac:dyDescent="0.4">
      <c r="B3" s="23" t="s">
        <v>134</v>
      </c>
      <c r="C3" s="39"/>
    </row>
    <row r="4" spans="2:3" s="20" customFormat="1" ht="15.5" x14ac:dyDescent="0.35">
      <c r="B4" s="99" t="s">
        <v>148</v>
      </c>
      <c r="C4" s="39"/>
    </row>
    <row r="5" spans="2:3" s="20" customFormat="1" ht="16" thickBot="1" x14ac:dyDescent="0.4">
      <c r="B5" s="100"/>
      <c r="C5" s="100"/>
    </row>
    <row r="7" spans="2:3" x14ac:dyDescent="0.3">
      <c r="B7" s="101"/>
      <c r="C7" s="102"/>
    </row>
    <row r="8" spans="2:3" ht="25" x14ac:dyDescent="0.3">
      <c r="B8" s="101" t="s">
        <v>107</v>
      </c>
      <c r="C8" s="103" t="s">
        <v>135</v>
      </c>
    </row>
    <row r="9" spans="2:3" x14ac:dyDescent="0.3">
      <c r="B9" s="101"/>
      <c r="C9" s="102"/>
    </row>
    <row r="10" spans="2:3" x14ac:dyDescent="0.3">
      <c r="B10" s="104"/>
      <c r="C10" s="105"/>
    </row>
    <row r="11" spans="2:3" x14ac:dyDescent="0.3">
      <c r="B11" s="104"/>
      <c r="C11" s="105"/>
    </row>
    <row r="12" spans="2:3" ht="28" x14ac:dyDescent="0.3">
      <c r="B12" s="104" t="s">
        <v>136</v>
      </c>
      <c r="C12" s="106" t="s">
        <v>137</v>
      </c>
    </row>
    <row r="13" spans="2:3" ht="42" x14ac:dyDescent="0.3">
      <c r="B13" s="104"/>
      <c r="C13" s="105" t="s">
        <v>138</v>
      </c>
    </row>
    <row r="14" spans="2:3" ht="42" x14ac:dyDescent="0.3">
      <c r="B14" s="104" t="s">
        <v>139</v>
      </c>
      <c r="C14" s="105" t="s">
        <v>140</v>
      </c>
    </row>
    <row r="15" spans="2:3" ht="42" x14ac:dyDescent="0.3">
      <c r="B15" s="104" t="s">
        <v>141</v>
      </c>
      <c r="C15" s="107" t="s">
        <v>142</v>
      </c>
    </row>
    <row r="16" spans="2:3" ht="42" x14ac:dyDescent="0.3">
      <c r="B16" s="104"/>
      <c r="C16" s="108" t="s">
        <v>143</v>
      </c>
    </row>
    <row r="17" spans="2:3" s="20" customFormat="1" ht="16" thickBot="1" x14ac:dyDescent="0.4">
      <c r="B17" s="100"/>
      <c r="C17" s="100"/>
    </row>
    <row r="18" spans="2:3" s="96" customFormat="1" ht="11.5" x14ac:dyDescent="0.25"/>
    <row r="19" spans="2:3" s="96" customFormat="1" ht="34.5" x14ac:dyDescent="0.25">
      <c r="B19" s="109" t="s">
        <v>144</v>
      </c>
      <c r="C19" s="110" t="s">
        <v>145</v>
      </c>
    </row>
    <row r="20" spans="2:3" s="96" customFormat="1" ht="126.5" x14ac:dyDescent="0.25">
      <c r="B20" s="109" t="s">
        <v>146</v>
      </c>
      <c r="C20" s="111" t="s">
        <v>147</v>
      </c>
    </row>
    <row r="21" spans="2:3" s="96" customFormat="1" ht="11.5" x14ac:dyDescent="0.25">
      <c r="B21" s="112"/>
      <c r="C21" s="113"/>
    </row>
    <row r="22" spans="2:3" s="96" customFormat="1" ht="12" thickBot="1" x14ac:dyDescent="0.3">
      <c r="B22" s="114"/>
      <c r="C22" s="115"/>
    </row>
    <row r="187" spans="1:9" s="116" customFormat="1" ht="15.5" x14ac:dyDescent="0.35">
      <c r="A187" s="6"/>
      <c r="B187" s="6"/>
      <c r="C187" s="46"/>
      <c r="D187" s="6"/>
      <c r="E187" s="6"/>
      <c r="F187" s="6"/>
      <c r="G187" s="6"/>
      <c r="H187" s="6"/>
      <c r="I187" s="6"/>
    </row>
  </sheetData>
  <protectedRanges>
    <protectedRange sqref="C8" name="Range1"/>
  </protectedRanges>
  <printOptions horizontalCentered="1"/>
  <pageMargins left="0.39370078740157483" right="0.39370078740157483" top="0.39370078740157483" bottom="0.39370078740157483" header="0.31496062992125984" footer="0.31496062992125984"/>
  <pageSetup paperSize="9" orientation="portrait" r:id="rId1"/>
  <headerFooter>
    <oddHeader>&amp;C&amp;"Arial"&amp;12&amp;K000000OFFICIAL&amp;1#</oddHeader>
    <oddFooter>&amp;C&amp;1#&amp;"Arial"&amp;12&amp;K000000OFFICIAL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DBFC5-1BDC-4BC4-A42B-A558CABB4401}">
  <sheetPr>
    <tabColor theme="9" tint="0.39997558519241921"/>
  </sheetPr>
  <dimension ref="B1:L197"/>
  <sheetViews>
    <sheetView showGridLines="0" zoomScale="60" zoomScaleNormal="60" zoomScalePageLayoutView="50" workbookViewId="0">
      <pane xSplit="4" ySplit="9" topLeftCell="E10" activePane="bottomRight" state="frozen"/>
      <selection pane="topRight"/>
      <selection pane="bottomLeft"/>
      <selection pane="bottomRight"/>
    </sheetView>
  </sheetViews>
  <sheetFormatPr defaultColWidth="12.7265625" defaultRowHeight="15.5" x14ac:dyDescent="0.35"/>
  <cols>
    <col min="1" max="1" width="4.7265625" style="38" customWidth="1"/>
    <col min="2" max="2" width="12.7265625" style="38" customWidth="1"/>
    <col min="3" max="3" width="55.7265625" style="38" customWidth="1"/>
    <col min="4" max="4" width="12.7265625" style="45"/>
    <col min="5" max="10" width="20.7265625" style="37" customWidth="1"/>
    <col min="11" max="11" width="4.7265625" style="38" customWidth="1"/>
    <col min="12" max="12" width="40.26953125" style="38" bestFit="1" customWidth="1"/>
    <col min="13" max="16384" width="12.7265625" style="38"/>
  </cols>
  <sheetData>
    <row r="1" spans="2:11" s="20" customFormat="1" x14ac:dyDescent="0.35">
      <c r="D1" s="21"/>
      <c r="E1" s="22"/>
      <c r="F1" s="22"/>
      <c r="G1" s="22"/>
      <c r="H1" s="22"/>
      <c r="I1" s="22"/>
      <c r="J1" s="22"/>
    </row>
    <row r="2" spans="2:11" s="20" customFormat="1" ht="18" x14ac:dyDescent="0.4">
      <c r="B2" s="23" t="s">
        <v>107</v>
      </c>
      <c r="C2" s="23" t="s">
        <v>119</v>
      </c>
      <c r="D2" s="24"/>
      <c r="E2" s="25"/>
      <c r="F2" s="25"/>
      <c r="G2" s="25"/>
      <c r="H2" s="25"/>
      <c r="I2" s="25"/>
      <c r="J2" s="26" t="s">
        <v>118</v>
      </c>
    </row>
    <row r="3" spans="2:11" s="20" customFormat="1" ht="18" x14ac:dyDescent="0.4">
      <c r="C3" s="39" t="s">
        <v>132</v>
      </c>
      <c r="D3" s="24"/>
      <c r="E3" s="25"/>
      <c r="F3" s="25"/>
      <c r="G3" s="25"/>
      <c r="H3" s="25"/>
      <c r="I3" s="25"/>
      <c r="J3" s="27"/>
    </row>
    <row r="4" spans="2:11" s="20" customFormat="1" ht="18.5" thickBot="1" x14ac:dyDescent="0.45">
      <c r="B4" s="28"/>
      <c r="C4" s="28"/>
      <c r="D4" s="29"/>
      <c r="E4" s="30"/>
      <c r="F4" s="30"/>
      <c r="G4" s="30"/>
      <c r="H4" s="30"/>
      <c r="I4" s="30"/>
      <c r="J4" s="30"/>
    </row>
    <row r="6" spans="2:11" s="32" customFormat="1" x14ac:dyDescent="0.35">
      <c r="B6" s="31"/>
      <c r="C6" s="31"/>
      <c r="D6" s="31"/>
      <c r="E6" s="97" t="s">
        <v>108</v>
      </c>
      <c r="F6" s="97"/>
      <c r="G6" s="97"/>
      <c r="H6" s="91"/>
      <c r="I6" s="91"/>
      <c r="J6" s="91"/>
    </row>
    <row r="7" spans="2:11" s="32" customFormat="1" ht="31" x14ac:dyDescent="0.35">
      <c r="B7" s="31"/>
      <c r="C7" s="31"/>
      <c r="D7" s="33" t="s">
        <v>109</v>
      </c>
      <c r="E7" s="34" t="s">
        <v>110</v>
      </c>
      <c r="F7" s="34" t="s">
        <v>111</v>
      </c>
      <c r="G7" s="34" t="s">
        <v>112</v>
      </c>
      <c r="H7" s="34" t="s">
        <v>126</v>
      </c>
      <c r="I7" s="34" t="s">
        <v>125</v>
      </c>
      <c r="J7" s="34" t="s">
        <v>88</v>
      </c>
    </row>
    <row r="8" spans="2:11" s="32" customFormat="1" x14ac:dyDescent="0.35">
      <c r="B8" s="31"/>
      <c r="C8" s="31"/>
      <c r="D8" s="31"/>
      <c r="E8" s="35" t="s">
        <v>83</v>
      </c>
      <c r="F8" s="35" t="s">
        <v>84</v>
      </c>
      <c r="G8" s="35" t="s">
        <v>85</v>
      </c>
      <c r="H8" s="35" t="s">
        <v>87</v>
      </c>
      <c r="I8" s="35" t="s">
        <v>92</v>
      </c>
      <c r="J8" s="35" t="s">
        <v>89</v>
      </c>
    </row>
    <row r="9" spans="2:11" x14ac:dyDescent="0.35">
      <c r="B9" s="36"/>
      <c r="C9" s="92"/>
      <c r="E9" s="88"/>
      <c r="F9" s="88"/>
      <c r="G9" s="88"/>
      <c r="H9" s="88"/>
      <c r="I9" s="88"/>
      <c r="J9" s="88"/>
    </row>
    <row r="10" spans="2:11" x14ac:dyDescent="0.35">
      <c r="B10" s="36"/>
      <c r="C10" s="92"/>
      <c r="E10" s="88"/>
      <c r="F10" s="88"/>
      <c r="G10" s="88"/>
      <c r="H10" s="88"/>
      <c r="I10" s="88"/>
      <c r="J10" s="88"/>
    </row>
    <row r="11" spans="2:11" x14ac:dyDescent="0.35">
      <c r="B11" s="36" t="s">
        <v>80</v>
      </c>
      <c r="C11" s="92"/>
      <c r="D11" s="38"/>
      <c r="E11" s="88"/>
      <c r="F11" s="88"/>
      <c r="G11" s="88"/>
      <c r="H11" s="88"/>
      <c r="I11" s="88"/>
      <c r="J11" s="88"/>
    </row>
    <row r="12" spans="2:11" x14ac:dyDescent="0.35">
      <c r="B12" s="36"/>
      <c r="C12" s="92" t="s">
        <v>120</v>
      </c>
      <c r="D12" s="45">
        <v>21000</v>
      </c>
      <c r="E12" s="89"/>
      <c r="F12" s="89"/>
      <c r="G12" s="89"/>
      <c r="H12" s="88"/>
      <c r="I12" s="88"/>
      <c r="J12" s="90">
        <f>SUM(E12:I12)</f>
        <v>0</v>
      </c>
    </row>
    <row r="13" spans="2:11" x14ac:dyDescent="0.35">
      <c r="B13" s="36"/>
      <c r="C13" s="92" t="s">
        <v>124</v>
      </c>
      <c r="D13" s="45">
        <v>21050</v>
      </c>
      <c r="E13" s="93"/>
      <c r="F13" s="93"/>
      <c r="G13" s="93"/>
      <c r="H13" s="89"/>
      <c r="I13" s="88"/>
      <c r="J13" s="90">
        <f>SUM(E13:I13)</f>
        <v>0</v>
      </c>
    </row>
    <row r="14" spans="2:11" x14ac:dyDescent="0.35">
      <c r="B14" s="36"/>
      <c r="C14" s="92"/>
      <c r="E14" s="93"/>
      <c r="F14" s="93"/>
      <c r="G14" s="93"/>
      <c r="H14" s="93"/>
      <c r="I14" s="93"/>
      <c r="J14" s="93"/>
      <c r="K14" s="45"/>
    </row>
    <row r="15" spans="2:11" x14ac:dyDescent="0.35">
      <c r="B15" s="36" t="s">
        <v>121</v>
      </c>
      <c r="C15" s="92"/>
      <c r="D15" s="38"/>
      <c r="E15" s="88"/>
      <c r="F15" s="88"/>
      <c r="G15" s="88"/>
      <c r="H15" s="88"/>
      <c r="I15" s="88"/>
      <c r="J15" s="88"/>
    </row>
    <row r="16" spans="2:11" x14ac:dyDescent="0.35">
      <c r="B16" s="36"/>
      <c r="C16" s="94" t="s">
        <v>122</v>
      </c>
      <c r="D16" s="45">
        <v>21060</v>
      </c>
      <c r="E16" s="90">
        <f>SUM(E17:E19)</f>
        <v>0</v>
      </c>
      <c r="F16" s="90">
        <f>SUM(F17:F19)</f>
        <v>0</v>
      </c>
      <c r="G16" s="90">
        <f>SUM(G17:G19)</f>
        <v>0</v>
      </c>
      <c r="H16" s="89"/>
      <c r="I16" s="89"/>
      <c r="J16" s="90">
        <f>SUM(E16:I16)</f>
        <v>0</v>
      </c>
    </row>
    <row r="17" spans="2:12" x14ac:dyDescent="0.35">
      <c r="B17" s="36"/>
      <c r="C17" s="92" t="s">
        <v>113</v>
      </c>
      <c r="D17" s="45">
        <v>21030</v>
      </c>
      <c r="E17" s="89"/>
      <c r="F17" s="89"/>
      <c r="G17" s="89"/>
      <c r="H17" s="88"/>
      <c r="I17" s="88"/>
      <c r="J17" s="90">
        <f>SUM(E17:I17)</f>
        <v>0</v>
      </c>
    </row>
    <row r="18" spans="2:12" x14ac:dyDescent="0.35">
      <c r="B18" s="36"/>
      <c r="C18" s="92" t="s">
        <v>114</v>
      </c>
      <c r="D18" s="45">
        <v>21035</v>
      </c>
      <c r="E18" s="89"/>
      <c r="F18" s="89"/>
      <c r="G18" s="89"/>
      <c r="H18" s="88"/>
      <c r="I18" s="88"/>
      <c r="J18" s="90">
        <f>SUM(E18:I18)</f>
        <v>0</v>
      </c>
    </row>
    <row r="19" spans="2:12" x14ac:dyDescent="0.35">
      <c r="B19" s="36"/>
      <c r="C19" s="92" t="s">
        <v>115</v>
      </c>
      <c r="D19" s="45">
        <v>21040</v>
      </c>
      <c r="E19" s="89"/>
      <c r="F19" s="89"/>
      <c r="G19" s="89"/>
      <c r="H19" s="88"/>
      <c r="I19" s="88"/>
      <c r="J19" s="90">
        <f>SUM(E19:I19)</f>
        <v>0</v>
      </c>
    </row>
    <row r="20" spans="2:12" x14ac:dyDescent="0.35">
      <c r="B20" s="36"/>
      <c r="C20" s="94" t="s">
        <v>123</v>
      </c>
      <c r="D20" s="38"/>
      <c r="E20" s="88"/>
      <c r="F20" s="88"/>
      <c r="G20" s="88"/>
      <c r="H20" s="88"/>
      <c r="I20" s="88"/>
      <c r="J20" s="88"/>
    </row>
    <row r="21" spans="2:12" x14ac:dyDescent="0.35">
      <c r="B21" s="36"/>
      <c r="C21" s="92" t="s">
        <v>116</v>
      </c>
      <c r="D21" s="45">
        <v>21045</v>
      </c>
      <c r="E21" s="89"/>
      <c r="F21" s="89"/>
      <c r="G21" s="89"/>
      <c r="H21" s="89"/>
      <c r="I21" s="89"/>
      <c r="J21" s="90">
        <f>SUM(E21:I21)</f>
        <v>0</v>
      </c>
    </row>
    <row r="22" spans="2:12" x14ac:dyDescent="0.35">
      <c r="B22" s="36"/>
      <c r="C22" s="95" t="s">
        <v>91</v>
      </c>
      <c r="D22" s="32">
        <v>21049</v>
      </c>
      <c r="E22" s="90">
        <f>E16+E21</f>
        <v>0</v>
      </c>
      <c r="F22" s="90">
        <f>F16+F21</f>
        <v>0</v>
      </c>
      <c r="G22" s="90">
        <f>G16+G21</f>
        <v>0</v>
      </c>
      <c r="H22" s="90">
        <f>H16+H21</f>
        <v>0</v>
      </c>
      <c r="I22" s="90">
        <f>I16+I21</f>
        <v>0</v>
      </c>
      <c r="J22" s="90">
        <f>SUM(E22:I22)</f>
        <v>0</v>
      </c>
    </row>
    <row r="23" spans="2:12" x14ac:dyDescent="0.35">
      <c r="B23" s="36"/>
      <c r="C23" s="92"/>
      <c r="E23" s="93"/>
      <c r="F23" s="93"/>
      <c r="G23" s="93"/>
      <c r="H23" s="93"/>
      <c r="I23" s="93"/>
      <c r="J23" s="93"/>
      <c r="K23" s="45"/>
      <c r="L23" s="45"/>
    </row>
    <row r="24" spans="2:12" x14ac:dyDescent="0.35">
      <c r="B24" s="36" t="s">
        <v>102</v>
      </c>
      <c r="C24" s="92"/>
      <c r="D24" s="38"/>
      <c r="E24" s="88"/>
      <c r="F24" s="88"/>
      <c r="G24" s="88"/>
      <c r="H24" s="88"/>
      <c r="I24" s="88"/>
      <c r="J24" s="88"/>
    </row>
    <row r="25" spans="2:12" x14ac:dyDescent="0.35">
      <c r="B25" s="36"/>
      <c r="C25" s="92" t="s">
        <v>127</v>
      </c>
      <c r="D25" s="45">
        <v>21076</v>
      </c>
      <c r="E25" s="89"/>
      <c r="F25" s="89"/>
      <c r="G25" s="89"/>
      <c r="H25" s="89"/>
      <c r="I25" s="89"/>
      <c r="J25" s="90">
        <f>SUM(E25:I25)</f>
        <v>0</v>
      </c>
    </row>
    <row r="26" spans="2:12" x14ac:dyDescent="0.35">
      <c r="B26" s="36"/>
      <c r="C26" s="92" t="s">
        <v>104</v>
      </c>
      <c r="D26" s="45">
        <v>21078</v>
      </c>
      <c r="E26" s="89"/>
      <c r="F26" s="89"/>
      <c r="G26" s="89"/>
      <c r="H26" s="89"/>
      <c r="I26" s="89"/>
      <c r="J26" s="90">
        <f>SUM(E26:I26)</f>
        <v>0</v>
      </c>
    </row>
    <row r="27" spans="2:12" x14ac:dyDescent="0.35">
      <c r="B27" s="36"/>
      <c r="C27" s="92" t="s">
        <v>103</v>
      </c>
      <c r="D27" s="45">
        <v>21080</v>
      </c>
      <c r="E27" s="89"/>
      <c r="F27" s="89"/>
      <c r="G27" s="89"/>
      <c r="H27" s="89"/>
      <c r="I27" s="89"/>
      <c r="J27" s="90">
        <f>SUM(E27:I27)</f>
        <v>0</v>
      </c>
    </row>
    <row r="28" spans="2:12" x14ac:dyDescent="0.35">
      <c r="B28" s="36"/>
      <c r="C28" s="92" t="s">
        <v>106</v>
      </c>
      <c r="D28" s="45">
        <v>21082</v>
      </c>
      <c r="E28" s="89"/>
      <c r="F28" s="89"/>
      <c r="G28" s="89"/>
      <c r="H28" s="89"/>
      <c r="I28" s="89"/>
      <c r="J28" s="90">
        <f>SUM(E28:I28)</f>
        <v>0</v>
      </c>
    </row>
    <row r="29" spans="2:12" x14ac:dyDescent="0.35">
      <c r="B29" s="36"/>
      <c r="C29" s="92"/>
      <c r="E29" s="93"/>
      <c r="F29" s="93"/>
      <c r="G29" s="93"/>
      <c r="H29" s="93"/>
      <c r="I29" s="93"/>
      <c r="J29" s="93"/>
      <c r="K29" s="45"/>
      <c r="L29" s="45"/>
    </row>
    <row r="30" spans="2:12" x14ac:dyDescent="0.35">
      <c r="B30" s="36"/>
      <c r="C30" s="92"/>
      <c r="E30" s="45"/>
      <c r="F30" s="45"/>
      <c r="G30" s="45"/>
      <c r="H30" s="45"/>
      <c r="I30" s="45"/>
      <c r="J30" s="45"/>
      <c r="K30" s="45"/>
      <c r="L30" s="45"/>
    </row>
    <row r="31" spans="2:12" x14ac:dyDescent="0.35">
      <c r="B31" s="39" t="s">
        <v>129</v>
      </c>
      <c r="C31" s="92"/>
      <c r="D31" s="38"/>
    </row>
    <row r="32" spans="2:12" x14ac:dyDescent="0.35">
      <c r="C32" s="92"/>
      <c r="D32" s="38"/>
    </row>
    <row r="33" spans="2:10" s="20" customFormat="1" x14ac:dyDescent="0.35">
      <c r="B33" s="39" t="s">
        <v>117</v>
      </c>
      <c r="C33" s="40"/>
      <c r="D33" s="21"/>
      <c r="E33" s="22"/>
      <c r="F33" s="22"/>
      <c r="G33" s="22"/>
      <c r="H33" s="22"/>
      <c r="I33" s="22"/>
      <c r="J33" s="22"/>
    </row>
    <row r="34" spans="2:10" ht="18.5" thickBot="1" x14ac:dyDescent="0.45">
      <c r="B34" s="41"/>
      <c r="C34" s="42"/>
      <c r="D34" s="43"/>
      <c r="E34" s="44"/>
      <c r="F34" s="44"/>
      <c r="G34" s="44"/>
      <c r="H34" s="44"/>
      <c r="I34" s="44"/>
      <c r="J34" s="44"/>
    </row>
    <row r="197" spans="3:3" x14ac:dyDescent="0.35">
      <c r="C197" s="46"/>
    </row>
  </sheetData>
  <protectedRanges>
    <protectedRange sqref="E25:I28" name="FinData"/>
    <protectedRange sqref="E12:G12 H13" name="Inventory"/>
    <protectedRange sqref="E17:G19 H16:I16 E21:I21" name="Exp"/>
  </protectedRanges>
  <mergeCells count="1">
    <mergeCell ref="E6:G6"/>
  </mergeCells>
  <printOptions horizontalCentered="1" verticalCentered="1"/>
  <pageMargins left="0.39370078740157483" right="0.39370078740157483" top="0.39370078740157483" bottom="0.39370078740157483" header="0.19685039370078741" footer="0.19685039370078741"/>
  <pageSetup paperSize="9" scale="60" orientation="landscape" r:id="rId1"/>
  <headerFooter>
    <oddHeader>&amp;C&amp;"Arial"&amp;12&amp;K000000OFFICIAL&amp;1#</oddHeader>
    <oddFooter>&amp;C&amp;1#&amp;"Arial"&amp;12&amp;K000000OFFICIAL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sheetPr>
  <dimension ref="A1:BI92"/>
  <sheetViews>
    <sheetView showGridLines="0" zoomScale="80" zoomScaleNormal="80" workbookViewId="0">
      <pane xSplit="1" ySplit="9" topLeftCell="B10" activePane="bottomRight" state="frozen"/>
      <selection activeCell="B1" sqref="B1"/>
      <selection pane="topRight" activeCell="B1" sqref="B1"/>
      <selection pane="bottomLeft" activeCell="B1" sqref="B1"/>
      <selection pane="bottomRight" activeCell="A9" sqref="A9"/>
    </sheetView>
  </sheetViews>
  <sheetFormatPr defaultColWidth="12.6328125" defaultRowHeight="14" x14ac:dyDescent="0.3"/>
  <cols>
    <col min="1" max="1" width="24.6328125" style="6" customWidth="1"/>
    <col min="2" max="4" width="12.6328125" style="9" customWidth="1"/>
    <col min="5" max="5" width="14.6328125" style="9" customWidth="1"/>
    <col min="6" max="6" width="12.6328125" style="9" customWidth="1"/>
    <col min="7" max="10" width="14.6328125" style="9" customWidth="1"/>
    <col min="11" max="12" width="12.6328125" style="9" customWidth="1"/>
    <col min="13" max="13" width="14.6328125" style="9" customWidth="1"/>
    <col min="14" max="16" width="12.6328125" style="9" customWidth="1"/>
    <col min="17" max="17" width="14.6328125" style="9" customWidth="1"/>
    <col min="18" max="20" width="12.6328125" style="9" customWidth="1"/>
    <col min="21" max="21" width="14.6328125" style="9" customWidth="1"/>
    <col min="22" max="24" width="12.6328125" style="9" customWidth="1"/>
    <col min="25" max="25" width="14.6328125" style="9" customWidth="1"/>
    <col min="26" max="30" width="12.6328125" style="9" customWidth="1"/>
    <col min="31" max="37" width="14.6328125" style="9" customWidth="1"/>
    <col min="38" max="42" width="12.6328125" style="9" customWidth="1"/>
    <col min="43" max="43" width="14.6328125" style="9" customWidth="1"/>
    <col min="44" max="48" width="12.6328125" style="9" customWidth="1"/>
    <col min="49" max="49" width="14.6328125" style="9" customWidth="1"/>
    <col min="50" max="54" width="12.6328125" style="9" customWidth="1"/>
    <col min="55" max="55" width="14.6328125" style="9" customWidth="1"/>
    <col min="56" max="60" width="12.6328125" style="9" customWidth="1"/>
    <col min="61" max="61" width="14.6328125" style="9" customWidth="1"/>
    <col min="62" max="16384" width="12.6328125" style="6"/>
  </cols>
  <sheetData>
    <row r="1" spans="1:61" x14ac:dyDescent="0.3">
      <c r="A1" s="1" t="s">
        <v>128</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row>
    <row r="2" spans="1:61" ht="15.5" x14ac:dyDescent="0.35">
      <c r="A2" s="2" t="s">
        <v>79</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row>
    <row r="3" spans="1:61" x14ac:dyDescent="0.3">
      <c r="A3" s="47" t="s">
        <v>133</v>
      </c>
    </row>
    <row r="4" spans="1:61" ht="15.5" x14ac:dyDescent="0.35">
      <c r="A4" s="53"/>
      <c r="B4" s="73" t="s">
        <v>80</v>
      </c>
      <c r="C4" s="74"/>
      <c r="D4" s="74"/>
      <c r="E4" s="74"/>
      <c r="F4" s="74"/>
      <c r="G4" s="75"/>
      <c r="H4" s="73" t="s">
        <v>90</v>
      </c>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5"/>
      <c r="AL4" s="76" t="s">
        <v>102</v>
      </c>
      <c r="AM4" s="76"/>
      <c r="AN4" s="76"/>
      <c r="AO4" s="76"/>
      <c r="AP4" s="76"/>
      <c r="AQ4" s="76"/>
      <c r="AR4" s="76"/>
      <c r="AS4" s="76"/>
      <c r="AT4" s="76"/>
      <c r="AU4" s="76"/>
      <c r="AV4" s="76"/>
      <c r="AW4" s="76"/>
      <c r="AX4" s="76"/>
      <c r="AY4" s="76"/>
      <c r="AZ4" s="76"/>
      <c r="BA4" s="76"/>
      <c r="BB4" s="76"/>
      <c r="BC4" s="76"/>
      <c r="BD4" s="76"/>
      <c r="BE4" s="76"/>
      <c r="BF4" s="76"/>
      <c r="BG4" s="76"/>
      <c r="BH4" s="76"/>
      <c r="BI4" s="77"/>
    </row>
    <row r="5" spans="1:61" x14ac:dyDescent="0.3">
      <c r="A5" s="54"/>
      <c r="B5" s="57">
        <v>21000</v>
      </c>
      <c r="C5" s="58"/>
      <c r="D5" s="58"/>
      <c r="E5" s="59"/>
      <c r="F5" s="60">
        <v>21050</v>
      </c>
      <c r="G5" s="60"/>
      <c r="H5" s="61">
        <v>21060</v>
      </c>
      <c r="I5" s="58"/>
      <c r="J5" s="60"/>
      <c r="K5" s="60"/>
      <c r="L5" s="60"/>
      <c r="M5" s="59"/>
      <c r="N5" s="61">
        <v>21030</v>
      </c>
      <c r="O5" s="58"/>
      <c r="P5" s="60"/>
      <c r="Q5" s="59"/>
      <c r="R5" s="61">
        <v>21035</v>
      </c>
      <c r="S5" s="58"/>
      <c r="T5" s="60"/>
      <c r="U5" s="59"/>
      <c r="V5" s="61">
        <v>21040</v>
      </c>
      <c r="W5" s="58"/>
      <c r="X5" s="60"/>
      <c r="Y5" s="59"/>
      <c r="Z5" s="61">
        <v>21045</v>
      </c>
      <c r="AA5" s="58"/>
      <c r="AB5" s="60"/>
      <c r="AC5" s="60"/>
      <c r="AD5" s="60"/>
      <c r="AE5" s="59"/>
      <c r="AF5" s="61">
        <v>21049</v>
      </c>
      <c r="AG5" s="58"/>
      <c r="AH5" s="60"/>
      <c r="AI5" s="60"/>
      <c r="AJ5" s="60"/>
      <c r="AK5" s="59"/>
      <c r="AL5" s="61">
        <v>21076</v>
      </c>
      <c r="AM5" s="58"/>
      <c r="AN5" s="60"/>
      <c r="AO5" s="60"/>
      <c r="AP5" s="60"/>
      <c r="AQ5" s="59"/>
      <c r="AR5" s="61">
        <v>21078</v>
      </c>
      <c r="AS5" s="58"/>
      <c r="AT5" s="60"/>
      <c r="AU5" s="60"/>
      <c r="AV5" s="60"/>
      <c r="AW5" s="59"/>
      <c r="AX5" s="61">
        <v>21080</v>
      </c>
      <c r="AY5" s="58"/>
      <c r="AZ5" s="60"/>
      <c r="BA5" s="60"/>
      <c r="BB5" s="60"/>
      <c r="BC5" s="59"/>
      <c r="BD5" s="61">
        <v>21082</v>
      </c>
      <c r="BE5" s="58"/>
      <c r="BF5" s="60"/>
      <c r="BG5" s="60"/>
      <c r="BH5" s="60"/>
      <c r="BI5" s="59"/>
    </row>
    <row r="6" spans="1:61" x14ac:dyDescent="0.3">
      <c r="A6" s="54"/>
      <c r="B6" s="62" t="s">
        <v>81</v>
      </c>
      <c r="C6" s="63"/>
      <c r="D6" s="63"/>
      <c r="E6" s="64"/>
      <c r="F6" s="63" t="s">
        <v>82</v>
      </c>
      <c r="G6" s="63"/>
      <c r="H6" s="62" t="s">
        <v>97</v>
      </c>
      <c r="I6" s="63"/>
      <c r="J6" s="63"/>
      <c r="K6" s="63"/>
      <c r="L6" s="63"/>
      <c r="M6" s="64"/>
      <c r="N6" s="62" t="s">
        <v>98</v>
      </c>
      <c r="O6" s="63"/>
      <c r="P6" s="63"/>
      <c r="Q6" s="64"/>
      <c r="R6" s="62" t="s">
        <v>99</v>
      </c>
      <c r="S6" s="63"/>
      <c r="T6" s="63"/>
      <c r="U6" s="64"/>
      <c r="V6" s="62" t="s">
        <v>100</v>
      </c>
      <c r="W6" s="63"/>
      <c r="X6" s="63"/>
      <c r="Y6" s="64"/>
      <c r="Z6" s="62" t="s">
        <v>101</v>
      </c>
      <c r="AA6" s="63"/>
      <c r="AB6" s="63"/>
      <c r="AC6" s="63"/>
      <c r="AD6" s="63"/>
      <c r="AE6" s="64"/>
      <c r="AF6" s="62" t="s">
        <v>91</v>
      </c>
      <c r="AG6" s="63"/>
      <c r="AH6" s="63"/>
      <c r="AI6" s="63"/>
      <c r="AJ6" s="63"/>
      <c r="AK6" s="64"/>
      <c r="AL6" s="62" t="s">
        <v>103</v>
      </c>
      <c r="AM6" s="63"/>
      <c r="AN6" s="63"/>
      <c r="AO6" s="63"/>
      <c r="AP6" s="63"/>
      <c r="AQ6" s="64"/>
      <c r="AR6" s="62" t="s">
        <v>104</v>
      </c>
      <c r="AS6" s="63"/>
      <c r="AT6" s="63"/>
      <c r="AU6" s="63"/>
      <c r="AV6" s="63"/>
      <c r="AW6" s="64"/>
      <c r="AX6" s="62" t="s">
        <v>105</v>
      </c>
      <c r="AY6" s="63"/>
      <c r="AZ6" s="63"/>
      <c r="BA6" s="63"/>
      <c r="BB6" s="63"/>
      <c r="BC6" s="64"/>
      <c r="BD6" s="62" t="s">
        <v>106</v>
      </c>
      <c r="BE6" s="63"/>
      <c r="BF6" s="63"/>
      <c r="BG6" s="63"/>
      <c r="BH6" s="63"/>
      <c r="BI6" s="64"/>
    </row>
    <row r="7" spans="1:61" s="17" customFormat="1" ht="40" x14ac:dyDescent="0.25">
      <c r="A7" s="55"/>
      <c r="B7" s="65" t="s">
        <v>94</v>
      </c>
      <c r="C7" s="66" t="s">
        <v>95</v>
      </c>
      <c r="D7" s="66" t="s">
        <v>96</v>
      </c>
      <c r="E7" s="67" t="s">
        <v>88</v>
      </c>
      <c r="F7" s="66" t="s">
        <v>86</v>
      </c>
      <c r="G7" s="68" t="s">
        <v>88</v>
      </c>
      <c r="H7" s="65" t="s">
        <v>94</v>
      </c>
      <c r="I7" s="66" t="s">
        <v>95</v>
      </c>
      <c r="J7" s="66" t="s">
        <v>96</v>
      </c>
      <c r="K7" s="66" t="s">
        <v>86</v>
      </c>
      <c r="L7" s="66" t="s">
        <v>93</v>
      </c>
      <c r="M7" s="67" t="s">
        <v>88</v>
      </c>
      <c r="N7" s="65" t="s">
        <v>94</v>
      </c>
      <c r="O7" s="66" t="s">
        <v>95</v>
      </c>
      <c r="P7" s="66" t="s">
        <v>96</v>
      </c>
      <c r="Q7" s="67" t="s">
        <v>88</v>
      </c>
      <c r="R7" s="65" t="s">
        <v>94</v>
      </c>
      <c r="S7" s="66" t="s">
        <v>95</v>
      </c>
      <c r="T7" s="66" t="s">
        <v>96</v>
      </c>
      <c r="U7" s="67" t="s">
        <v>88</v>
      </c>
      <c r="V7" s="65" t="s">
        <v>94</v>
      </c>
      <c r="W7" s="66" t="s">
        <v>95</v>
      </c>
      <c r="X7" s="66" t="s">
        <v>96</v>
      </c>
      <c r="Y7" s="67" t="s">
        <v>88</v>
      </c>
      <c r="Z7" s="65" t="s">
        <v>94</v>
      </c>
      <c r="AA7" s="66" t="s">
        <v>95</v>
      </c>
      <c r="AB7" s="66" t="s">
        <v>96</v>
      </c>
      <c r="AC7" s="66" t="s">
        <v>86</v>
      </c>
      <c r="AD7" s="66" t="s">
        <v>93</v>
      </c>
      <c r="AE7" s="67" t="s">
        <v>88</v>
      </c>
      <c r="AF7" s="65" t="s">
        <v>94</v>
      </c>
      <c r="AG7" s="66" t="s">
        <v>95</v>
      </c>
      <c r="AH7" s="66" t="s">
        <v>96</v>
      </c>
      <c r="AI7" s="66" t="s">
        <v>86</v>
      </c>
      <c r="AJ7" s="66" t="s">
        <v>93</v>
      </c>
      <c r="AK7" s="67" t="s">
        <v>88</v>
      </c>
      <c r="AL7" s="65" t="s">
        <v>94</v>
      </c>
      <c r="AM7" s="66" t="s">
        <v>95</v>
      </c>
      <c r="AN7" s="66" t="s">
        <v>96</v>
      </c>
      <c r="AO7" s="66" t="s">
        <v>86</v>
      </c>
      <c r="AP7" s="66" t="s">
        <v>93</v>
      </c>
      <c r="AQ7" s="67" t="s">
        <v>88</v>
      </c>
      <c r="AR7" s="65" t="s">
        <v>94</v>
      </c>
      <c r="AS7" s="66" t="s">
        <v>95</v>
      </c>
      <c r="AT7" s="66" t="s">
        <v>96</v>
      </c>
      <c r="AU7" s="66" t="s">
        <v>86</v>
      </c>
      <c r="AV7" s="66" t="s">
        <v>93</v>
      </c>
      <c r="AW7" s="67" t="s">
        <v>88</v>
      </c>
      <c r="AX7" s="65" t="s">
        <v>94</v>
      </c>
      <c r="AY7" s="66" t="s">
        <v>95</v>
      </c>
      <c r="AZ7" s="66" t="s">
        <v>96</v>
      </c>
      <c r="BA7" s="66" t="s">
        <v>86</v>
      </c>
      <c r="BB7" s="66" t="s">
        <v>93</v>
      </c>
      <c r="BC7" s="67" t="s">
        <v>88</v>
      </c>
      <c r="BD7" s="65" t="s">
        <v>94</v>
      </c>
      <c r="BE7" s="66" t="s">
        <v>95</v>
      </c>
      <c r="BF7" s="66" t="s">
        <v>96</v>
      </c>
      <c r="BG7" s="66" t="s">
        <v>86</v>
      </c>
      <c r="BH7" s="66" t="s">
        <v>93</v>
      </c>
      <c r="BI7" s="67" t="s">
        <v>88</v>
      </c>
    </row>
    <row r="8" spans="1:61" x14ac:dyDescent="0.3">
      <c r="A8" s="56"/>
      <c r="B8" s="69" t="s">
        <v>83</v>
      </c>
      <c r="C8" s="70" t="s">
        <v>84</v>
      </c>
      <c r="D8" s="70" t="s">
        <v>85</v>
      </c>
      <c r="E8" s="71" t="s">
        <v>89</v>
      </c>
      <c r="F8" s="70" t="s">
        <v>87</v>
      </c>
      <c r="G8" s="72" t="s">
        <v>89</v>
      </c>
      <c r="H8" s="69" t="s">
        <v>83</v>
      </c>
      <c r="I8" s="70" t="s">
        <v>84</v>
      </c>
      <c r="J8" s="70" t="s">
        <v>85</v>
      </c>
      <c r="K8" s="70" t="s">
        <v>87</v>
      </c>
      <c r="L8" s="70" t="s">
        <v>92</v>
      </c>
      <c r="M8" s="71" t="s">
        <v>89</v>
      </c>
      <c r="N8" s="69" t="s">
        <v>83</v>
      </c>
      <c r="O8" s="70" t="s">
        <v>84</v>
      </c>
      <c r="P8" s="70" t="s">
        <v>85</v>
      </c>
      <c r="Q8" s="71" t="s">
        <v>89</v>
      </c>
      <c r="R8" s="69" t="s">
        <v>83</v>
      </c>
      <c r="S8" s="70" t="s">
        <v>84</v>
      </c>
      <c r="T8" s="70" t="s">
        <v>85</v>
      </c>
      <c r="U8" s="71" t="s">
        <v>89</v>
      </c>
      <c r="V8" s="69" t="s">
        <v>83</v>
      </c>
      <c r="W8" s="70" t="s">
        <v>84</v>
      </c>
      <c r="X8" s="70" t="s">
        <v>85</v>
      </c>
      <c r="Y8" s="71" t="s">
        <v>89</v>
      </c>
      <c r="Z8" s="69" t="s">
        <v>83</v>
      </c>
      <c r="AA8" s="70" t="s">
        <v>84</v>
      </c>
      <c r="AB8" s="70" t="s">
        <v>85</v>
      </c>
      <c r="AC8" s="70" t="s">
        <v>87</v>
      </c>
      <c r="AD8" s="70" t="s">
        <v>92</v>
      </c>
      <c r="AE8" s="71" t="s">
        <v>89</v>
      </c>
      <c r="AF8" s="69" t="s">
        <v>83</v>
      </c>
      <c r="AG8" s="70" t="s">
        <v>84</v>
      </c>
      <c r="AH8" s="70" t="s">
        <v>85</v>
      </c>
      <c r="AI8" s="70" t="s">
        <v>87</v>
      </c>
      <c r="AJ8" s="70" t="s">
        <v>92</v>
      </c>
      <c r="AK8" s="71" t="s">
        <v>89</v>
      </c>
      <c r="AL8" s="69" t="s">
        <v>83</v>
      </c>
      <c r="AM8" s="70" t="s">
        <v>84</v>
      </c>
      <c r="AN8" s="70" t="s">
        <v>85</v>
      </c>
      <c r="AO8" s="70" t="s">
        <v>87</v>
      </c>
      <c r="AP8" s="70" t="s">
        <v>92</v>
      </c>
      <c r="AQ8" s="71" t="s">
        <v>89</v>
      </c>
      <c r="AR8" s="69" t="s">
        <v>83</v>
      </c>
      <c r="AS8" s="70" t="s">
        <v>84</v>
      </c>
      <c r="AT8" s="70" t="s">
        <v>85</v>
      </c>
      <c r="AU8" s="70" t="s">
        <v>87</v>
      </c>
      <c r="AV8" s="70" t="s">
        <v>92</v>
      </c>
      <c r="AW8" s="71" t="s">
        <v>89</v>
      </c>
      <c r="AX8" s="69" t="s">
        <v>83</v>
      </c>
      <c r="AY8" s="70" t="s">
        <v>84</v>
      </c>
      <c r="AZ8" s="70" t="s">
        <v>85</v>
      </c>
      <c r="BA8" s="70" t="s">
        <v>87</v>
      </c>
      <c r="BB8" s="70" t="s">
        <v>92</v>
      </c>
      <c r="BC8" s="71" t="s">
        <v>89</v>
      </c>
      <c r="BD8" s="69" t="s">
        <v>83</v>
      </c>
      <c r="BE8" s="70" t="s">
        <v>84</v>
      </c>
      <c r="BF8" s="70" t="s">
        <v>85</v>
      </c>
      <c r="BG8" s="70" t="s">
        <v>87</v>
      </c>
      <c r="BH8" s="70" t="s">
        <v>92</v>
      </c>
      <c r="BI8" s="71" t="s">
        <v>89</v>
      </c>
    </row>
    <row r="9" spans="1:61" x14ac:dyDescent="0.3">
      <c r="A9" s="3"/>
      <c r="B9" s="11"/>
      <c r="C9" s="12"/>
      <c r="D9" s="12"/>
      <c r="E9" s="78"/>
      <c r="F9" s="12"/>
      <c r="G9" s="78"/>
      <c r="H9" s="82"/>
      <c r="I9" s="83"/>
      <c r="J9" s="83"/>
      <c r="K9" s="19"/>
      <c r="L9" s="19"/>
      <c r="M9" s="81"/>
      <c r="N9" s="18"/>
      <c r="O9" s="19"/>
      <c r="P9" s="19"/>
      <c r="Q9" s="81"/>
      <c r="R9" s="18"/>
      <c r="S9" s="19"/>
      <c r="T9" s="19"/>
      <c r="U9" s="81"/>
      <c r="V9" s="18"/>
      <c r="W9" s="19"/>
      <c r="X9" s="19"/>
      <c r="Y9" s="81"/>
      <c r="Z9" s="18"/>
      <c r="AA9" s="19"/>
      <c r="AB9" s="19"/>
      <c r="AC9" s="19"/>
      <c r="AD9" s="19"/>
      <c r="AE9" s="81"/>
      <c r="AF9" s="82"/>
      <c r="AG9" s="83"/>
      <c r="AH9" s="83"/>
      <c r="AI9" s="83"/>
      <c r="AJ9" s="83"/>
      <c r="AK9" s="81"/>
      <c r="AL9" s="18"/>
      <c r="AM9" s="19"/>
      <c r="AN9" s="19"/>
      <c r="AO9" s="19"/>
      <c r="AP9" s="19"/>
      <c r="AQ9" s="81"/>
      <c r="AR9" s="18"/>
      <c r="AS9" s="19"/>
      <c r="AT9" s="19"/>
      <c r="AU9" s="19"/>
      <c r="AV9" s="19"/>
      <c r="AW9" s="81"/>
      <c r="AX9" s="18"/>
      <c r="AY9" s="19"/>
      <c r="AZ9" s="19"/>
      <c r="BA9" s="19"/>
      <c r="BB9" s="19"/>
      <c r="BC9" s="81"/>
      <c r="BD9" s="18"/>
      <c r="BE9" s="19"/>
      <c r="BF9" s="19"/>
      <c r="BG9" s="19"/>
      <c r="BH9" s="19"/>
      <c r="BI9" s="81"/>
    </row>
    <row r="10" spans="1:61" x14ac:dyDescent="0.3">
      <c r="A10" s="4" t="s">
        <v>0</v>
      </c>
      <c r="B10" s="13">
        <v>338</v>
      </c>
      <c r="C10" s="14">
        <v>241</v>
      </c>
      <c r="D10" s="14">
        <v>72</v>
      </c>
      <c r="E10" s="79">
        <v>651</v>
      </c>
      <c r="F10" s="14">
        <v>94</v>
      </c>
      <c r="G10" s="79">
        <v>94</v>
      </c>
      <c r="H10" s="84">
        <v>892400.1</v>
      </c>
      <c r="I10" s="85">
        <v>1069394.31</v>
      </c>
      <c r="J10" s="85">
        <v>0</v>
      </c>
      <c r="K10" s="14">
        <v>77417.290000000008</v>
      </c>
      <c r="L10" s="14">
        <v>0</v>
      </c>
      <c r="M10" s="79">
        <v>2039211.7000000002</v>
      </c>
      <c r="N10" s="13">
        <v>406656.59</v>
      </c>
      <c r="O10" s="14">
        <v>242458.75</v>
      </c>
      <c r="P10" s="14">
        <v>0</v>
      </c>
      <c r="Q10" s="79">
        <v>696464.3</v>
      </c>
      <c r="R10" s="13">
        <v>358806.92</v>
      </c>
      <c r="S10" s="14">
        <v>534241.41</v>
      </c>
      <c r="T10" s="14">
        <v>0</v>
      </c>
      <c r="U10" s="79">
        <v>923116.66</v>
      </c>
      <c r="V10" s="13">
        <v>126936.59</v>
      </c>
      <c r="W10" s="14">
        <v>292694.15000000002</v>
      </c>
      <c r="X10" s="14">
        <v>0</v>
      </c>
      <c r="Y10" s="79">
        <v>419630.74</v>
      </c>
      <c r="Z10" s="13">
        <v>0</v>
      </c>
      <c r="AA10" s="14">
        <v>0</v>
      </c>
      <c r="AB10" s="14">
        <v>0</v>
      </c>
      <c r="AC10" s="14">
        <v>177558.91</v>
      </c>
      <c r="AD10" s="14">
        <v>0</v>
      </c>
      <c r="AE10" s="79">
        <v>177558.91</v>
      </c>
      <c r="AF10" s="84">
        <v>892400.1</v>
      </c>
      <c r="AG10" s="85">
        <v>1069394.31</v>
      </c>
      <c r="AH10" s="85">
        <v>0</v>
      </c>
      <c r="AI10" s="85">
        <v>254976.2</v>
      </c>
      <c r="AJ10" s="85">
        <v>0</v>
      </c>
      <c r="AK10" s="79">
        <v>2216770.6100000003</v>
      </c>
      <c r="AL10" s="13">
        <v>145067117</v>
      </c>
      <c r="AM10" s="14">
        <v>6093013</v>
      </c>
      <c r="AN10" s="14">
        <v>0</v>
      </c>
      <c r="AO10" s="14">
        <v>59194000</v>
      </c>
      <c r="AP10" s="14">
        <v>0</v>
      </c>
      <c r="AQ10" s="79">
        <v>210354130</v>
      </c>
      <c r="AR10" s="13">
        <v>-29377260</v>
      </c>
      <c r="AS10" s="14">
        <v>-1450797</v>
      </c>
      <c r="AT10" s="14">
        <v>0</v>
      </c>
      <c r="AU10" s="14">
        <v>-17574000</v>
      </c>
      <c r="AV10" s="14">
        <v>0</v>
      </c>
      <c r="AW10" s="79">
        <v>-48402057</v>
      </c>
      <c r="AX10" s="13">
        <v>115689857</v>
      </c>
      <c r="AY10" s="14">
        <v>4642216</v>
      </c>
      <c r="AZ10" s="14">
        <v>0</v>
      </c>
      <c r="BA10" s="14">
        <v>41620000</v>
      </c>
      <c r="BB10" s="14">
        <v>0</v>
      </c>
      <c r="BC10" s="79">
        <v>161952073</v>
      </c>
      <c r="BD10" s="13">
        <v>1295603.47</v>
      </c>
      <c r="BE10" s="14">
        <v>83279.81</v>
      </c>
      <c r="BF10" s="14">
        <v>0</v>
      </c>
      <c r="BG10" s="14">
        <v>576825.06000000006</v>
      </c>
      <c r="BH10" s="14">
        <v>0</v>
      </c>
      <c r="BI10" s="79">
        <v>1955708.34</v>
      </c>
    </row>
    <row r="11" spans="1:61" x14ac:dyDescent="0.3">
      <c r="A11" s="4" t="s">
        <v>1</v>
      </c>
      <c r="B11" s="13">
        <v>759</v>
      </c>
      <c r="C11" s="14">
        <v>1457</v>
      </c>
      <c r="D11" s="14">
        <v>252</v>
      </c>
      <c r="E11" s="79">
        <v>2468</v>
      </c>
      <c r="F11" s="14">
        <v>400</v>
      </c>
      <c r="G11" s="79">
        <v>400</v>
      </c>
      <c r="H11" s="84">
        <v>6427592</v>
      </c>
      <c r="I11" s="85">
        <v>4174620</v>
      </c>
      <c r="J11" s="85">
        <v>2127</v>
      </c>
      <c r="K11" s="14">
        <v>942634</v>
      </c>
      <c r="L11" s="14">
        <v>1651917</v>
      </c>
      <c r="M11" s="79">
        <v>13198890</v>
      </c>
      <c r="N11" s="13">
        <v>1037667</v>
      </c>
      <c r="O11" s="14">
        <v>1221553</v>
      </c>
      <c r="P11" s="14">
        <v>2127</v>
      </c>
      <c r="Q11" s="79">
        <v>2340426</v>
      </c>
      <c r="R11" s="13">
        <v>4865963</v>
      </c>
      <c r="S11" s="14">
        <v>2953067</v>
      </c>
      <c r="T11" s="14">
        <v>0</v>
      </c>
      <c r="U11" s="79">
        <v>8414244</v>
      </c>
      <c r="V11" s="13">
        <v>523962</v>
      </c>
      <c r="W11" s="14">
        <v>0</v>
      </c>
      <c r="X11" s="14">
        <v>0</v>
      </c>
      <c r="Y11" s="79">
        <v>792303</v>
      </c>
      <c r="Z11" s="13">
        <v>979210</v>
      </c>
      <c r="AA11" s="14">
        <v>0</v>
      </c>
      <c r="AB11" s="14">
        <v>0</v>
      </c>
      <c r="AC11" s="14">
        <v>0</v>
      </c>
      <c r="AD11" s="14">
        <v>0</v>
      </c>
      <c r="AE11" s="79">
        <v>979210</v>
      </c>
      <c r="AF11" s="84">
        <v>7406802</v>
      </c>
      <c r="AG11" s="85">
        <v>4174620</v>
      </c>
      <c r="AH11" s="85">
        <v>2127</v>
      </c>
      <c r="AI11" s="85">
        <v>942634</v>
      </c>
      <c r="AJ11" s="85">
        <v>1651917</v>
      </c>
      <c r="AK11" s="79">
        <v>14178100</v>
      </c>
      <c r="AL11" s="13">
        <v>318618084</v>
      </c>
      <c r="AM11" s="14">
        <v>48345062</v>
      </c>
      <c r="AN11" s="14">
        <v>0</v>
      </c>
      <c r="AO11" s="14">
        <v>63107608</v>
      </c>
      <c r="AP11" s="14">
        <v>27910451</v>
      </c>
      <c r="AQ11" s="79">
        <v>457981205</v>
      </c>
      <c r="AR11" s="13">
        <v>318618084</v>
      </c>
      <c r="AS11" s="14">
        <v>48345062</v>
      </c>
      <c r="AT11" s="14">
        <v>0</v>
      </c>
      <c r="AU11" s="14">
        <v>63107608</v>
      </c>
      <c r="AV11" s="14">
        <v>27910451</v>
      </c>
      <c r="AW11" s="79">
        <v>457981205</v>
      </c>
      <c r="AX11" s="13">
        <v>153709769</v>
      </c>
      <c r="AY11" s="14">
        <v>22567052</v>
      </c>
      <c r="AZ11" s="14">
        <v>0</v>
      </c>
      <c r="BA11" s="14">
        <v>32464276</v>
      </c>
      <c r="BB11" s="14">
        <v>13303926</v>
      </c>
      <c r="BC11" s="79">
        <v>222045023</v>
      </c>
      <c r="BD11" s="13">
        <v>5124730</v>
      </c>
      <c r="BE11" s="14">
        <v>859663</v>
      </c>
      <c r="BF11" s="14">
        <v>0</v>
      </c>
      <c r="BG11" s="14">
        <v>411792</v>
      </c>
      <c r="BH11" s="14">
        <v>510523</v>
      </c>
      <c r="BI11" s="79">
        <v>6906708</v>
      </c>
    </row>
    <row r="12" spans="1:61" x14ac:dyDescent="0.3">
      <c r="A12" s="4" t="s">
        <v>2</v>
      </c>
      <c r="B12" s="13">
        <v>1185.1815899999999</v>
      </c>
      <c r="C12" s="14">
        <v>312.80630000000002</v>
      </c>
      <c r="D12" s="14">
        <v>38.808999999999997</v>
      </c>
      <c r="E12" s="79">
        <v>1536.7968899999998</v>
      </c>
      <c r="F12" s="14">
        <v>276</v>
      </c>
      <c r="G12" s="79">
        <v>276</v>
      </c>
      <c r="H12" s="84">
        <v>31427083.21000002</v>
      </c>
      <c r="I12" s="85">
        <v>3496921.64</v>
      </c>
      <c r="J12" s="85">
        <v>0</v>
      </c>
      <c r="K12" s="14">
        <v>468001.83999999997</v>
      </c>
      <c r="L12" s="14">
        <v>1761876.31</v>
      </c>
      <c r="M12" s="79">
        <v>37153883.000000022</v>
      </c>
      <c r="N12" s="13">
        <v>1575043.21</v>
      </c>
      <c r="O12" s="14">
        <v>3030001.47</v>
      </c>
      <c r="P12" s="14">
        <v>0</v>
      </c>
      <c r="Q12" s="79">
        <v>4767993.5299999993</v>
      </c>
      <c r="R12" s="13">
        <v>27436451.200000018</v>
      </c>
      <c r="S12" s="14">
        <v>466920.17</v>
      </c>
      <c r="T12" s="14">
        <v>0</v>
      </c>
      <c r="U12" s="79">
        <v>28084995.750000019</v>
      </c>
      <c r="V12" s="13">
        <v>2415588.7999999998</v>
      </c>
      <c r="W12" s="14">
        <v>0</v>
      </c>
      <c r="X12" s="14">
        <v>0</v>
      </c>
      <c r="Y12" s="79">
        <v>2539017.4099999997</v>
      </c>
      <c r="Z12" s="13">
        <v>197008.94</v>
      </c>
      <c r="AA12" s="14">
        <v>0</v>
      </c>
      <c r="AB12" s="14">
        <v>0</v>
      </c>
      <c r="AC12" s="14">
        <v>0</v>
      </c>
      <c r="AD12" s="14">
        <v>0</v>
      </c>
      <c r="AE12" s="79">
        <v>197008.94</v>
      </c>
      <c r="AF12" s="84">
        <v>31624092.150000021</v>
      </c>
      <c r="AG12" s="85">
        <v>3496921.64</v>
      </c>
      <c r="AH12" s="85">
        <v>0</v>
      </c>
      <c r="AI12" s="85">
        <v>468001.83999999997</v>
      </c>
      <c r="AJ12" s="85">
        <v>1761876.31</v>
      </c>
      <c r="AK12" s="79">
        <v>37350891.940000027</v>
      </c>
      <c r="AL12" s="13">
        <v>962559587.48999989</v>
      </c>
      <c r="AM12" s="14">
        <v>19244467.91</v>
      </c>
      <c r="AN12" s="14">
        <v>0</v>
      </c>
      <c r="AO12" s="14">
        <v>72477753.689999998</v>
      </c>
      <c r="AP12" s="14">
        <v>26551233.66</v>
      </c>
      <c r="AQ12" s="79">
        <v>1080833042.75</v>
      </c>
      <c r="AR12" s="13">
        <v>962559587.48999989</v>
      </c>
      <c r="AS12" s="14">
        <v>19244467.91</v>
      </c>
      <c r="AT12" s="14">
        <v>0</v>
      </c>
      <c r="AU12" s="14">
        <v>72477753.689999998</v>
      </c>
      <c r="AV12" s="14">
        <v>26551233.66</v>
      </c>
      <c r="AW12" s="79">
        <v>1080833042.75</v>
      </c>
      <c r="AX12" s="13">
        <v>623046922.21999979</v>
      </c>
      <c r="AY12" s="14">
        <v>0</v>
      </c>
      <c r="AZ12" s="14">
        <v>0</v>
      </c>
      <c r="BA12" s="14">
        <v>37721246.549999997</v>
      </c>
      <c r="BB12" s="14">
        <v>9559774.4100000001</v>
      </c>
      <c r="BC12" s="79">
        <v>670327943.17999971</v>
      </c>
      <c r="BD12" s="13">
        <v>14845260.050000001</v>
      </c>
      <c r="BE12" s="14">
        <v>1728688.9200000002</v>
      </c>
      <c r="BF12" s="14">
        <v>0</v>
      </c>
      <c r="BG12" s="14">
        <v>802476.51</v>
      </c>
      <c r="BH12" s="14">
        <v>990584.15</v>
      </c>
      <c r="BI12" s="79">
        <v>18367009.629999999</v>
      </c>
    </row>
    <row r="13" spans="1:61" x14ac:dyDescent="0.3">
      <c r="A13" s="4" t="s">
        <v>3</v>
      </c>
      <c r="B13" s="13">
        <v>538</v>
      </c>
      <c r="C13" s="14">
        <v>6</v>
      </c>
      <c r="D13" s="14">
        <v>1</v>
      </c>
      <c r="E13" s="79">
        <v>545</v>
      </c>
      <c r="F13" s="14">
        <v>3</v>
      </c>
      <c r="G13" s="79">
        <v>3</v>
      </c>
      <c r="H13" s="84">
        <v>15430807.585000001</v>
      </c>
      <c r="I13" s="85">
        <v>0</v>
      </c>
      <c r="J13" s="85">
        <v>0</v>
      </c>
      <c r="K13" s="14">
        <v>0</v>
      </c>
      <c r="L13" s="14">
        <v>0</v>
      </c>
      <c r="M13" s="79">
        <v>15430807.585000001</v>
      </c>
      <c r="N13" s="13">
        <v>1949344.9800000002</v>
      </c>
      <c r="O13" s="14">
        <v>0</v>
      </c>
      <c r="P13" s="14">
        <v>0</v>
      </c>
      <c r="Q13" s="79">
        <v>1949344.9800000002</v>
      </c>
      <c r="R13" s="13">
        <v>7916798.0225000018</v>
      </c>
      <c r="S13" s="14">
        <v>0</v>
      </c>
      <c r="T13" s="14">
        <v>0</v>
      </c>
      <c r="U13" s="79">
        <v>7916798.0225000018</v>
      </c>
      <c r="V13" s="13">
        <v>5564664.5825000005</v>
      </c>
      <c r="W13" s="14">
        <v>0</v>
      </c>
      <c r="X13" s="14">
        <v>0</v>
      </c>
      <c r="Y13" s="79">
        <v>5564664.5825000005</v>
      </c>
      <c r="Z13" s="13">
        <v>466647.64499999996</v>
      </c>
      <c r="AA13" s="14">
        <v>0</v>
      </c>
      <c r="AB13" s="14">
        <v>0</v>
      </c>
      <c r="AC13" s="14">
        <v>0</v>
      </c>
      <c r="AD13" s="14">
        <v>0</v>
      </c>
      <c r="AE13" s="79">
        <v>466647.64499999996</v>
      </c>
      <c r="AF13" s="84">
        <v>15897455.23</v>
      </c>
      <c r="AG13" s="85">
        <v>0</v>
      </c>
      <c r="AH13" s="85">
        <v>0</v>
      </c>
      <c r="AI13" s="85">
        <v>0</v>
      </c>
      <c r="AJ13" s="85">
        <v>0</v>
      </c>
      <c r="AK13" s="79">
        <v>15897455.23</v>
      </c>
      <c r="AL13" s="13">
        <v>195403690.27000001</v>
      </c>
      <c r="AM13" s="14">
        <v>0</v>
      </c>
      <c r="AN13" s="14">
        <v>0</v>
      </c>
      <c r="AO13" s="14">
        <v>0</v>
      </c>
      <c r="AP13" s="14">
        <v>0</v>
      </c>
      <c r="AQ13" s="79">
        <v>195403690.27000001</v>
      </c>
      <c r="AR13" s="13">
        <v>195403690.27000001</v>
      </c>
      <c r="AS13" s="14">
        <v>0</v>
      </c>
      <c r="AT13" s="14">
        <v>0</v>
      </c>
      <c r="AU13" s="14">
        <v>0</v>
      </c>
      <c r="AV13" s="14">
        <v>0</v>
      </c>
      <c r="AW13" s="79">
        <v>195403690.27000001</v>
      </c>
      <c r="AX13" s="13">
        <v>147153857.20000002</v>
      </c>
      <c r="AY13" s="14">
        <v>0</v>
      </c>
      <c r="AZ13" s="14">
        <v>0</v>
      </c>
      <c r="BA13" s="14">
        <v>0</v>
      </c>
      <c r="BB13" s="14">
        <v>0</v>
      </c>
      <c r="BC13" s="79">
        <v>147153857.20000002</v>
      </c>
      <c r="BD13" s="13">
        <v>3378709.6399999997</v>
      </c>
      <c r="BE13" s="14">
        <v>0</v>
      </c>
      <c r="BF13" s="14">
        <v>0</v>
      </c>
      <c r="BG13" s="14">
        <v>0</v>
      </c>
      <c r="BH13" s="14">
        <v>0</v>
      </c>
      <c r="BI13" s="79">
        <v>3378709.6399999997</v>
      </c>
    </row>
    <row r="14" spans="1:61" x14ac:dyDescent="0.3">
      <c r="A14" s="4" t="s">
        <v>4</v>
      </c>
      <c r="B14" s="13">
        <v>597.70912999999996</v>
      </c>
      <c r="C14" s="14">
        <v>378.76749000000001</v>
      </c>
      <c r="D14" s="14">
        <v>1.6839999999999999</v>
      </c>
      <c r="E14" s="79">
        <v>978.16061999999988</v>
      </c>
      <c r="F14" s="14">
        <v>35</v>
      </c>
      <c r="G14" s="79">
        <v>35</v>
      </c>
      <c r="H14" s="84">
        <v>8467745.0879000016</v>
      </c>
      <c r="I14" s="85">
        <v>1974995.6686</v>
      </c>
      <c r="J14" s="85">
        <v>0</v>
      </c>
      <c r="K14" s="14">
        <v>349015.37</v>
      </c>
      <c r="L14" s="14">
        <v>1119299.9930000002</v>
      </c>
      <c r="M14" s="79">
        <v>11911056.119500002</v>
      </c>
      <c r="N14" s="13">
        <v>2915369.9079</v>
      </c>
      <c r="O14" s="14">
        <v>1555951.0985999999</v>
      </c>
      <c r="P14" s="14">
        <v>0</v>
      </c>
      <c r="Q14" s="79">
        <v>4559431.9665000001</v>
      </c>
      <c r="R14" s="13">
        <v>3416925.97</v>
      </c>
      <c r="S14" s="14">
        <v>0</v>
      </c>
      <c r="T14" s="14">
        <v>0</v>
      </c>
      <c r="U14" s="79">
        <v>3677830.3800000004</v>
      </c>
      <c r="V14" s="13">
        <v>2135449.21</v>
      </c>
      <c r="W14" s="14">
        <v>419044.57</v>
      </c>
      <c r="X14" s="14">
        <v>0</v>
      </c>
      <c r="Y14" s="79">
        <v>2554493.7799999998</v>
      </c>
      <c r="Z14" s="13">
        <v>0</v>
      </c>
      <c r="AA14" s="14">
        <v>0</v>
      </c>
      <c r="AB14" s="14">
        <v>0</v>
      </c>
      <c r="AC14" s="14">
        <v>0</v>
      </c>
      <c r="AD14" s="14">
        <v>1699808.78</v>
      </c>
      <c r="AE14" s="79">
        <v>1699808.78</v>
      </c>
      <c r="AF14" s="84">
        <v>8467745.0879000016</v>
      </c>
      <c r="AG14" s="85">
        <v>1974995.6686</v>
      </c>
      <c r="AH14" s="85">
        <v>0</v>
      </c>
      <c r="AI14" s="85">
        <v>349015.37</v>
      </c>
      <c r="AJ14" s="85">
        <v>2819108.773</v>
      </c>
      <c r="AK14" s="79">
        <v>13610864.899500001</v>
      </c>
      <c r="AL14" s="13">
        <v>331155978.04608411</v>
      </c>
      <c r="AM14" s="14">
        <v>47758836.987589434</v>
      </c>
      <c r="AN14" s="14">
        <v>0</v>
      </c>
      <c r="AO14" s="14">
        <v>45900772.499999985</v>
      </c>
      <c r="AP14" s="14">
        <v>20948679.306324109</v>
      </c>
      <c r="AQ14" s="79">
        <v>445764266.83999765</v>
      </c>
      <c r="AR14" s="13">
        <v>73920729.573047504</v>
      </c>
      <c r="AS14" s="14">
        <v>10660740.882628931</v>
      </c>
      <c r="AT14" s="14">
        <v>0</v>
      </c>
      <c r="AU14" s="14">
        <v>12340672.490000002</v>
      </c>
      <c r="AV14" s="14">
        <v>4676170.0243254658</v>
      </c>
      <c r="AW14" s="79">
        <v>101598312.97000191</v>
      </c>
      <c r="AX14" s="13">
        <v>257235248.47303236</v>
      </c>
      <c r="AY14" s="14">
        <v>37098096.10495989</v>
      </c>
      <c r="AZ14" s="14">
        <v>0</v>
      </c>
      <c r="BA14" s="14">
        <v>33560100.010000005</v>
      </c>
      <c r="BB14" s="14">
        <v>16272509.281998372</v>
      </c>
      <c r="BC14" s="79">
        <v>344165953.86999065</v>
      </c>
      <c r="BD14" s="13">
        <v>6286414.5099088978</v>
      </c>
      <c r="BE14" s="14">
        <v>906617.62347341748</v>
      </c>
      <c r="BF14" s="14">
        <v>0</v>
      </c>
      <c r="BG14" s="14">
        <v>821326.43000000017</v>
      </c>
      <c r="BH14" s="14">
        <v>397673.87661767559</v>
      </c>
      <c r="BI14" s="79">
        <v>8412032.4399999902</v>
      </c>
    </row>
    <row r="15" spans="1:61" x14ac:dyDescent="0.3">
      <c r="A15" s="4" t="s">
        <v>5</v>
      </c>
      <c r="B15" s="13">
        <v>1162.944</v>
      </c>
      <c r="C15" s="14">
        <v>713.47400000000005</v>
      </c>
      <c r="D15" s="14">
        <v>181.78700000000001</v>
      </c>
      <c r="E15" s="79">
        <v>2058.2049999999999</v>
      </c>
      <c r="F15" s="14">
        <v>156</v>
      </c>
      <c r="G15" s="79">
        <v>156</v>
      </c>
      <c r="H15" s="84">
        <v>12834750.91</v>
      </c>
      <c r="I15" s="85">
        <v>12664501.66</v>
      </c>
      <c r="J15" s="85">
        <v>0</v>
      </c>
      <c r="K15" s="14">
        <v>444926.7</v>
      </c>
      <c r="L15" s="14">
        <v>0</v>
      </c>
      <c r="M15" s="79">
        <v>25944179.27</v>
      </c>
      <c r="N15" s="13">
        <v>5404308.3700000001</v>
      </c>
      <c r="O15" s="14">
        <v>11084769.200000001</v>
      </c>
      <c r="P15" s="14">
        <v>0</v>
      </c>
      <c r="Q15" s="79">
        <v>16556126.27</v>
      </c>
      <c r="R15" s="13">
        <v>7430442.54</v>
      </c>
      <c r="S15" s="14">
        <v>1579732.46</v>
      </c>
      <c r="T15" s="14">
        <v>0</v>
      </c>
      <c r="U15" s="79">
        <v>9388053</v>
      </c>
      <c r="V15" s="13">
        <v>0</v>
      </c>
      <c r="W15" s="14">
        <v>0</v>
      </c>
      <c r="X15" s="14">
        <v>0</v>
      </c>
      <c r="Y15" s="79">
        <v>0</v>
      </c>
      <c r="Z15" s="13">
        <v>0</v>
      </c>
      <c r="AA15" s="14">
        <v>0</v>
      </c>
      <c r="AB15" s="14">
        <v>0</v>
      </c>
      <c r="AC15" s="14">
        <v>0</v>
      </c>
      <c r="AD15" s="14">
        <v>0</v>
      </c>
      <c r="AE15" s="79">
        <v>0</v>
      </c>
      <c r="AF15" s="84">
        <v>12834750.91</v>
      </c>
      <c r="AG15" s="85">
        <v>12664501.66</v>
      </c>
      <c r="AH15" s="85">
        <v>0</v>
      </c>
      <c r="AI15" s="85">
        <v>444926.7</v>
      </c>
      <c r="AJ15" s="85">
        <v>0</v>
      </c>
      <c r="AK15" s="79">
        <v>25944179.27</v>
      </c>
      <c r="AL15" s="13">
        <v>413133160.94848895</v>
      </c>
      <c r="AM15" s="14">
        <v>72291399.387542069</v>
      </c>
      <c r="AN15" s="14">
        <v>14158053.388368914</v>
      </c>
      <c r="AO15" s="14">
        <v>49004334.593000002</v>
      </c>
      <c r="AP15" s="14">
        <v>101209535.17649181</v>
      </c>
      <c r="AQ15" s="79">
        <v>649796483.49389184</v>
      </c>
      <c r="AR15" s="13">
        <v>328668851.70089996</v>
      </c>
      <c r="AS15" s="14">
        <v>34393318.754312187</v>
      </c>
      <c r="AT15" s="14">
        <v>6735828.1517878082</v>
      </c>
      <c r="AU15" s="14">
        <v>49004334.593000002</v>
      </c>
      <c r="AV15" s="14">
        <v>101209535.17649181</v>
      </c>
      <c r="AW15" s="79">
        <v>520011868.37649173</v>
      </c>
      <c r="AX15" s="13">
        <v>251825257.32228899</v>
      </c>
      <c r="AY15" s="14">
        <v>45615088.94610218</v>
      </c>
      <c r="AZ15" s="14">
        <v>8933578.1308088116</v>
      </c>
      <c r="BA15" s="14">
        <v>25603527.5308</v>
      </c>
      <c r="BB15" s="14">
        <v>68891068.908360481</v>
      </c>
      <c r="BC15" s="79">
        <v>400868520.83836049</v>
      </c>
      <c r="BD15" s="13">
        <v>7327551.2506000008</v>
      </c>
      <c r="BE15" s="14">
        <v>2606917.8768590139</v>
      </c>
      <c r="BF15" s="14">
        <v>510557.03434098605</v>
      </c>
      <c r="BG15" s="14">
        <v>525013.98790000007</v>
      </c>
      <c r="BH15" s="14">
        <v>1461406.6608196781</v>
      </c>
      <c r="BI15" s="79">
        <v>12431446.810519679</v>
      </c>
    </row>
    <row r="16" spans="1:61" x14ac:dyDescent="0.3">
      <c r="A16" s="4" t="s">
        <v>6</v>
      </c>
      <c r="B16" s="13">
        <v>356</v>
      </c>
      <c r="C16" s="14">
        <v>0</v>
      </c>
      <c r="D16" s="14">
        <v>0</v>
      </c>
      <c r="E16" s="79">
        <v>356</v>
      </c>
      <c r="F16" s="14">
        <v>5</v>
      </c>
      <c r="G16" s="79">
        <v>5</v>
      </c>
      <c r="H16" s="84">
        <v>1992862</v>
      </c>
      <c r="I16" s="85">
        <v>0</v>
      </c>
      <c r="J16" s="85">
        <v>0</v>
      </c>
      <c r="K16" s="14">
        <v>0</v>
      </c>
      <c r="L16" s="14">
        <v>6455284</v>
      </c>
      <c r="M16" s="79">
        <v>8448146</v>
      </c>
      <c r="N16" s="13">
        <v>723899</v>
      </c>
      <c r="O16" s="14">
        <v>0</v>
      </c>
      <c r="P16" s="14">
        <v>0</v>
      </c>
      <c r="Q16" s="79">
        <v>723899</v>
      </c>
      <c r="R16" s="13">
        <v>1268963</v>
      </c>
      <c r="S16" s="14">
        <v>0</v>
      </c>
      <c r="T16" s="14">
        <v>0</v>
      </c>
      <c r="U16" s="79">
        <v>1268963</v>
      </c>
      <c r="V16" s="13">
        <v>0</v>
      </c>
      <c r="W16" s="14">
        <v>0</v>
      </c>
      <c r="X16" s="14">
        <v>0</v>
      </c>
      <c r="Y16" s="79">
        <v>0</v>
      </c>
      <c r="Z16" s="13">
        <v>0</v>
      </c>
      <c r="AA16" s="14">
        <v>0</v>
      </c>
      <c r="AB16" s="14">
        <v>0</v>
      </c>
      <c r="AC16" s="14">
        <v>0</v>
      </c>
      <c r="AD16" s="14">
        <v>52986</v>
      </c>
      <c r="AE16" s="79">
        <v>52986</v>
      </c>
      <c r="AF16" s="84">
        <v>1992862</v>
      </c>
      <c r="AG16" s="85">
        <v>0</v>
      </c>
      <c r="AH16" s="85">
        <v>0</v>
      </c>
      <c r="AI16" s="85">
        <v>0</v>
      </c>
      <c r="AJ16" s="85">
        <v>6508270</v>
      </c>
      <c r="AK16" s="79">
        <v>8501132</v>
      </c>
      <c r="AL16" s="13">
        <v>227078147</v>
      </c>
      <c r="AM16" s="14">
        <v>0</v>
      </c>
      <c r="AN16" s="14">
        <v>0</v>
      </c>
      <c r="AO16" s="14">
        <v>7898594</v>
      </c>
      <c r="AP16" s="14">
        <v>240849758</v>
      </c>
      <c r="AQ16" s="79">
        <v>475826499</v>
      </c>
      <c r="AR16" s="13">
        <v>227078147</v>
      </c>
      <c r="AS16" s="14">
        <v>0</v>
      </c>
      <c r="AT16" s="14">
        <v>0</v>
      </c>
      <c r="AU16" s="14">
        <v>7898594</v>
      </c>
      <c r="AV16" s="14">
        <v>240849758</v>
      </c>
      <c r="AW16" s="79">
        <v>475826499</v>
      </c>
      <c r="AX16" s="13">
        <v>125173152</v>
      </c>
      <c r="AY16" s="14">
        <v>0</v>
      </c>
      <c r="AZ16" s="14">
        <v>0</v>
      </c>
      <c r="BA16" s="14">
        <v>5564534</v>
      </c>
      <c r="BB16" s="14">
        <v>120808879</v>
      </c>
      <c r="BC16" s="79">
        <v>251546565</v>
      </c>
      <c r="BD16" s="13">
        <v>2785972</v>
      </c>
      <c r="BE16" s="14">
        <v>0</v>
      </c>
      <c r="BF16" s="14">
        <v>0</v>
      </c>
      <c r="BG16" s="14">
        <v>83102</v>
      </c>
      <c r="BH16" s="14">
        <v>4055025</v>
      </c>
      <c r="BI16" s="79">
        <v>6924099</v>
      </c>
    </row>
    <row r="17" spans="1:61" x14ac:dyDescent="0.3">
      <c r="A17" s="4" t="s">
        <v>7</v>
      </c>
      <c r="B17" s="13">
        <v>564.26549999999997</v>
      </c>
      <c r="C17" s="14">
        <v>689.76900000000057</v>
      </c>
      <c r="D17" s="14">
        <v>79.804000000000002</v>
      </c>
      <c r="E17" s="79">
        <v>1333.8385000000007</v>
      </c>
      <c r="F17" s="14">
        <v>75</v>
      </c>
      <c r="G17" s="79">
        <v>75</v>
      </c>
      <c r="H17" s="84">
        <v>3739232</v>
      </c>
      <c r="I17" s="85">
        <v>937460</v>
      </c>
      <c r="J17" s="85">
        <v>0</v>
      </c>
      <c r="K17" s="14">
        <v>452118</v>
      </c>
      <c r="L17" s="14">
        <v>0</v>
      </c>
      <c r="M17" s="79">
        <v>5128810</v>
      </c>
      <c r="N17" s="13">
        <v>1706760</v>
      </c>
      <c r="O17" s="14">
        <v>865357</v>
      </c>
      <c r="P17" s="14">
        <v>0</v>
      </c>
      <c r="Q17" s="79">
        <v>2572117</v>
      </c>
      <c r="R17" s="13">
        <v>1997933</v>
      </c>
      <c r="S17" s="14">
        <v>72103</v>
      </c>
      <c r="T17" s="14">
        <v>0</v>
      </c>
      <c r="U17" s="79">
        <v>2457822</v>
      </c>
      <c r="V17" s="13">
        <v>34539</v>
      </c>
      <c r="W17" s="14">
        <v>0</v>
      </c>
      <c r="X17" s="14">
        <v>0</v>
      </c>
      <c r="Y17" s="79">
        <v>98871</v>
      </c>
      <c r="Z17" s="13">
        <v>0</v>
      </c>
      <c r="AA17" s="14">
        <v>0</v>
      </c>
      <c r="AB17" s="14">
        <v>0</v>
      </c>
      <c r="AC17" s="14">
        <v>0</v>
      </c>
      <c r="AD17" s="14">
        <v>0</v>
      </c>
      <c r="AE17" s="79">
        <v>0</v>
      </c>
      <c r="AF17" s="84">
        <v>3739232</v>
      </c>
      <c r="AG17" s="85">
        <v>937460</v>
      </c>
      <c r="AH17" s="85">
        <v>0</v>
      </c>
      <c r="AI17" s="85">
        <v>452118</v>
      </c>
      <c r="AJ17" s="85">
        <v>0</v>
      </c>
      <c r="AK17" s="79">
        <v>5128810</v>
      </c>
      <c r="AL17" s="13">
        <v>191875623</v>
      </c>
      <c r="AM17" s="14">
        <v>31612487</v>
      </c>
      <c r="AN17" s="14">
        <v>0</v>
      </c>
      <c r="AO17" s="14">
        <v>80081777</v>
      </c>
      <c r="AP17" s="14">
        <v>0</v>
      </c>
      <c r="AQ17" s="79">
        <v>303569887</v>
      </c>
      <c r="AR17" s="13">
        <v>191875623</v>
      </c>
      <c r="AS17" s="14">
        <v>31612487</v>
      </c>
      <c r="AT17" s="14">
        <v>0</v>
      </c>
      <c r="AU17" s="14">
        <v>80081777</v>
      </c>
      <c r="AV17" s="14">
        <v>0</v>
      </c>
      <c r="AW17" s="79">
        <v>303569887</v>
      </c>
      <c r="AX17" s="13">
        <v>113062207</v>
      </c>
      <c r="AY17" s="14">
        <v>23301105</v>
      </c>
      <c r="AZ17" s="14">
        <v>0</v>
      </c>
      <c r="BA17" s="14">
        <v>23543943</v>
      </c>
      <c r="BB17" s="14">
        <v>0</v>
      </c>
      <c r="BC17" s="79">
        <v>159907255</v>
      </c>
      <c r="BD17" s="13">
        <v>2424827</v>
      </c>
      <c r="BE17" s="14">
        <v>462116</v>
      </c>
      <c r="BF17" s="14">
        <v>0</v>
      </c>
      <c r="BG17" s="14">
        <v>742336</v>
      </c>
      <c r="BH17" s="14">
        <v>0</v>
      </c>
      <c r="BI17" s="79">
        <v>3629279</v>
      </c>
    </row>
    <row r="18" spans="1:61" x14ac:dyDescent="0.3">
      <c r="A18" s="4" t="s">
        <v>8</v>
      </c>
      <c r="B18" s="13">
        <v>566</v>
      </c>
      <c r="C18" s="14">
        <v>1</v>
      </c>
      <c r="D18" s="14">
        <v>0</v>
      </c>
      <c r="E18" s="79">
        <v>567</v>
      </c>
      <c r="F18" s="14">
        <v>8</v>
      </c>
      <c r="G18" s="79">
        <v>8</v>
      </c>
      <c r="H18" s="84">
        <v>13318553</v>
      </c>
      <c r="I18" s="85">
        <v>0</v>
      </c>
      <c r="J18" s="85">
        <v>0</v>
      </c>
      <c r="K18" s="14">
        <v>927287</v>
      </c>
      <c r="L18" s="14">
        <v>0</v>
      </c>
      <c r="M18" s="79">
        <v>14245840</v>
      </c>
      <c r="N18" s="13">
        <v>258835</v>
      </c>
      <c r="O18" s="14">
        <v>0</v>
      </c>
      <c r="P18" s="14">
        <v>0</v>
      </c>
      <c r="Q18" s="79">
        <v>258835</v>
      </c>
      <c r="R18" s="13">
        <v>13007599</v>
      </c>
      <c r="S18" s="14">
        <v>0</v>
      </c>
      <c r="T18" s="14">
        <v>0</v>
      </c>
      <c r="U18" s="79">
        <v>13007599</v>
      </c>
      <c r="V18" s="13">
        <v>52119</v>
      </c>
      <c r="W18" s="14">
        <v>0</v>
      </c>
      <c r="X18" s="14">
        <v>0</v>
      </c>
      <c r="Y18" s="79">
        <v>979406</v>
      </c>
      <c r="Z18" s="13">
        <v>362671</v>
      </c>
      <c r="AA18" s="14">
        <v>0</v>
      </c>
      <c r="AB18" s="14">
        <v>0</v>
      </c>
      <c r="AC18" s="14">
        <v>0</v>
      </c>
      <c r="AD18" s="14">
        <v>0</v>
      </c>
      <c r="AE18" s="79">
        <v>362671</v>
      </c>
      <c r="AF18" s="84">
        <v>13681224</v>
      </c>
      <c r="AG18" s="85">
        <v>0</v>
      </c>
      <c r="AH18" s="85">
        <v>0</v>
      </c>
      <c r="AI18" s="85">
        <v>927287</v>
      </c>
      <c r="AJ18" s="85">
        <v>0</v>
      </c>
      <c r="AK18" s="79">
        <v>14608511</v>
      </c>
      <c r="AL18" s="13">
        <v>491761696</v>
      </c>
      <c r="AM18" s="14">
        <v>0</v>
      </c>
      <c r="AN18" s="14">
        <v>0</v>
      </c>
      <c r="AO18" s="14">
        <v>21120471</v>
      </c>
      <c r="AP18" s="14">
        <v>0</v>
      </c>
      <c r="AQ18" s="79">
        <v>512882167</v>
      </c>
      <c r="AR18" s="13">
        <v>316091490</v>
      </c>
      <c r="AS18" s="14">
        <v>0</v>
      </c>
      <c r="AT18" s="14">
        <v>0</v>
      </c>
      <c r="AU18" s="14">
        <v>10845711</v>
      </c>
      <c r="AV18" s="14">
        <v>0</v>
      </c>
      <c r="AW18" s="79">
        <v>326937201</v>
      </c>
      <c r="AX18" s="13">
        <v>175670206</v>
      </c>
      <c r="AY18" s="14">
        <v>0</v>
      </c>
      <c r="AZ18" s="14">
        <v>0</v>
      </c>
      <c r="BA18" s="14">
        <v>10274760</v>
      </c>
      <c r="BB18" s="14">
        <v>0</v>
      </c>
      <c r="BC18" s="79">
        <v>185944966</v>
      </c>
      <c r="BD18" s="13">
        <v>5238035</v>
      </c>
      <c r="BE18" s="14">
        <v>0</v>
      </c>
      <c r="BF18" s="14">
        <v>0</v>
      </c>
      <c r="BG18" s="14">
        <v>233990</v>
      </c>
      <c r="BH18" s="14">
        <v>0</v>
      </c>
      <c r="BI18" s="79">
        <v>5472025</v>
      </c>
    </row>
    <row r="19" spans="1:61" x14ac:dyDescent="0.3">
      <c r="A19" s="4" t="s">
        <v>9</v>
      </c>
      <c r="B19" s="13">
        <v>901</v>
      </c>
      <c r="C19" s="14">
        <v>4</v>
      </c>
      <c r="D19" s="14">
        <v>0</v>
      </c>
      <c r="E19" s="79">
        <v>905</v>
      </c>
      <c r="F19" s="14">
        <v>17</v>
      </c>
      <c r="G19" s="79">
        <v>17</v>
      </c>
      <c r="H19" s="84">
        <v>19139310.732999995</v>
      </c>
      <c r="I19" s="85">
        <v>0</v>
      </c>
      <c r="J19" s="85">
        <v>0</v>
      </c>
      <c r="K19" s="14">
        <v>0</v>
      </c>
      <c r="L19" s="14">
        <v>0</v>
      </c>
      <c r="M19" s="79">
        <v>19139310.732999995</v>
      </c>
      <c r="N19" s="13">
        <v>3517592.71</v>
      </c>
      <c r="O19" s="14">
        <v>0</v>
      </c>
      <c r="P19" s="14">
        <v>0</v>
      </c>
      <c r="Q19" s="79">
        <v>3517592.71</v>
      </c>
      <c r="R19" s="13">
        <v>13018098.352499997</v>
      </c>
      <c r="S19" s="14">
        <v>0</v>
      </c>
      <c r="T19" s="14">
        <v>0</v>
      </c>
      <c r="U19" s="79">
        <v>13018098.352499997</v>
      </c>
      <c r="V19" s="13">
        <v>2603619.6705000005</v>
      </c>
      <c r="W19" s="14">
        <v>0</v>
      </c>
      <c r="X19" s="14">
        <v>0</v>
      </c>
      <c r="Y19" s="79">
        <v>2603619.6705000005</v>
      </c>
      <c r="Z19" s="13">
        <v>1735746.4469999995</v>
      </c>
      <c r="AA19" s="14">
        <v>0</v>
      </c>
      <c r="AB19" s="14">
        <v>0</v>
      </c>
      <c r="AC19" s="14">
        <v>0</v>
      </c>
      <c r="AD19" s="14">
        <v>0</v>
      </c>
      <c r="AE19" s="79">
        <v>1735746.4469999995</v>
      </c>
      <c r="AF19" s="84">
        <v>20875057.179999996</v>
      </c>
      <c r="AG19" s="85">
        <v>0</v>
      </c>
      <c r="AH19" s="85">
        <v>0</v>
      </c>
      <c r="AI19" s="85">
        <v>0</v>
      </c>
      <c r="AJ19" s="85">
        <v>0</v>
      </c>
      <c r="AK19" s="79">
        <v>20875057.179999996</v>
      </c>
      <c r="AL19" s="13">
        <v>1368432873.8099999</v>
      </c>
      <c r="AM19" s="14">
        <v>0</v>
      </c>
      <c r="AN19" s="14">
        <v>0</v>
      </c>
      <c r="AO19" s="14">
        <v>14976389.689999999</v>
      </c>
      <c r="AP19" s="14">
        <v>0</v>
      </c>
      <c r="AQ19" s="79">
        <v>1383409263.5</v>
      </c>
      <c r="AR19" s="13">
        <v>1368432873.8099999</v>
      </c>
      <c r="AS19" s="14">
        <v>0</v>
      </c>
      <c r="AT19" s="14">
        <v>0</v>
      </c>
      <c r="AU19" s="14">
        <v>14976389.689999999</v>
      </c>
      <c r="AV19" s="14">
        <v>0</v>
      </c>
      <c r="AW19" s="79">
        <v>1383409263.5</v>
      </c>
      <c r="AX19" s="13">
        <v>848122727.11999989</v>
      </c>
      <c r="AY19" s="14">
        <v>0</v>
      </c>
      <c r="AZ19" s="14">
        <v>0</v>
      </c>
      <c r="BA19" s="14">
        <v>11354947.859999999</v>
      </c>
      <c r="BB19" s="14">
        <v>0</v>
      </c>
      <c r="BC19" s="79">
        <v>859477674.9799999</v>
      </c>
      <c r="BD19" s="13">
        <v>25228382.829999998</v>
      </c>
      <c r="BE19" s="14">
        <v>0</v>
      </c>
      <c r="BF19" s="14">
        <v>0</v>
      </c>
      <c r="BG19" s="14">
        <v>159004.37</v>
      </c>
      <c r="BH19" s="14">
        <v>0</v>
      </c>
      <c r="BI19" s="79">
        <v>25387387.199999999</v>
      </c>
    </row>
    <row r="20" spans="1:61" x14ac:dyDescent="0.3">
      <c r="A20" s="4" t="s">
        <v>10</v>
      </c>
      <c r="B20" s="13">
        <v>995</v>
      </c>
      <c r="C20" s="14">
        <v>1110</v>
      </c>
      <c r="D20" s="14">
        <v>3210</v>
      </c>
      <c r="E20" s="79">
        <v>5315</v>
      </c>
      <c r="F20" s="14">
        <v>29</v>
      </c>
      <c r="G20" s="79">
        <v>29</v>
      </c>
      <c r="H20" s="84">
        <v>3672939.9699999997</v>
      </c>
      <c r="I20" s="85">
        <v>1368574.67</v>
      </c>
      <c r="J20" s="85">
        <v>668004.08000000007</v>
      </c>
      <c r="K20" s="14">
        <v>0</v>
      </c>
      <c r="L20" s="14">
        <v>0</v>
      </c>
      <c r="M20" s="79">
        <v>5709518.7199999997</v>
      </c>
      <c r="N20" s="13">
        <v>1003856.97</v>
      </c>
      <c r="O20" s="14">
        <v>95250.67</v>
      </c>
      <c r="P20" s="14">
        <v>668004.08000000007</v>
      </c>
      <c r="Q20" s="79">
        <v>1767111.72</v>
      </c>
      <c r="R20" s="13">
        <v>2669083</v>
      </c>
      <c r="S20" s="14">
        <v>1273324</v>
      </c>
      <c r="T20" s="14">
        <v>0</v>
      </c>
      <c r="U20" s="79">
        <v>3942407</v>
      </c>
      <c r="V20" s="13">
        <v>0</v>
      </c>
      <c r="W20" s="14">
        <v>0</v>
      </c>
      <c r="X20" s="14">
        <v>0</v>
      </c>
      <c r="Y20" s="79">
        <v>0</v>
      </c>
      <c r="Z20" s="13">
        <v>0</v>
      </c>
      <c r="AA20" s="14">
        <v>0</v>
      </c>
      <c r="AB20" s="14">
        <v>0</v>
      </c>
      <c r="AC20" s="14">
        <v>0</v>
      </c>
      <c r="AD20" s="14">
        <v>0</v>
      </c>
      <c r="AE20" s="79">
        <v>0</v>
      </c>
      <c r="AF20" s="84">
        <v>3672939.9699999997</v>
      </c>
      <c r="AG20" s="85">
        <v>1368574.67</v>
      </c>
      <c r="AH20" s="85">
        <v>668004.08000000007</v>
      </c>
      <c r="AI20" s="85">
        <v>0</v>
      </c>
      <c r="AJ20" s="85">
        <v>0</v>
      </c>
      <c r="AK20" s="79">
        <v>5709518.7199999997</v>
      </c>
      <c r="AL20" s="13">
        <v>300823070.54000002</v>
      </c>
      <c r="AM20" s="14">
        <v>27206711</v>
      </c>
      <c r="AN20" s="14">
        <v>31703138</v>
      </c>
      <c r="AO20" s="14">
        <v>11220506.92</v>
      </c>
      <c r="AP20" s="14">
        <v>27224882.140000001</v>
      </c>
      <c r="AQ20" s="79">
        <v>398178308.60000002</v>
      </c>
      <c r="AR20" s="13">
        <v>300823070.54000002</v>
      </c>
      <c r="AS20" s="14">
        <v>27206711</v>
      </c>
      <c r="AT20" s="14">
        <v>31703138</v>
      </c>
      <c r="AU20" s="14">
        <v>11220506.92</v>
      </c>
      <c r="AV20" s="14">
        <v>27224882.140000001</v>
      </c>
      <c r="AW20" s="79">
        <v>398178308.60000002</v>
      </c>
      <c r="AX20" s="13">
        <v>133145427.13000003</v>
      </c>
      <c r="AY20" s="14">
        <v>17438669.960000001</v>
      </c>
      <c r="AZ20" s="14">
        <v>31532177.670000002</v>
      </c>
      <c r="BA20" s="14">
        <v>6109546.9000000004</v>
      </c>
      <c r="BB20" s="14">
        <v>13837012.24</v>
      </c>
      <c r="BC20" s="79">
        <v>202062833.90000007</v>
      </c>
      <c r="BD20" s="13">
        <v>4424124.8</v>
      </c>
      <c r="BE20" s="14">
        <v>937506.1</v>
      </c>
      <c r="BF20" s="14">
        <v>15851.57</v>
      </c>
      <c r="BG20" s="14">
        <v>103068.74</v>
      </c>
      <c r="BH20" s="14">
        <v>334099.44999999995</v>
      </c>
      <c r="BI20" s="79">
        <v>5814650.6600000001</v>
      </c>
    </row>
    <row r="21" spans="1:61" x14ac:dyDescent="0.3">
      <c r="A21" s="4" t="s">
        <v>11</v>
      </c>
      <c r="B21" s="13">
        <v>1158</v>
      </c>
      <c r="C21" s="14">
        <v>2034</v>
      </c>
      <c r="D21" s="14">
        <v>823</v>
      </c>
      <c r="E21" s="79">
        <v>4015</v>
      </c>
      <c r="F21" s="14">
        <v>65</v>
      </c>
      <c r="G21" s="79">
        <v>65</v>
      </c>
      <c r="H21" s="84">
        <v>3307975</v>
      </c>
      <c r="I21" s="85">
        <v>6670306</v>
      </c>
      <c r="J21" s="85">
        <v>70448</v>
      </c>
      <c r="K21" s="14">
        <v>498772</v>
      </c>
      <c r="L21" s="14">
        <v>4282756</v>
      </c>
      <c r="M21" s="79">
        <v>14830257</v>
      </c>
      <c r="N21" s="13">
        <v>1522890</v>
      </c>
      <c r="O21" s="14">
        <v>2735577</v>
      </c>
      <c r="P21" s="14">
        <v>70448</v>
      </c>
      <c r="Q21" s="79">
        <v>4407549</v>
      </c>
      <c r="R21" s="13">
        <v>1785085</v>
      </c>
      <c r="S21" s="14">
        <v>3934729</v>
      </c>
      <c r="T21" s="14">
        <v>0</v>
      </c>
      <c r="U21" s="79">
        <v>6139952</v>
      </c>
      <c r="V21" s="13">
        <v>0</v>
      </c>
      <c r="W21" s="14">
        <v>0</v>
      </c>
      <c r="X21" s="14">
        <v>0</v>
      </c>
      <c r="Y21" s="79">
        <v>0</v>
      </c>
      <c r="Z21" s="13">
        <v>0</v>
      </c>
      <c r="AA21" s="14">
        <v>0</v>
      </c>
      <c r="AB21" s="14">
        <v>0</v>
      </c>
      <c r="AC21" s="14">
        <v>0</v>
      </c>
      <c r="AD21" s="14">
        <v>0</v>
      </c>
      <c r="AE21" s="79">
        <v>0</v>
      </c>
      <c r="AF21" s="84">
        <v>3307975</v>
      </c>
      <c r="AG21" s="85">
        <v>6670306</v>
      </c>
      <c r="AH21" s="85">
        <v>70448</v>
      </c>
      <c r="AI21" s="85">
        <v>498772</v>
      </c>
      <c r="AJ21" s="85">
        <v>4282756</v>
      </c>
      <c r="AK21" s="79">
        <v>14830257</v>
      </c>
      <c r="AL21" s="13">
        <v>485083917</v>
      </c>
      <c r="AM21" s="14">
        <v>63346717</v>
      </c>
      <c r="AN21" s="14">
        <v>0</v>
      </c>
      <c r="AO21" s="14">
        <v>40413362</v>
      </c>
      <c r="AP21" s="14">
        <v>91190113</v>
      </c>
      <c r="AQ21" s="79">
        <v>680034109</v>
      </c>
      <c r="AR21" s="13">
        <v>405598101</v>
      </c>
      <c r="AS21" s="14">
        <v>63346717</v>
      </c>
      <c r="AT21" s="14">
        <v>0</v>
      </c>
      <c r="AU21" s="14">
        <v>40413362</v>
      </c>
      <c r="AV21" s="14">
        <v>91190113</v>
      </c>
      <c r="AW21" s="79">
        <v>600548293</v>
      </c>
      <c r="AX21" s="13">
        <v>345354854</v>
      </c>
      <c r="AY21" s="14">
        <v>27526347</v>
      </c>
      <c r="AZ21" s="14">
        <v>0</v>
      </c>
      <c r="BA21" s="14">
        <v>20483268</v>
      </c>
      <c r="BB21" s="14">
        <v>54556820</v>
      </c>
      <c r="BC21" s="79">
        <v>447921289</v>
      </c>
      <c r="BD21" s="13">
        <v>9361330</v>
      </c>
      <c r="BE21" s="14">
        <v>3858201</v>
      </c>
      <c r="BF21" s="14">
        <v>0</v>
      </c>
      <c r="BG21" s="14">
        <v>341951</v>
      </c>
      <c r="BH21" s="14">
        <v>1649309</v>
      </c>
      <c r="BI21" s="79">
        <v>15210791</v>
      </c>
    </row>
    <row r="22" spans="1:61" x14ac:dyDescent="0.3">
      <c r="A22" s="4" t="s">
        <v>12</v>
      </c>
      <c r="B22" s="13">
        <v>806</v>
      </c>
      <c r="C22" s="14">
        <v>817</v>
      </c>
      <c r="D22" s="14">
        <v>6</v>
      </c>
      <c r="E22" s="79">
        <v>1629</v>
      </c>
      <c r="F22" s="14">
        <v>104</v>
      </c>
      <c r="G22" s="79">
        <v>104</v>
      </c>
      <c r="H22" s="84">
        <v>24804924.799999997</v>
      </c>
      <c r="I22" s="85">
        <v>12263133.800000001</v>
      </c>
      <c r="J22" s="85">
        <v>17237</v>
      </c>
      <c r="K22" s="14">
        <v>1363063.3199999998</v>
      </c>
      <c r="L22" s="14">
        <v>2214245</v>
      </c>
      <c r="M22" s="79">
        <v>40662603.919999994</v>
      </c>
      <c r="N22" s="13">
        <v>1392811.4</v>
      </c>
      <c r="O22" s="14">
        <v>4360532.4000000004</v>
      </c>
      <c r="P22" s="14">
        <v>17237</v>
      </c>
      <c r="Q22" s="79">
        <v>6178421.290000001</v>
      </c>
      <c r="R22" s="13">
        <v>1160286</v>
      </c>
      <c r="S22" s="14">
        <v>7804761</v>
      </c>
      <c r="T22" s="14">
        <v>0</v>
      </c>
      <c r="U22" s="79">
        <v>9920269.8300000001</v>
      </c>
      <c r="V22" s="13">
        <v>22251827.399999999</v>
      </c>
      <c r="W22" s="14">
        <v>97840.4</v>
      </c>
      <c r="X22" s="14">
        <v>0</v>
      </c>
      <c r="Y22" s="79">
        <v>22349667.799999997</v>
      </c>
      <c r="Z22" s="13">
        <v>7881362</v>
      </c>
      <c r="AA22" s="14">
        <v>0</v>
      </c>
      <c r="AB22" s="14">
        <v>0</v>
      </c>
      <c r="AC22" s="14">
        <v>0</v>
      </c>
      <c r="AD22" s="14">
        <v>0</v>
      </c>
      <c r="AE22" s="79">
        <v>7881362</v>
      </c>
      <c r="AF22" s="84">
        <v>32686286.799999997</v>
      </c>
      <c r="AG22" s="85">
        <v>12263133.800000001</v>
      </c>
      <c r="AH22" s="85">
        <v>17237</v>
      </c>
      <c r="AI22" s="85">
        <v>1363063.3199999998</v>
      </c>
      <c r="AJ22" s="85">
        <v>2214245</v>
      </c>
      <c r="AK22" s="79">
        <v>48543965.919999994</v>
      </c>
      <c r="AL22" s="13">
        <v>599132831</v>
      </c>
      <c r="AM22" s="14">
        <v>244060126</v>
      </c>
      <c r="AN22" s="14">
        <v>964784</v>
      </c>
      <c r="AO22" s="14">
        <v>120941274</v>
      </c>
      <c r="AP22" s="14">
        <v>366816142</v>
      </c>
      <c r="AQ22" s="79">
        <v>1331915157</v>
      </c>
      <c r="AR22" s="13">
        <v>573967628</v>
      </c>
      <c r="AS22" s="14">
        <v>236698247</v>
      </c>
      <c r="AT22" s="14">
        <v>898120</v>
      </c>
      <c r="AU22" s="14">
        <v>120941274.40000001</v>
      </c>
      <c r="AV22" s="14">
        <v>366816142.39999998</v>
      </c>
      <c r="AW22" s="79">
        <v>1299321411.8</v>
      </c>
      <c r="AX22" s="13">
        <v>541249312</v>
      </c>
      <c r="AY22" s="14">
        <v>232697315</v>
      </c>
      <c r="AZ22" s="14">
        <v>815894</v>
      </c>
      <c r="BA22" s="14">
        <v>77565670</v>
      </c>
      <c r="BB22" s="14">
        <v>300194865</v>
      </c>
      <c r="BC22" s="79">
        <v>1152523056</v>
      </c>
      <c r="BD22" s="13">
        <v>7094406</v>
      </c>
      <c r="BE22" s="14">
        <v>950081</v>
      </c>
      <c r="BF22" s="14">
        <v>4590</v>
      </c>
      <c r="BG22" s="14">
        <v>1262259</v>
      </c>
      <c r="BH22" s="14">
        <v>2168743</v>
      </c>
      <c r="BI22" s="79">
        <v>11480079</v>
      </c>
    </row>
    <row r="23" spans="1:61" x14ac:dyDescent="0.3">
      <c r="A23" s="4" t="s">
        <v>13</v>
      </c>
      <c r="B23" s="13">
        <v>1805</v>
      </c>
      <c r="C23" s="14">
        <v>170</v>
      </c>
      <c r="D23" s="14">
        <v>0</v>
      </c>
      <c r="E23" s="79">
        <v>1975</v>
      </c>
      <c r="F23" s="14">
        <v>62</v>
      </c>
      <c r="G23" s="79">
        <v>62</v>
      </c>
      <c r="H23" s="84">
        <v>23705395.799999997</v>
      </c>
      <c r="I23" s="85">
        <v>1418267.2600000002</v>
      </c>
      <c r="J23" s="85">
        <v>0</v>
      </c>
      <c r="K23" s="14">
        <v>700000</v>
      </c>
      <c r="L23" s="14">
        <v>8389215.4499999993</v>
      </c>
      <c r="M23" s="79">
        <v>34212878.509999998</v>
      </c>
      <c r="N23" s="13">
        <v>5575695.7999999989</v>
      </c>
      <c r="O23" s="14">
        <v>1418267.2600000002</v>
      </c>
      <c r="P23" s="14">
        <v>0</v>
      </c>
      <c r="Q23" s="79">
        <v>6993963.0599999987</v>
      </c>
      <c r="R23" s="13">
        <v>8756000</v>
      </c>
      <c r="S23" s="14">
        <v>0</v>
      </c>
      <c r="T23" s="14">
        <v>0</v>
      </c>
      <c r="U23" s="79">
        <v>9456000</v>
      </c>
      <c r="V23" s="13">
        <v>9373699.9999999981</v>
      </c>
      <c r="W23" s="14">
        <v>0</v>
      </c>
      <c r="X23" s="14">
        <v>0</v>
      </c>
      <c r="Y23" s="79">
        <v>9373699.9999999981</v>
      </c>
      <c r="Z23" s="13">
        <v>2512600</v>
      </c>
      <c r="AA23" s="14">
        <v>0</v>
      </c>
      <c r="AB23" s="14">
        <v>0</v>
      </c>
      <c r="AC23" s="14">
        <v>564000</v>
      </c>
      <c r="AD23" s="14">
        <v>5307400</v>
      </c>
      <c r="AE23" s="79">
        <v>8384000</v>
      </c>
      <c r="AF23" s="84">
        <v>26217995.799999997</v>
      </c>
      <c r="AG23" s="85">
        <v>1418267.2600000002</v>
      </c>
      <c r="AH23" s="85">
        <v>0</v>
      </c>
      <c r="AI23" s="85">
        <v>1264000</v>
      </c>
      <c r="AJ23" s="85">
        <v>13696615.449999999</v>
      </c>
      <c r="AK23" s="79">
        <v>42596878.509999998</v>
      </c>
      <c r="AL23" s="13">
        <v>1485915105.130002</v>
      </c>
      <c r="AM23" s="14">
        <v>65307107.769999996</v>
      </c>
      <c r="AN23" s="14">
        <v>0</v>
      </c>
      <c r="AO23" s="14">
        <v>56165716.920000002</v>
      </c>
      <c r="AP23" s="14">
        <v>1675580104.0200002</v>
      </c>
      <c r="AQ23" s="79">
        <v>3282968033.8400021</v>
      </c>
      <c r="AR23" s="13">
        <v>655968097.46000004</v>
      </c>
      <c r="AS23" s="14">
        <v>8300913.0799999945</v>
      </c>
      <c r="AT23" s="14">
        <v>0</v>
      </c>
      <c r="AU23" s="14">
        <v>56165716.920000002</v>
      </c>
      <c r="AV23" s="14">
        <v>1675580104.0200002</v>
      </c>
      <c r="AW23" s="79">
        <v>2396014831.4800005</v>
      </c>
      <c r="AX23" s="13">
        <v>1277952476.640002</v>
      </c>
      <c r="AY23" s="14">
        <v>61723325.559999995</v>
      </c>
      <c r="AZ23" s="14">
        <v>0</v>
      </c>
      <c r="BA23" s="14">
        <v>38231192.649999999</v>
      </c>
      <c r="BB23" s="14">
        <v>1275205597.9499998</v>
      </c>
      <c r="BC23" s="79">
        <v>2653112592.8000021</v>
      </c>
      <c r="BD23" s="13">
        <v>12455979.380889712</v>
      </c>
      <c r="BE23" s="14">
        <v>81689.69911028858</v>
      </c>
      <c r="BF23" s="14">
        <v>0</v>
      </c>
      <c r="BG23" s="14">
        <v>570912.78356396256</v>
      </c>
      <c r="BH23" s="14">
        <v>19761851.619999997</v>
      </c>
      <c r="BI23" s="79">
        <v>32870433.48356396</v>
      </c>
    </row>
    <row r="24" spans="1:61" x14ac:dyDescent="0.3">
      <c r="A24" s="4" t="s">
        <v>14</v>
      </c>
      <c r="B24" s="13">
        <v>507.90300000000002</v>
      </c>
      <c r="C24" s="14">
        <v>537.81799999999998</v>
      </c>
      <c r="D24" s="14">
        <v>144.291</v>
      </c>
      <c r="E24" s="79">
        <v>1190.0119999999999</v>
      </c>
      <c r="F24" s="14">
        <v>189</v>
      </c>
      <c r="G24" s="79">
        <v>189</v>
      </c>
      <c r="H24" s="84">
        <v>7128542.1974999998</v>
      </c>
      <c r="I24" s="85">
        <v>768067.04249999998</v>
      </c>
      <c r="J24" s="85">
        <v>0</v>
      </c>
      <c r="K24" s="14">
        <v>6191.6</v>
      </c>
      <c r="L24" s="14">
        <v>1206242</v>
      </c>
      <c r="M24" s="79">
        <v>9109042.8399999999</v>
      </c>
      <c r="N24" s="13">
        <v>1351502.6475000004</v>
      </c>
      <c r="O24" s="14">
        <v>450500.88249999995</v>
      </c>
      <c r="P24" s="14">
        <v>0</v>
      </c>
      <c r="Q24" s="79">
        <v>1808195.1300000004</v>
      </c>
      <c r="R24" s="13">
        <v>5777039.5499999998</v>
      </c>
      <c r="S24" s="14">
        <v>317566.15999999997</v>
      </c>
      <c r="T24" s="14">
        <v>0</v>
      </c>
      <c r="U24" s="79">
        <v>6094605.71</v>
      </c>
      <c r="V24" s="13">
        <v>0</v>
      </c>
      <c r="W24" s="14">
        <v>0</v>
      </c>
      <c r="X24" s="14">
        <v>0</v>
      </c>
      <c r="Y24" s="79">
        <v>0</v>
      </c>
      <c r="Z24" s="13">
        <v>0</v>
      </c>
      <c r="AA24" s="14">
        <v>0</v>
      </c>
      <c r="AB24" s="14">
        <v>0</v>
      </c>
      <c r="AC24" s="14">
        <v>0</v>
      </c>
      <c r="AD24" s="14">
        <v>0</v>
      </c>
      <c r="AE24" s="79">
        <v>0</v>
      </c>
      <c r="AF24" s="84">
        <v>7128542.1974999998</v>
      </c>
      <c r="AG24" s="85">
        <v>768067.04249999998</v>
      </c>
      <c r="AH24" s="85">
        <v>0</v>
      </c>
      <c r="AI24" s="85">
        <v>6191.6</v>
      </c>
      <c r="AJ24" s="85">
        <v>1206242</v>
      </c>
      <c r="AK24" s="79">
        <v>9109042.8399999999</v>
      </c>
      <c r="AL24" s="13">
        <v>135126353</v>
      </c>
      <c r="AM24" s="14">
        <v>2826071</v>
      </c>
      <c r="AN24" s="14">
        <v>90467447</v>
      </c>
      <c r="AO24" s="14">
        <v>38893621</v>
      </c>
      <c r="AP24" s="14">
        <v>31841962</v>
      </c>
      <c r="AQ24" s="79">
        <v>299155454</v>
      </c>
      <c r="AR24" s="13">
        <v>135126353</v>
      </c>
      <c r="AS24" s="14">
        <v>2826071</v>
      </c>
      <c r="AT24" s="14">
        <v>90467447</v>
      </c>
      <c r="AU24" s="14">
        <v>38893621</v>
      </c>
      <c r="AV24" s="14">
        <v>31841962</v>
      </c>
      <c r="AW24" s="79">
        <v>299155454</v>
      </c>
      <c r="AX24" s="13">
        <v>135126353</v>
      </c>
      <c r="AY24" s="14">
        <v>2826071</v>
      </c>
      <c r="AZ24" s="14">
        <v>90467447</v>
      </c>
      <c r="BA24" s="14">
        <v>38893621</v>
      </c>
      <c r="BB24" s="14">
        <v>31841962</v>
      </c>
      <c r="BC24" s="79">
        <v>299155454</v>
      </c>
      <c r="BD24" s="13">
        <v>2740706</v>
      </c>
      <c r="BE24" s="14">
        <v>242670</v>
      </c>
      <c r="BF24" s="14">
        <v>0</v>
      </c>
      <c r="BG24" s="14">
        <v>502393</v>
      </c>
      <c r="BH24" s="14">
        <v>633921</v>
      </c>
      <c r="BI24" s="79">
        <v>4119690</v>
      </c>
    </row>
    <row r="25" spans="1:61" x14ac:dyDescent="0.3">
      <c r="A25" s="4" t="s">
        <v>15</v>
      </c>
      <c r="B25" s="13">
        <v>572</v>
      </c>
      <c r="C25" s="14">
        <v>1003</v>
      </c>
      <c r="D25" s="14">
        <v>55</v>
      </c>
      <c r="E25" s="79">
        <v>1630</v>
      </c>
      <c r="F25" s="14">
        <v>253</v>
      </c>
      <c r="G25" s="79">
        <v>253</v>
      </c>
      <c r="H25" s="84">
        <v>3959665.19</v>
      </c>
      <c r="I25" s="85">
        <v>1029826.47</v>
      </c>
      <c r="J25" s="85">
        <v>0</v>
      </c>
      <c r="K25" s="14">
        <v>33308</v>
      </c>
      <c r="L25" s="14">
        <v>0</v>
      </c>
      <c r="M25" s="79">
        <v>5022799.66</v>
      </c>
      <c r="N25" s="13">
        <v>0</v>
      </c>
      <c r="O25" s="14">
        <v>0</v>
      </c>
      <c r="P25" s="14">
        <v>0</v>
      </c>
      <c r="Q25" s="79">
        <v>0</v>
      </c>
      <c r="R25" s="13">
        <v>3613672</v>
      </c>
      <c r="S25" s="14">
        <v>1029826.47</v>
      </c>
      <c r="T25" s="14">
        <v>0</v>
      </c>
      <c r="U25" s="79">
        <v>4676806.47</v>
      </c>
      <c r="V25" s="13">
        <v>345993.19</v>
      </c>
      <c r="W25" s="14">
        <v>0</v>
      </c>
      <c r="X25" s="14">
        <v>0</v>
      </c>
      <c r="Y25" s="79">
        <v>345993.19</v>
      </c>
      <c r="Z25" s="13">
        <v>0</v>
      </c>
      <c r="AA25" s="14">
        <v>0</v>
      </c>
      <c r="AB25" s="14">
        <v>0</v>
      </c>
      <c r="AC25" s="14">
        <v>0</v>
      </c>
      <c r="AD25" s="14">
        <v>0</v>
      </c>
      <c r="AE25" s="79">
        <v>0</v>
      </c>
      <c r="AF25" s="84">
        <v>3959665.19</v>
      </c>
      <c r="AG25" s="85">
        <v>1029826.47</v>
      </c>
      <c r="AH25" s="85">
        <v>0</v>
      </c>
      <c r="AI25" s="85">
        <v>33308</v>
      </c>
      <c r="AJ25" s="85">
        <v>0</v>
      </c>
      <c r="AK25" s="79">
        <v>5022799.66</v>
      </c>
      <c r="AL25" s="13">
        <v>224917777.94999993</v>
      </c>
      <c r="AM25" s="14">
        <v>76594705.429999888</v>
      </c>
      <c r="AN25" s="14">
        <v>0</v>
      </c>
      <c r="AO25" s="14">
        <v>57052287</v>
      </c>
      <c r="AP25" s="14">
        <v>54504416.390000001</v>
      </c>
      <c r="AQ25" s="79">
        <v>413069186.7699998</v>
      </c>
      <c r="AR25" s="13">
        <v>190849458.8899999</v>
      </c>
      <c r="AS25" s="14">
        <v>47735834.739999957</v>
      </c>
      <c r="AT25" s="14">
        <v>0</v>
      </c>
      <c r="AU25" s="14">
        <v>57052287</v>
      </c>
      <c r="AV25" s="14">
        <v>54504416.390000001</v>
      </c>
      <c r="AW25" s="79">
        <v>350141997.01999986</v>
      </c>
      <c r="AX25" s="13">
        <v>160540690.33000007</v>
      </c>
      <c r="AY25" s="14">
        <v>71481461.439999968</v>
      </c>
      <c r="AZ25" s="14">
        <v>0</v>
      </c>
      <c r="BA25" s="14">
        <v>26727684</v>
      </c>
      <c r="BB25" s="14">
        <v>28478942.489999998</v>
      </c>
      <c r="BC25" s="79">
        <v>287228778.26000005</v>
      </c>
      <c r="BD25" s="13">
        <v>3781111.2400000016</v>
      </c>
      <c r="BE25" s="14">
        <v>2746638.5800000033</v>
      </c>
      <c r="BF25" s="14">
        <v>0</v>
      </c>
      <c r="BG25" s="14">
        <v>1524949</v>
      </c>
      <c r="BH25" s="14">
        <v>1796694.15</v>
      </c>
      <c r="BI25" s="79">
        <v>9849392.9700000044</v>
      </c>
    </row>
    <row r="26" spans="1:61" x14ac:dyDescent="0.3">
      <c r="A26" s="4" t="s">
        <v>16</v>
      </c>
      <c r="B26" s="13">
        <v>915</v>
      </c>
      <c r="C26" s="14">
        <v>1227</v>
      </c>
      <c r="D26" s="14">
        <v>180</v>
      </c>
      <c r="E26" s="79">
        <v>2322</v>
      </c>
      <c r="F26" s="14">
        <v>187</v>
      </c>
      <c r="G26" s="79">
        <v>187</v>
      </c>
      <c r="H26" s="84">
        <v>8933633.7033085879</v>
      </c>
      <c r="I26" s="85">
        <v>2106998.8920298144</v>
      </c>
      <c r="J26" s="85">
        <v>0</v>
      </c>
      <c r="K26" s="14">
        <v>895836.55905926565</v>
      </c>
      <c r="L26" s="14">
        <v>5217289</v>
      </c>
      <c r="M26" s="79">
        <v>17153758.154397666</v>
      </c>
      <c r="N26" s="13">
        <v>2263755.5333085884</v>
      </c>
      <c r="O26" s="14">
        <v>1294466.4420298147</v>
      </c>
      <c r="P26" s="14">
        <v>0</v>
      </c>
      <c r="Q26" s="79">
        <v>3558221.9753384031</v>
      </c>
      <c r="R26" s="13">
        <v>6669878.1699999999</v>
      </c>
      <c r="S26" s="14">
        <v>812532.45</v>
      </c>
      <c r="T26" s="14">
        <v>0</v>
      </c>
      <c r="U26" s="79">
        <v>7482410.6200000001</v>
      </c>
      <c r="V26" s="13">
        <v>0</v>
      </c>
      <c r="W26" s="14">
        <v>0</v>
      </c>
      <c r="X26" s="14">
        <v>0</v>
      </c>
      <c r="Y26" s="79">
        <v>0</v>
      </c>
      <c r="Z26" s="13">
        <v>0</v>
      </c>
      <c r="AA26" s="14">
        <v>0</v>
      </c>
      <c r="AB26" s="14">
        <v>0</v>
      </c>
      <c r="AC26" s="14">
        <v>0</v>
      </c>
      <c r="AD26" s="14">
        <v>0</v>
      </c>
      <c r="AE26" s="79">
        <v>0</v>
      </c>
      <c r="AF26" s="84">
        <v>8933633.7033085879</v>
      </c>
      <c r="AG26" s="85">
        <v>2106998.8920298144</v>
      </c>
      <c r="AH26" s="85">
        <v>0</v>
      </c>
      <c r="AI26" s="85">
        <v>895836.55905926565</v>
      </c>
      <c r="AJ26" s="85">
        <v>5217289</v>
      </c>
      <c r="AK26" s="79">
        <v>17153758.154397666</v>
      </c>
      <c r="AL26" s="13">
        <v>369662628.41129196</v>
      </c>
      <c r="AM26" s="14">
        <v>101868399.92900001</v>
      </c>
      <c r="AN26" s="14">
        <v>0</v>
      </c>
      <c r="AO26" s="14">
        <v>52262626.935087651</v>
      </c>
      <c r="AP26" s="14">
        <v>150025484.25546226</v>
      </c>
      <c r="AQ26" s="79">
        <v>673819139.53084195</v>
      </c>
      <c r="AR26" s="13">
        <v>0</v>
      </c>
      <c r="AS26" s="14">
        <v>0</v>
      </c>
      <c r="AT26" s="14">
        <v>0</v>
      </c>
      <c r="AU26" s="14">
        <v>0</v>
      </c>
      <c r="AV26" s="14">
        <v>0</v>
      </c>
      <c r="AW26" s="79">
        <v>0</v>
      </c>
      <c r="AX26" s="13">
        <v>265316806.52699974</v>
      </c>
      <c r="AY26" s="14">
        <v>74074436.020682424</v>
      </c>
      <c r="AZ26" s="14">
        <v>0</v>
      </c>
      <c r="BA26" s="14">
        <v>39096149.726892948</v>
      </c>
      <c r="BB26" s="14">
        <v>83228462.579515383</v>
      </c>
      <c r="BC26" s="79">
        <v>461715854.85409051</v>
      </c>
      <c r="BD26" s="13">
        <v>4631296.1250441968</v>
      </c>
      <c r="BE26" s="14">
        <v>2255146.2141099758</v>
      </c>
      <c r="BF26" s="14">
        <v>0</v>
      </c>
      <c r="BG26" s="14">
        <v>561046.9955207638</v>
      </c>
      <c r="BH26" s="14">
        <v>1955968.3320430117</v>
      </c>
      <c r="BI26" s="79">
        <v>9403457.6667179484</v>
      </c>
    </row>
    <row r="27" spans="1:61" x14ac:dyDescent="0.3">
      <c r="A27" s="4" t="s">
        <v>17</v>
      </c>
      <c r="B27" s="13">
        <v>512</v>
      </c>
      <c r="C27" s="14">
        <v>2</v>
      </c>
      <c r="D27" s="14">
        <v>0</v>
      </c>
      <c r="E27" s="79">
        <v>514</v>
      </c>
      <c r="F27" s="14">
        <v>14</v>
      </c>
      <c r="G27" s="79">
        <v>14</v>
      </c>
      <c r="H27" s="84">
        <v>4058710</v>
      </c>
      <c r="I27" s="85">
        <v>0</v>
      </c>
      <c r="J27" s="85">
        <v>0</v>
      </c>
      <c r="K27" s="14">
        <v>71655</v>
      </c>
      <c r="L27" s="14">
        <v>0</v>
      </c>
      <c r="M27" s="79">
        <v>4130365</v>
      </c>
      <c r="N27" s="13">
        <v>707805</v>
      </c>
      <c r="O27" s="14">
        <v>0</v>
      </c>
      <c r="P27" s="14">
        <v>0</v>
      </c>
      <c r="Q27" s="79">
        <v>739147</v>
      </c>
      <c r="R27" s="13">
        <v>3350905</v>
      </c>
      <c r="S27" s="14">
        <v>0</v>
      </c>
      <c r="T27" s="14">
        <v>0</v>
      </c>
      <c r="U27" s="79">
        <v>3391218</v>
      </c>
      <c r="V27" s="13">
        <v>0</v>
      </c>
      <c r="W27" s="14">
        <v>0</v>
      </c>
      <c r="X27" s="14">
        <v>0</v>
      </c>
      <c r="Y27" s="79">
        <v>0</v>
      </c>
      <c r="Z27" s="13">
        <v>147899</v>
      </c>
      <c r="AA27" s="14">
        <v>0</v>
      </c>
      <c r="AB27" s="14">
        <v>0</v>
      </c>
      <c r="AC27" s="14">
        <v>0</v>
      </c>
      <c r="AD27" s="14">
        <v>0</v>
      </c>
      <c r="AE27" s="79">
        <v>147899</v>
      </c>
      <c r="AF27" s="84">
        <v>4206609</v>
      </c>
      <c r="AG27" s="85">
        <v>0</v>
      </c>
      <c r="AH27" s="85">
        <v>0</v>
      </c>
      <c r="AI27" s="85">
        <v>71655</v>
      </c>
      <c r="AJ27" s="85">
        <v>0</v>
      </c>
      <c r="AK27" s="79">
        <v>4278264</v>
      </c>
      <c r="AL27" s="13">
        <v>283032006</v>
      </c>
      <c r="AM27" s="14">
        <v>0</v>
      </c>
      <c r="AN27" s="14">
        <v>49904487</v>
      </c>
      <c r="AO27" s="14">
        <v>13058250</v>
      </c>
      <c r="AP27" s="14">
        <v>119399566</v>
      </c>
      <c r="AQ27" s="79">
        <v>465394309</v>
      </c>
      <c r="AR27" s="13">
        <v>217817272</v>
      </c>
      <c r="AS27" s="14">
        <v>0</v>
      </c>
      <c r="AT27" s="14">
        <v>29264650</v>
      </c>
      <c r="AU27" s="14">
        <v>8851609</v>
      </c>
      <c r="AV27" s="14">
        <v>61646135</v>
      </c>
      <c r="AW27" s="79">
        <v>317579666</v>
      </c>
      <c r="AX27" s="13">
        <v>217817272</v>
      </c>
      <c r="AY27" s="14">
        <v>0</v>
      </c>
      <c r="AZ27" s="14">
        <v>29264650</v>
      </c>
      <c r="BA27" s="14">
        <v>8851609</v>
      </c>
      <c r="BB27" s="14">
        <v>61646135</v>
      </c>
      <c r="BC27" s="79">
        <v>317579666</v>
      </c>
      <c r="BD27" s="13">
        <v>4464557</v>
      </c>
      <c r="BE27" s="14">
        <v>0</v>
      </c>
      <c r="BF27" s="14">
        <v>381928</v>
      </c>
      <c r="BG27" s="14">
        <v>171129</v>
      </c>
      <c r="BH27" s="14">
        <v>1933647</v>
      </c>
      <c r="BI27" s="79">
        <v>6951261</v>
      </c>
    </row>
    <row r="28" spans="1:61" x14ac:dyDescent="0.3">
      <c r="A28" s="4" t="s">
        <v>18</v>
      </c>
      <c r="B28" s="13">
        <v>1360</v>
      </c>
      <c r="C28" s="14">
        <v>1569</v>
      </c>
      <c r="D28" s="14">
        <v>113</v>
      </c>
      <c r="E28" s="79">
        <v>3042</v>
      </c>
      <c r="F28" s="14">
        <v>323</v>
      </c>
      <c r="G28" s="79">
        <v>323</v>
      </c>
      <c r="H28" s="84">
        <v>11563407.530000001</v>
      </c>
      <c r="I28" s="85">
        <v>4774426.96</v>
      </c>
      <c r="J28" s="85">
        <v>0</v>
      </c>
      <c r="K28" s="14">
        <v>3835521.53</v>
      </c>
      <c r="L28" s="14">
        <v>8879543.5</v>
      </c>
      <c r="M28" s="79">
        <v>29052899.520000003</v>
      </c>
      <c r="N28" s="13">
        <v>2555263</v>
      </c>
      <c r="O28" s="14">
        <v>3484596</v>
      </c>
      <c r="P28" s="14">
        <v>0</v>
      </c>
      <c r="Q28" s="79">
        <v>6469298</v>
      </c>
      <c r="R28" s="13">
        <v>7413530.4200000018</v>
      </c>
      <c r="S28" s="14">
        <v>1289830.96</v>
      </c>
      <c r="T28" s="14">
        <v>0</v>
      </c>
      <c r="U28" s="79">
        <v>12109443.910000002</v>
      </c>
      <c r="V28" s="13">
        <v>1594614.11</v>
      </c>
      <c r="W28" s="14">
        <v>0</v>
      </c>
      <c r="X28" s="14">
        <v>0</v>
      </c>
      <c r="Y28" s="79">
        <v>1594614.11</v>
      </c>
      <c r="Z28" s="13">
        <v>36855.599999999999</v>
      </c>
      <c r="AA28" s="14">
        <v>0</v>
      </c>
      <c r="AB28" s="14">
        <v>0</v>
      </c>
      <c r="AC28" s="14">
        <v>0</v>
      </c>
      <c r="AD28" s="14">
        <v>1575184.57</v>
      </c>
      <c r="AE28" s="79">
        <v>1612040.1700000002</v>
      </c>
      <c r="AF28" s="84">
        <v>11600263.130000001</v>
      </c>
      <c r="AG28" s="85">
        <v>4774426.96</v>
      </c>
      <c r="AH28" s="85">
        <v>0</v>
      </c>
      <c r="AI28" s="85">
        <v>3835521.53</v>
      </c>
      <c r="AJ28" s="85">
        <v>10454728.07</v>
      </c>
      <c r="AK28" s="79">
        <v>30664939.690000001</v>
      </c>
      <c r="AL28" s="13">
        <v>547143723.85499978</v>
      </c>
      <c r="AM28" s="14">
        <v>195489980.47999996</v>
      </c>
      <c r="AN28" s="14">
        <v>0</v>
      </c>
      <c r="AO28" s="14">
        <v>132634179.93000004</v>
      </c>
      <c r="AP28" s="14">
        <v>278799008.84500003</v>
      </c>
      <c r="AQ28" s="79">
        <v>1154066893.1099999</v>
      </c>
      <c r="AR28" s="13">
        <v>547143723.85499978</v>
      </c>
      <c r="AS28" s="14">
        <v>195489980.47999996</v>
      </c>
      <c r="AT28" s="14">
        <v>0</v>
      </c>
      <c r="AU28" s="14">
        <v>132634179.93000004</v>
      </c>
      <c r="AV28" s="14">
        <v>278799008.84500003</v>
      </c>
      <c r="AW28" s="79">
        <v>1154066893.1099999</v>
      </c>
      <c r="AX28" s="13">
        <v>406802756.81000054</v>
      </c>
      <c r="AY28" s="14">
        <v>170776947.14000002</v>
      </c>
      <c r="AZ28" s="14">
        <v>0</v>
      </c>
      <c r="BA28" s="14">
        <v>99856545.490000039</v>
      </c>
      <c r="BB28" s="14">
        <v>174470730.62500006</v>
      </c>
      <c r="BC28" s="79">
        <v>851906980.06500053</v>
      </c>
      <c r="BD28" s="13">
        <v>9772521.5700000003</v>
      </c>
      <c r="BE28" s="14">
        <v>2194446.8300000005</v>
      </c>
      <c r="BF28" s="14">
        <v>0</v>
      </c>
      <c r="BG28" s="14">
        <v>1506511.2200000002</v>
      </c>
      <c r="BH28" s="14">
        <v>3471991.3500000024</v>
      </c>
      <c r="BI28" s="79">
        <v>16945470.970000003</v>
      </c>
    </row>
    <row r="29" spans="1:61" x14ac:dyDescent="0.3">
      <c r="A29" s="4" t="s">
        <v>19</v>
      </c>
      <c r="B29" s="13">
        <v>688</v>
      </c>
      <c r="C29" s="14">
        <v>30</v>
      </c>
      <c r="D29" s="14">
        <v>0.7</v>
      </c>
      <c r="E29" s="79">
        <v>718.7</v>
      </c>
      <c r="F29" s="14">
        <v>13</v>
      </c>
      <c r="G29" s="79">
        <v>13</v>
      </c>
      <c r="H29" s="84">
        <v>5357959.6090000002</v>
      </c>
      <c r="I29" s="85">
        <v>475198.76500000001</v>
      </c>
      <c r="J29" s="85">
        <v>0</v>
      </c>
      <c r="K29" s="14">
        <v>183764.375</v>
      </c>
      <c r="L29" s="14">
        <v>5308089.9509999994</v>
      </c>
      <c r="M29" s="79">
        <v>11325012.699999999</v>
      </c>
      <c r="N29" s="13">
        <v>1361261.2949999999</v>
      </c>
      <c r="O29" s="14">
        <v>475198.76500000001</v>
      </c>
      <c r="P29" s="14">
        <v>0</v>
      </c>
      <c r="Q29" s="79">
        <v>1956119.6850000001</v>
      </c>
      <c r="R29" s="13">
        <v>3455761.7059999998</v>
      </c>
      <c r="S29" s="14">
        <v>0</v>
      </c>
      <c r="T29" s="14">
        <v>0</v>
      </c>
      <c r="U29" s="79">
        <v>3519866.4559999998</v>
      </c>
      <c r="V29" s="13">
        <v>540936.60800000001</v>
      </c>
      <c r="W29" s="14">
        <v>0</v>
      </c>
      <c r="X29" s="14">
        <v>0</v>
      </c>
      <c r="Y29" s="79">
        <v>540936.60800000001</v>
      </c>
      <c r="Z29" s="13">
        <v>3765.2860000000001</v>
      </c>
      <c r="AA29" s="14">
        <v>0</v>
      </c>
      <c r="AB29" s="14">
        <v>0</v>
      </c>
      <c r="AC29" s="14">
        <v>0</v>
      </c>
      <c r="AD29" s="14">
        <v>2694985.1240000003</v>
      </c>
      <c r="AE29" s="79">
        <v>2698750.41</v>
      </c>
      <c r="AF29" s="84">
        <v>5361724.8950000005</v>
      </c>
      <c r="AG29" s="85">
        <v>475198.76500000001</v>
      </c>
      <c r="AH29" s="85">
        <v>0</v>
      </c>
      <c r="AI29" s="85">
        <v>183764.375</v>
      </c>
      <c r="AJ29" s="85">
        <v>8003075.0749999993</v>
      </c>
      <c r="AK29" s="79">
        <v>14023763.109999999</v>
      </c>
      <c r="AL29" s="13">
        <v>437028880.19089818</v>
      </c>
      <c r="AM29" s="14">
        <v>11330745.387010003</v>
      </c>
      <c r="AN29" s="14">
        <v>110992.78619999999</v>
      </c>
      <c r="AO29" s="14">
        <v>32546927.228591736</v>
      </c>
      <c r="AP29" s="14">
        <v>272140651.03336048</v>
      </c>
      <c r="AQ29" s="79">
        <v>753158196.62606037</v>
      </c>
      <c r="AR29" s="13">
        <v>341441164.4984495</v>
      </c>
      <c r="AS29" s="14">
        <v>7872315.7241400015</v>
      </c>
      <c r="AT29" s="14">
        <v>76251.301799999987</v>
      </c>
      <c r="AU29" s="14">
        <v>32546927.228591736</v>
      </c>
      <c r="AV29" s="14">
        <v>272140651.03336048</v>
      </c>
      <c r="AW29" s="79">
        <v>654077309.78634167</v>
      </c>
      <c r="AX29" s="13">
        <v>281700825.02096117</v>
      </c>
      <c r="AY29" s="14">
        <v>7408239.1237676702</v>
      </c>
      <c r="AZ29" s="14">
        <v>69086.243736761622</v>
      </c>
      <c r="BA29" s="14">
        <v>17305657.635034747</v>
      </c>
      <c r="BB29" s="14">
        <v>160644812.95867592</v>
      </c>
      <c r="BC29" s="79">
        <v>467128620.98217624</v>
      </c>
      <c r="BD29" s="13">
        <v>5779458.8442435758</v>
      </c>
      <c r="BE29" s="14">
        <v>134839.7532312675</v>
      </c>
      <c r="BF29" s="14">
        <v>1396.8847487746125</v>
      </c>
      <c r="BG29" s="14">
        <v>677035.0441369632</v>
      </c>
      <c r="BH29" s="14">
        <v>5245203.1689402647</v>
      </c>
      <c r="BI29" s="79">
        <v>11837933.695300845</v>
      </c>
    </row>
    <row r="30" spans="1:61" x14ac:dyDescent="0.3">
      <c r="A30" s="4" t="s">
        <v>20</v>
      </c>
      <c r="B30" s="13">
        <v>510</v>
      </c>
      <c r="C30" s="14">
        <v>920</v>
      </c>
      <c r="D30" s="14">
        <v>834</v>
      </c>
      <c r="E30" s="79">
        <v>2264</v>
      </c>
      <c r="F30" s="14">
        <v>56</v>
      </c>
      <c r="G30" s="79">
        <v>56</v>
      </c>
      <c r="H30" s="84">
        <v>4829617.76</v>
      </c>
      <c r="I30" s="85">
        <v>1474266.44</v>
      </c>
      <c r="J30" s="85">
        <v>0</v>
      </c>
      <c r="K30" s="14">
        <v>54647.94</v>
      </c>
      <c r="L30" s="14">
        <v>1885708.25</v>
      </c>
      <c r="M30" s="79">
        <v>8244240.3899999997</v>
      </c>
      <c r="N30" s="13">
        <v>1289135.6099999999</v>
      </c>
      <c r="O30" s="14">
        <v>1474266.44</v>
      </c>
      <c r="P30" s="14">
        <v>0</v>
      </c>
      <c r="Q30" s="79">
        <v>2818049.9899999998</v>
      </c>
      <c r="R30" s="13">
        <v>3511012.15</v>
      </c>
      <c r="S30" s="14">
        <v>0</v>
      </c>
      <c r="T30" s="14">
        <v>0</v>
      </c>
      <c r="U30" s="79">
        <v>3511012.15</v>
      </c>
      <c r="V30" s="13">
        <v>29470</v>
      </c>
      <c r="W30" s="14">
        <v>0</v>
      </c>
      <c r="X30" s="14">
        <v>0</v>
      </c>
      <c r="Y30" s="79">
        <v>29470</v>
      </c>
      <c r="Z30" s="13">
        <v>0</v>
      </c>
      <c r="AA30" s="14">
        <v>0</v>
      </c>
      <c r="AB30" s="14">
        <v>0</v>
      </c>
      <c r="AC30" s="14">
        <v>0</v>
      </c>
      <c r="AD30" s="14">
        <v>0</v>
      </c>
      <c r="AE30" s="79">
        <v>0</v>
      </c>
      <c r="AF30" s="84">
        <v>4829617.76</v>
      </c>
      <c r="AG30" s="85">
        <v>1474266.44</v>
      </c>
      <c r="AH30" s="85">
        <v>0</v>
      </c>
      <c r="AI30" s="85">
        <v>54647.94</v>
      </c>
      <c r="AJ30" s="85">
        <v>1885708.25</v>
      </c>
      <c r="AK30" s="79">
        <v>8244240.3899999997</v>
      </c>
      <c r="AL30" s="13">
        <v>169757203.36000001</v>
      </c>
      <c r="AM30" s="14">
        <v>38960565.43</v>
      </c>
      <c r="AN30" s="14">
        <v>21643833.039999999</v>
      </c>
      <c r="AO30" s="14">
        <v>44781300</v>
      </c>
      <c r="AP30" s="14">
        <v>58319814.409999996</v>
      </c>
      <c r="AQ30" s="79">
        <v>333462716.24000001</v>
      </c>
      <c r="AR30" s="13">
        <v>153245244.55000001</v>
      </c>
      <c r="AS30" s="14">
        <v>38960565.43</v>
      </c>
      <c r="AT30" s="14">
        <v>0</v>
      </c>
      <c r="AU30" s="14">
        <v>44781300</v>
      </c>
      <c r="AV30" s="14">
        <v>58319814.409999996</v>
      </c>
      <c r="AW30" s="79">
        <v>295306924.38999999</v>
      </c>
      <c r="AX30" s="13">
        <v>83100133.469999999</v>
      </c>
      <c r="AY30" s="14">
        <v>16566452.1</v>
      </c>
      <c r="AZ30" s="14">
        <v>21380511.82</v>
      </c>
      <c r="BA30" s="14">
        <v>29586826.52</v>
      </c>
      <c r="BB30" s="14">
        <v>36142392.839999996</v>
      </c>
      <c r="BC30" s="79">
        <v>186776316.75</v>
      </c>
      <c r="BD30" s="13">
        <v>2149786.52</v>
      </c>
      <c r="BE30" s="14">
        <v>1262008.33</v>
      </c>
      <c r="BF30" s="14">
        <v>0</v>
      </c>
      <c r="BG30" s="14">
        <v>453724.08</v>
      </c>
      <c r="BH30" s="14">
        <v>726931.02</v>
      </c>
      <c r="BI30" s="79">
        <v>4592449.95</v>
      </c>
    </row>
    <row r="31" spans="1:61" x14ac:dyDescent="0.3">
      <c r="A31" s="4" t="s">
        <v>21</v>
      </c>
      <c r="B31" s="13">
        <v>0</v>
      </c>
      <c r="C31" s="14">
        <v>0</v>
      </c>
      <c r="D31" s="14">
        <v>0</v>
      </c>
      <c r="E31" s="79">
        <v>0</v>
      </c>
      <c r="F31" s="14">
        <v>0</v>
      </c>
      <c r="G31" s="79">
        <v>0</v>
      </c>
      <c r="H31" s="84">
        <v>10217531.999</v>
      </c>
      <c r="I31" s="85">
        <v>0</v>
      </c>
      <c r="J31" s="85">
        <v>0</v>
      </c>
      <c r="K31" s="14">
        <v>0</v>
      </c>
      <c r="L31" s="14">
        <v>0</v>
      </c>
      <c r="M31" s="79">
        <v>10217531.999</v>
      </c>
      <c r="N31" s="13">
        <v>2999311.7899999996</v>
      </c>
      <c r="O31" s="14">
        <v>0</v>
      </c>
      <c r="P31" s="14">
        <v>0</v>
      </c>
      <c r="Q31" s="79">
        <v>2999311.7899999996</v>
      </c>
      <c r="R31" s="13">
        <v>5848435.6040000003</v>
      </c>
      <c r="S31" s="14">
        <v>0</v>
      </c>
      <c r="T31" s="14">
        <v>0</v>
      </c>
      <c r="U31" s="79">
        <v>5848435.6040000003</v>
      </c>
      <c r="V31" s="13">
        <v>1369784.605</v>
      </c>
      <c r="W31" s="14">
        <v>0</v>
      </c>
      <c r="X31" s="14">
        <v>0</v>
      </c>
      <c r="Y31" s="79">
        <v>1369784.605</v>
      </c>
      <c r="Z31" s="13">
        <v>274571.64099999995</v>
      </c>
      <c r="AA31" s="14">
        <v>0</v>
      </c>
      <c r="AB31" s="14">
        <v>0</v>
      </c>
      <c r="AC31" s="14">
        <v>0</v>
      </c>
      <c r="AD31" s="14">
        <v>0</v>
      </c>
      <c r="AE31" s="79">
        <v>274571.64099999995</v>
      </c>
      <c r="AF31" s="84">
        <v>10492103.640000001</v>
      </c>
      <c r="AG31" s="85">
        <v>0</v>
      </c>
      <c r="AH31" s="85">
        <v>0</v>
      </c>
      <c r="AI31" s="85">
        <v>0</v>
      </c>
      <c r="AJ31" s="85">
        <v>0</v>
      </c>
      <c r="AK31" s="79">
        <v>10492103.640000001</v>
      </c>
      <c r="AL31" s="13">
        <v>188431907</v>
      </c>
      <c r="AM31" s="14">
        <v>0</v>
      </c>
      <c r="AN31" s="14">
        <v>0</v>
      </c>
      <c r="AO31" s="14">
        <v>0</v>
      </c>
      <c r="AP31" s="14">
        <v>278026304</v>
      </c>
      <c r="AQ31" s="79">
        <v>466458211</v>
      </c>
      <c r="AR31" s="13">
        <v>188431907</v>
      </c>
      <c r="AS31" s="14">
        <v>0</v>
      </c>
      <c r="AT31" s="14">
        <v>0</v>
      </c>
      <c r="AU31" s="14">
        <v>0</v>
      </c>
      <c r="AV31" s="14">
        <v>278026304</v>
      </c>
      <c r="AW31" s="79">
        <v>466458211</v>
      </c>
      <c r="AX31" s="13">
        <v>95139571</v>
      </c>
      <c r="AY31" s="14">
        <v>0</v>
      </c>
      <c r="AZ31" s="14">
        <v>0</v>
      </c>
      <c r="BA31" s="14">
        <v>0</v>
      </c>
      <c r="BB31" s="14">
        <v>109642786</v>
      </c>
      <c r="BC31" s="79">
        <v>204782357</v>
      </c>
      <c r="BD31" s="13">
        <v>2418115.71</v>
      </c>
      <c r="BE31" s="14">
        <v>0</v>
      </c>
      <c r="BF31" s="14">
        <v>0</v>
      </c>
      <c r="BG31" s="14">
        <v>0</v>
      </c>
      <c r="BH31" s="14">
        <v>4265155.3</v>
      </c>
      <c r="BI31" s="79">
        <v>6683271.0099999998</v>
      </c>
    </row>
    <row r="32" spans="1:61" x14ac:dyDescent="0.3">
      <c r="A32" s="4" t="s">
        <v>22</v>
      </c>
      <c r="B32" s="13">
        <v>1139.5</v>
      </c>
      <c r="C32" s="14">
        <v>1476</v>
      </c>
      <c r="D32" s="14">
        <v>13</v>
      </c>
      <c r="E32" s="79">
        <v>2628.5</v>
      </c>
      <c r="F32" s="14">
        <v>211</v>
      </c>
      <c r="G32" s="79">
        <v>211</v>
      </c>
      <c r="H32" s="84">
        <v>9724829.5994999968</v>
      </c>
      <c r="I32" s="85">
        <v>0</v>
      </c>
      <c r="J32" s="85">
        <v>0</v>
      </c>
      <c r="K32" s="14">
        <v>0</v>
      </c>
      <c r="L32" s="14">
        <v>0</v>
      </c>
      <c r="M32" s="79">
        <v>9724829.5994999968</v>
      </c>
      <c r="N32" s="13">
        <v>6117170.6094999984</v>
      </c>
      <c r="O32" s="14">
        <v>0</v>
      </c>
      <c r="P32" s="14">
        <v>0</v>
      </c>
      <c r="Q32" s="79">
        <v>6117170.6094999984</v>
      </c>
      <c r="R32" s="13">
        <v>3607658.9899999993</v>
      </c>
      <c r="S32" s="14">
        <v>0</v>
      </c>
      <c r="T32" s="14">
        <v>0</v>
      </c>
      <c r="U32" s="79">
        <v>3607658.9899999993</v>
      </c>
      <c r="V32" s="13">
        <v>0</v>
      </c>
      <c r="W32" s="14">
        <v>0</v>
      </c>
      <c r="X32" s="14">
        <v>0</v>
      </c>
      <c r="Y32" s="79">
        <v>0</v>
      </c>
      <c r="Z32" s="13">
        <v>0</v>
      </c>
      <c r="AA32" s="14">
        <v>0</v>
      </c>
      <c r="AB32" s="14">
        <v>0</v>
      </c>
      <c r="AC32" s="14">
        <v>575532.4</v>
      </c>
      <c r="AD32" s="14">
        <v>49438.47</v>
      </c>
      <c r="AE32" s="79">
        <v>624970.87</v>
      </c>
      <c r="AF32" s="84">
        <v>9724829.5994999968</v>
      </c>
      <c r="AG32" s="85">
        <v>0</v>
      </c>
      <c r="AH32" s="85">
        <v>0</v>
      </c>
      <c r="AI32" s="85">
        <v>575532.4</v>
      </c>
      <c r="AJ32" s="85">
        <v>49438.47</v>
      </c>
      <c r="AK32" s="79">
        <v>10349800.469499998</v>
      </c>
      <c r="AL32" s="13">
        <v>377555000</v>
      </c>
      <c r="AM32" s="14">
        <v>0</v>
      </c>
      <c r="AN32" s="14">
        <v>0</v>
      </c>
      <c r="AO32" s="14">
        <v>58890000</v>
      </c>
      <c r="AP32" s="14">
        <v>44190000</v>
      </c>
      <c r="AQ32" s="79">
        <v>480635000</v>
      </c>
      <c r="AR32" s="13">
        <v>377555000</v>
      </c>
      <c r="AS32" s="14">
        <v>0</v>
      </c>
      <c r="AT32" s="14">
        <v>0</v>
      </c>
      <c r="AU32" s="14">
        <v>58890000</v>
      </c>
      <c r="AV32" s="14">
        <v>44190000</v>
      </c>
      <c r="AW32" s="79">
        <v>480635000</v>
      </c>
      <c r="AX32" s="13">
        <v>285721000</v>
      </c>
      <c r="AY32" s="14">
        <v>0</v>
      </c>
      <c r="AZ32" s="14">
        <v>0</v>
      </c>
      <c r="BA32" s="14">
        <v>34965000</v>
      </c>
      <c r="BB32" s="14">
        <v>23682000</v>
      </c>
      <c r="BC32" s="79">
        <v>344368000</v>
      </c>
      <c r="BD32" s="13">
        <v>3021000</v>
      </c>
      <c r="BE32" s="14">
        <v>0</v>
      </c>
      <c r="BF32" s="14">
        <v>0</v>
      </c>
      <c r="BG32" s="14">
        <v>588000</v>
      </c>
      <c r="BH32" s="14">
        <v>713000</v>
      </c>
      <c r="BI32" s="79">
        <v>4322000</v>
      </c>
    </row>
    <row r="33" spans="1:61" x14ac:dyDescent="0.3">
      <c r="A33" s="4" t="s">
        <v>23</v>
      </c>
      <c r="B33" s="13">
        <v>1041.5999999999999</v>
      </c>
      <c r="C33" s="14">
        <v>702.5</v>
      </c>
      <c r="D33" s="14">
        <v>2.4</v>
      </c>
      <c r="E33" s="79">
        <v>1746.5</v>
      </c>
      <c r="F33" s="14">
        <v>131</v>
      </c>
      <c r="G33" s="79">
        <v>131</v>
      </c>
      <c r="H33" s="84">
        <v>5155387.5002999995</v>
      </c>
      <c r="I33" s="85">
        <v>2535114.2305999999</v>
      </c>
      <c r="J33" s="85">
        <v>4658</v>
      </c>
      <c r="K33" s="14">
        <v>2474778.2699999996</v>
      </c>
      <c r="L33" s="14">
        <v>808592</v>
      </c>
      <c r="M33" s="79">
        <v>10978530.000899998</v>
      </c>
      <c r="N33" s="13">
        <v>1559087</v>
      </c>
      <c r="O33" s="14">
        <v>1514078</v>
      </c>
      <c r="P33" s="14">
        <v>4658</v>
      </c>
      <c r="Q33" s="79">
        <v>3349983</v>
      </c>
      <c r="R33" s="13">
        <v>2130898.3503</v>
      </c>
      <c r="S33" s="14">
        <v>989439.71059999999</v>
      </c>
      <c r="T33" s="14">
        <v>0</v>
      </c>
      <c r="U33" s="79">
        <v>4340053.8008999992</v>
      </c>
      <c r="V33" s="13">
        <v>1465402.15</v>
      </c>
      <c r="W33" s="14">
        <v>31596.52</v>
      </c>
      <c r="X33" s="14">
        <v>0</v>
      </c>
      <c r="Y33" s="79">
        <v>2479901.2000000002</v>
      </c>
      <c r="Z33" s="13">
        <v>0</v>
      </c>
      <c r="AA33" s="14">
        <v>35275.450199999992</v>
      </c>
      <c r="AB33" s="14">
        <v>0</v>
      </c>
      <c r="AC33" s="14">
        <v>0</v>
      </c>
      <c r="AD33" s="14">
        <v>126099</v>
      </c>
      <c r="AE33" s="79">
        <v>161374.45019999999</v>
      </c>
      <c r="AF33" s="84">
        <v>5155387.5002999995</v>
      </c>
      <c r="AG33" s="85">
        <v>2570389.6807999997</v>
      </c>
      <c r="AH33" s="85">
        <v>4658</v>
      </c>
      <c r="AI33" s="85">
        <v>2474778.2699999996</v>
      </c>
      <c r="AJ33" s="85">
        <v>934691</v>
      </c>
      <c r="AK33" s="79">
        <v>11139904.451099999</v>
      </c>
      <c r="AL33" s="13">
        <v>448495030.4271999</v>
      </c>
      <c r="AM33" s="14">
        <v>90582964</v>
      </c>
      <c r="AN33" s="14">
        <v>695432</v>
      </c>
      <c r="AO33" s="14">
        <v>60016398</v>
      </c>
      <c r="AP33" s="14">
        <v>29620055</v>
      </c>
      <c r="AQ33" s="79">
        <v>629409879.42719984</v>
      </c>
      <c r="AR33" s="13">
        <v>112393650.4271999</v>
      </c>
      <c r="AS33" s="14">
        <v>9768840</v>
      </c>
      <c r="AT33" s="14">
        <v>13747</v>
      </c>
      <c r="AU33" s="14">
        <v>22625198</v>
      </c>
      <c r="AV33" s="14">
        <v>20059308</v>
      </c>
      <c r="AW33" s="79">
        <v>164860743.4271999</v>
      </c>
      <c r="AX33" s="13">
        <v>336101380</v>
      </c>
      <c r="AY33" s="14">
        <v>80814124</v>
      </c>
      <c r="AZ33" s="14">
        <v>681685</v>
      </c>
      <c r="BA33" s="14">
        <v>37391200</v>
      </c>
      <c r="BB33" s="14">
        <v>9560747</v>
      </c>
      <c r="BC33" s="79">
        <v>464549136</v>
      </c>
      <c r="BD33" s="13">
        <v>4440101</v>
      </c>
      <c r="BE33" s="14">
        <v>1291713</v>
      </c>
      <c r="BF33" s="14">
        <v>9917</v>
      </c>
      <c r="BG33" s="14">
        <v>592962</v>
      </c>
      <c r="BH33" s="14">
        <v>444301</v>
      </c>
      <c r="BI33" s="79">
        <v>6778994</v>
      </c>
    </row>
    <row r="34" spans="1:61" x14ac:dyDescent="0.3">
      <c r="A34" s="4" t="s">
        <v>24</v>
      </c>
      <c r="B34" s="13">
        <v>1550.18</v>
      </c>
      <c r="C34" s="14">
        <v>1425.11</v>
      </c>
      <c r="D34" s="14">
        <v>193.13</v>
      </c>
      <c r="E34" s="79">
        <v>3168.42</v>
      </c>
      <c r="F34" s="14">
        <v>201</v>
      </c>
      <c r="G34" s="79">
        <v>201</v>
      </c>
      <c r="H34" s="84">
        <v>12780541</v>
      </c>
      <c r="I34" s="85">
        <v>8115779</v>
      </c>
      <c r="J34" s="85">
        <v>0</v>
      </c>
      <c r="K34" s="14">
        <v>500600</v>
      </c>
      <c r="L34" s="14">
        <v>2955916</v>
      </c>
      <c r="M34" s="79">
        <v>24352836</v>
      </c>
      <c r="N34" s="13">
        <v>3452367</v>
      </c>
      <c r="O34" s="14">
        <v>4486400</v>
      </c>
      <c r="P34" s="14">
        <v>0</v>
      </c>
      <c r="Q34" s="79">
        <v>8263350</v>
      </c>
      <c r="R34" s="13">
        <v>9328174</v>
      </c>
      <c r="S34" s="14">
        <v>3629379</v>
      </c>
      <c r="T34" s="14">
        <v>0</v>
      </c>
      <c r="U34" s="79">
        <v>13133570</v>
      </c>
      <c r="V34" s="13">
        <v>0</v>
      </c>
      <c r="W34" s="14">
        <v>0</v>
      </c>
      <c r="X34" s="14">
        <v>0</v>
      </c>
      <c r="Y34" s="79">
        <v>0</v>
      </c>
      <c r="Z34" s="13">
        <v>2126489</v>
      </c>
      <c r="AA34" s="14">
        <v>0</v>
      </c>
      <c r="AB34" s="14">
        <v>0</v>
      </c>
      <c r="AC34" s="14">
        <v>0</v>
      </c>
      <c r="AD34" s="14">
        <v>1020367</v>
      </c>
      <c r="AE34" s="79">
        <v>3146856</v>
      </c>
      <c r="AF34" s="84">
        <v>14907030</v>
      </c>
      <c r="AG34" s="85">
        <v>8115779</v>
      </c>
      <c r="AH34" s="85">
        <v>0</v>
      </c>
      <c r="AI34" s="85">
        <v>500600</v>
      </c>
      <c r="AJ34" s="85">
        <v>3976283</v>
      </c>
      <c r="AK34" s="79">
        <v>27499692</v>
      </c>
      <c r="AL34" s="13">
        <v>626646533</v>
      </c>
      <c r="AM34" s="14">
        <v>67126924</v>
      </c>
      <c r="AN34" s="14">
        <v>0</v>
      </c>
      <c r="AO34" s="14">
        <v>87679547</v>
      </c>
      <c r="AP34" s="14">
        <v>348443350</v>
      </c>
      <c r="AQ34" s="79">
        <v>1129896354</v>
      </c>
      <c r="AR34" s="13">
        <v>0</v>
      </c>
      <c r="AS34" s="14">
        <v>40758200</v>
      </c>
      <c r="AT34" s="14">
        <v>0</v>
      </c>
      <c r="AU34" s="14">
        <v>0</v>
      </c>
      <c r="AV34" s="14">
        <v>0</v>
      </c>
      <c r="AW34" s="79">
        <v>40758200</v>
      </c>
      <c r="AX34" s="13">
        <v>385477993</v>
      </c>
      <c r="AY34" s="14">
        <v>47413189</v>
      </c>
      <c r="AZ34" s="14">
        <v>0</v>
      </c>
      <c r="BA34" s="14">
        <v>31580703</v>
      </c>
      <c r="BB34" s="14">
        <v>128399371</v>
      </c>
      <c r="BC34" s="79">
        <v>592871256</v>
      </c>
      <c r="BD34" s="13">
        <v>10475325</v>
      </c>
      <c r="BE34" s="14">
        <v>2426755</v>
      </c>
      <c r="BF34" s="14">
        <v>0</v>
      </c>
      <c r="BG34" s="14">
        <v>802279</v>
      </c>
      <c r="BH34" s="14">
        <v>6844879</v>
      </c>
      <c r="BI34" s="79">
        <v>20549238</v>
      </c>
    </row>
    <row r="35" spans="1:61" x14ac:dyDescent="0.3">
      <c r="A35" s="4" t="s">
        <v>25</v>
      </c>
      <c r="B35" s="13">
        <v>689</v>
      </c>
      <c r="C35" s="14">
        <v>6</v>
      </c>
      <c r="D35" s="14">
        <v>0</v>
      </c>
      <c r="E35" s="79">
        <v>695</v>
      </c>
      <c r="F35" s="14">
        <v>28</v>
      </c>
      <c r="G35" s="79">
        <v>28</v>
      </c>
      <c r="H35" s="84">
        <v>13548747.579999998</v>
      </c>
      <c r="I35" s="85">
        <v>109339</v>
      </c>
      <c r="J35" s="85">
        <v>0</v>
      </c>
      <c r="K35" s="14">
        <v>583871.5</v>
      </c>
      <c r="L35" s="14">
        <v>2050574.7799999998</v>
      </c>
      <c r="M35" s="79">
        <v>16292532.859999998</v>
      </c>
      <c r="N35" s="13">
        <v>986380</v>
      </c>
      <c r="O35" s="14">
        <v>109339</v>
      </c>
      <c r="P35" s="14">
        <v>0</v>
      </c>
      <c r="Q35" s="79">
        <v>1345981</v>
      </c>
      <c r="R35" s="13">
        <v>8482175.9499999974</v>
      </c>
      <c r="S35" s="14">
        <v>0</v>
      </c>
      <c r="T35" s="14">
        <v>0</v>
      </c>
      <c r="U35" s="79">
        <v>8815785.4499999974</v>
      </c>
      <c r="V35" s="13">
        <v>4080191.6300000004</v>
      </c>
      <c r="W35" s="14">
        <v>0</v>
      </c>
      <c r="X35" s="14">
        <v>0</v>
      </c>
      <c r="Y35" s="79">
        <v>4080191.6300000004</v>
      </c>
      <c r="Z35" s="13">
        <v>752312.78</v>
      </c>
      <c r="AA35" s="14">
        <v>0</v>
      </c>
      <c r="AB35" s="14">
        <v>0</v>
      </c>
      <c r="AC35" s="14">
        <v>0</v>
      </c>
      <c r="AD35" s="14">
        <v>0</v>
      </c>
      <c r="AE35" s="79">
        <v>752312.78</v>
      </c>
      <c r="AF35" s="84">
        <v>14301060.359999998</v>
      </c>
      <c r="AG35" s="85">
        <v>109339</v>
      </c>
      <c r="AH35" s="85">
        <v>0</v>
      </c>
      <c r="AI35" s="85">
        <v>583871.5</v>
      </c>
      <c r="AJ35" s="85">
        <v>2050574.7799999998</v>
      </c>
      <c r="AK35" s="79">
        <v>17044845.639999997</v>
      </c>
      <c r="AL35" s="13">
        <v>412808187.71830058</v>
      </c>
      <c r="AM35" s="14">
        <v>2866543.1021000003</v>
      </c>
      <c r="AN35" s="14">
        <v>0</v>
      </c>
      <c r="AO35" s="14">
        <v>84107877.771600038</v>
      </c>
      <c r="AP35" s="14">
        <v>825199313.34125352</v>
      </c>
      <c r="AQ35" s="79">
        <v>1324981921.9332542</v>
      </c>
      <c r="AR35" s="13">
        <v>412808187.71830058</v>
      </c>
      <c r="AS35" s="14">
        <v>2866543.1021000003</v>
      </c>
      <c r="AT35" s="14">
        <v>0</v>
      </c>
      <c r="AU35" s="14">
        <v>84107877.771600038</v>
      </c>
      <c r="AV35" s="14">
        <v>825199313.34125352</v>
      </c>
      <c r="AW35" s="79">
        <v>1324981921.9332542</v>
      </c>
      <c r="AX35" s="13">
        <v>195081484.0144006</v>
      </c>
      <c r="AY35" s="14">
        <v>1975986.7479000005</v>
      </c>
      <c r="AZ35" s="14">
        <v>0</v>
      </c>
      <c r="BA35" s="14">
        <v>55310571.200799972</v>
      </c>
      <c r="BB35" s="14">
        <v>508049948.77486795</v>
      </c>
      <c r="BC35" s="79">
        <v>760417990.73796856</v>
      </c>
      <c r="BD35" s="13">
        <v>6893023.5061000297</v>
      </c>
      <c r="BE35" s="14">
        <v>25359.406900000002</v>
      </c>
      <c r="BF35" s="14">
        <v>0</v>
      </c>
      <c r="BG35" s="14">
        <v>966418.6192999999</v>
      </c>
      <c r="BH35" s="14">
        <v>9901948.7325988468</v>
      </c>
      <c r="BI35" s="79">
        <v>17786750.264898874</v>
      </c>
    </row>
    <row r="36" spans="1:61" x14ac:dyDescent="0.3">
      <c r="A36" s="4" t="s">
        <v>26</v>
      </c>
      <c r="B36" s="13">
        <v>2080</v>
      </c>
      <c r="C36" s="14">
        <v>354</v>
      </c>
      <c r="D36" s="14">
        <v>27</v>
      </c>
      <c r="E36" s="79">
        <v>2461</v>
      </c>
      <c r="F36" s="14">
        <v>109</v>
      </c>
      <c r="G36" s="79">
        <v>109</v>
      </c>
      <c r="H36" s="84">
        <v>15068372</v>
      </c>
      <c r="I36" s="85">
        <v>2142416</v>
      </c>
      <c r="J36" s="85">
        <v>0</v>
      </c>
      <c r="K36" s="14">
        <v>4130</v>
      </c>
      <c r="L36" s="14">
        <v>0</v>
      </c>
      <c r="M36" s="79">
        <v>17214918</v>
      </c>
      <c r="N36" s="13">
        <v>3369502</v>
      </c>
      <c r="O36" s="14">
        <v>2142416</v>
      </c>
      <c r="P36" s="14">
        <v>0</v>
      </c>
      <c r="Q36" s="79">
        <v>5511918</v>
      </c>
      <c r="R36" s="13">
        <v>9376870</v>
      </c>
      <c r="S36" s="14">
        <v>0</v>
      </c>
      <c r="T36" s="14">
        <v>0</v>
      </c>
      <c r="U36" s="79">
        <v>9381000</v>
      </c>
      <c r="V36" s="13">
        <v>2322000</v>
      </c>
      <c r="W36" s="14">
        <v>0</v>
      </c>
      <c r="X36" s="14">
        <v>0</v>
      </c>
      <c r="Y36" s="79">
        <v>2322000</v>
      </c>
      <c r="Z36" s="13">
        <v>13669800</v>
      </c>
      <c r="AA36" s="14">
        <v>0</v>
      </c>
      <c r="AB36" s="14">
        <v>0</v>
      </c>
      <c r="AC36" s="14">
        <v>0</v>
      </c>
      <c r="AD36" s="14">
        <v>0</v>
      </c>
      <c r="AE36" s="79">
        <v>13669800</v>
      </c>
      <c r="AF36" s="84">
        <v>28738172</v>
      </c>
      <c r="AG36" s="85">
        <v>2142416</v>
      </c>
      <c r="AH36" s="85">
        <v>0</v>
      </c>
      <c r="AI36" s="85">
        <v>4130</v>
      </c>
      <c r="AJ36" s="85">
        <v>0</v>
      </c>
      <c r="AK36" s="79">
        <v>30884718</v>
      </c>
      <c r="AL36" s="13">
        <v>982122748.83999896</v>
      </c>
      <c r="AM36" s="14">
        <v>20660157.640000001</v>
      </c>
      <c r="AN36" s="14">
        <v>0</v>
      </c>
      <c r="AO36" s="14">
        <v>64254773.979999997</v>
      </c>
      <c r="AP36" s="14">
        <v>992675947.26000607</v>
      </c>
      <c r="AQ36" s="79">
        <v>2059713627.720005</v>
      </c>
      <c r="AR36" s="13">
        <v>982122748.83999896</v>
      </c>
      <c r="AS36" s="14">
        <v>20660157.640000001</v>
      </c>
      <c r="AT36" s="14">
        <v>0</v>
      </c>
      <c r="AU36" s="14">
        <v>64254773.979999997</v>
      </c>
      <c r="AV36" s="14">
        <v>938532197.26000607</v>
      </c>
      <c r="AW36" s="79">
        <v>2005569877.720005</v>
      </c>
      <c r="AX36" s="13">
        <v>732168295.97999895</v>
      </c>
      <c r="AY36" s="14">
        <v>7617650.71</v>
      </c>
      <c r="AZ36" s="14">
        <v>0</v>
      </c>
      <c r="BA36" s="14">
        <v>49161565.07</v>
      </c>
      <c r="BB36" s="14">
        <v>636816739.1099937</v>
      </c>
      <c r="BC36" s="79">
        <v>1425764250.8699927</v>
      </c>
      <c r="BD36" s="13">
        <v>19762298.550000049</v>
      </c>
      <c r="BE36" s="14">
        <v>708824.45</v>
      </c>
      <c r="BF36" s="14">
        <v>0</v>
      </c>
      <c r="BG36" s="14">
        <v>852859.40999999992</v>
      </c>
      <c r="BH36" s="14">
        <v>22641120.480000101</v>
      </c>
      <c r="BI36" s="79">
        <v>43965102.89000015</v>
      </c>
    </row>
    <row r="37" spans="1:61" x14ac:dyDescent="0.3">
      <c r="A37" s="4" t="s">
        <v>27</v>
      </c>
      <c r="B37" s="13">
        <v>1214</v>
      </c>
      <c r="C37" s="14">
        <v>1167</v>
      </c>
      <c r="D37" s="14">
        <v>178</v>
      </c>
      <c r="E37" s="79">
        <v>2559</v>
      </c>
      <c r="F37" s="14">
        <v>86</v>
      </c>
      <c r="G37" s="79">
        <v>86</v>
      </c>
      <c r="H37" s="84">
        <v>19724648</v>
      </c>
      <c r="I37" s="85">
        <v>3111280</v>
      </c>
      <c r="J37" s="85">
        <v>0</v>
      </c>
      <c r="K37" s="14">
        <v>274090</v>
      </c>
      <c r="L37" s="14">
        <v>2956840</v>
      </c>
      <c r="M37" s="79">
        <v>26066858</v>
      </c>
      <c r="N37" s="13">
        <v>1574476</v>
      </c>
      <c r="O37" s="14">
        <v>1100131</v>
      </c>
      <c r="P37" s="14">
        <v>0</v>
      </c>
      <c r="Q37" s="79">
        <v>2674607</v>
      </c>
      <c r="R37" s="13">
        <v>16660491</v>
      </c>
      <c r="S37" s="14">
        <v>2011149</v>
      </c>
      <c r="T37" s="14">
        <v>0</v>
      </c>
      <c r="U37" s="79">
        <v>18945730</v>
      </c>
      <c r="V37" s="13">
        <v>1489681</v>
      </c>
      <c r="W37" s="14">
        <v>0</v>
      </c>
      <c r="X37" s="14">
        <v>0</v>
      </c>
      <c r="Y37" s="79">
        <v>1489681</v>
      </c>
      <c r="Z37" s="13">
        <v>0</v>
      </c>
      <c r="AA37" s="14">
        <v>0</v>
      </c>
      <c r="AB37" s="14">
        <v>0</v>
      </c>
      <c r="AC37" s="14">
        <v>0</v>
      </c>
      <c r="AD37" s="14">
        <v>0</v>
      </c>
      <c r="AE37" s="79">
        <v>0</v>
      </c>
      <c r="AF37" s="84">
        <v>19724648</v>
      </c>
      <c r="AG37" s="85">
        <v>3111280</v>
      </c>
      <c r="AH37" s="85">
        <v>0</v>
      </c>
      <c r="AI37" s="85">
        <v>274090</v>
      </c>
      <c r="AJ37" s="85">
        <v>2956840</v>
      </c>
      <c r="AK37" s="79">
        <v>26066858</v>
      </c>
      <c r="AL37" s="13">
        <v>124201026</v>
      </c>
      <c r="AM37" s="14">
        <v>49185531</v>
      </c>
      <c r="AN37" s="14">
        <v>0</v>
      </c>
      <c r="AO37" s="14">
        <v>33656003</v>
      </c>
      <c r="AP37" s="14">
        <v>99846973</v>
      </c>
      <c r="AQ37" s="79">
        <v>306889533</v>
      </c>
      <c r="AR37" s="13">
        <v>87343753</v>
      </c>
      <c r="AS37" s="14">
        <v>23496071</v>
      </c>
      <c r="AT37" s="14">
        <v>0</v>
      </c>
      <c r="AU37" s="14">
        <v>17101748</v>
      </c>
      <c r="AV37" s="14">
        <v>31080057</v>
      </c>
      <c r="AW37" s="79">
        <v>159021629</v>
      </c>
      <c r="AX37" s="13">
        <v>36857273</v>
      </c>
      <c r="AY37" s="14">
        <v>25689460</v>
      </c>
      <c r="AZ37" s="14">
        <v>0</v>
      </c>
      <c r="BA37" s="14">
        <v>16554255</v>
      </c>
      <c r="BB37" s="14">
        <v>68766916</v>
      </c>
      <c r="BC37" s="79">
        <v>147867904</v>
      </c>
      <c r="BD37" s="13">
        <v>4544299</v>
      </c>
      <c r="BE37" s="14">
        <v>4098794</v>
      </c>
      <c r="BF37" s="14">
        <v>0</v>
      </c>
      <c r="BG37" s="14">
        <v>1167155</v>
      </c>
      <c r="BH37" s="14">
        <v>3760995</v>
      </c>
      <c r="BI37" s="79">
        <v>13571243</v>
      </c>
    </row>
    <row r="38" spans="1:61" x14ac:dyDescent="0.3">
      <c r="A38" s="4" t="s">
        <v>28</v>
      </c>
      <c r="B38" s="13">
        <v>605.82399999999996</v>
      </c>
      <c r="C38" s="14">
        <v>662.524</v>
      </c>
      <c r="D38" s="14">
        <v>165.4</v>
      </c>
      <c r="E38" s="79">
        <v>1433.748</v>
      </c>
      <c r="F38" s="14">
        <v>209</v>
      </c>
      <c r="G38" s="79">
        <v>209</v>
      </c>
      <c r="H38" s="84">
        <v>2820328</v>
      </c>
      <c r="I38" s="85">
        <v>1647815</v>
      </c>
      <c r="J38" s="85">
        <v>0</v>
      </c>
      <c r="K38" s="14">
        <v>138610</v>
      </c>
      <c r="L38" s="14">
        <v>2007765</v>
      </c>
      <c r="M38" s="79">
        <v>6614518</v>
      </c>
      <c r="N38" s="13">
        <v>917002</v>
      </c>
      <c r="O38" s="14">
        <v>1149141</v>
      </c>
      <c r="P38" s="14">
        <v>0</v>
      </c>
      <c r="Q38" s="79">
        <v>2098753</v>
      </c>
      <c r="R38" s="13">
        <v>1903326</v>
      </c>
      <c r="S38" s="14">
        <v>498674</v>
      </c>
      <c r="T38" s="14">
        <v>0</v>
      </c>
      <c r="U38" s="79">
        <v>2508000</v>
      </c>
      <c r="V38" s="13">
        <v>0</v>
      </c>
      <c r="W38" s="14">
        <v>0</v>
      </c>
      <c r="X38" s="14">
        <v>0</v>
      </c>
      <c r="Y38" s="79">
        <v>0</v>
      </c>
      <c r="Z38" s="13">
        <v>0</v>
      </c>
      <c r="AA38" s="14">
        <v>0</v>
      </c>
      <c r="AB38" s="14">
        <v>0</v>
      </c>
      <c r="AC38" s="14">
        <v>0</v>
      </c>
      <c r="AD38" s="14">
        <v>0</v>
      </c>
      <c r="AE38" s="79">
        <v>0</v>
      </c>
      <c r="AF38" s="84">
        <v>2820328</v>
      </c>
      <c r="AG38" s="85">
        <v>1647815</v>
      </c>
      <c r="AH38" s="85">
        <v>0</v>
      </c>
      <c r="AI38" s="85">
        <v>138610</v>
      </c>
      <c r="AJ38" s="85">
        <v>2007765</v>
      </c>
      <c r="AK38" s="79">
        <v>6614518</v>
      </c>
      <c r="AL38" s="13">
        <v>235765162</v>
      </c>
      <c r="AM38" s="14">
        <v>70071261</v>
      </c>
      <c r="AN38" s="14">
        <v>0</v>
      </c>
      <c r="AO38" s="14">
        <v>31220427</v>
      </c>
      <c r="AP38" s="14">
        <v>34620178</v>
      </c>
      <c r="AQ38" s="79">
        <v>371677028</v>
      </c>
      <c r="AR38" s="13">
        <v>235765162</v>
      </c>
      <c r="AS38" s="14">
        <v>70071261</v>
      </c>
      <c r="AT38" s="14">
        <v>0</v>
      </c>
      <c r="AU38" s="14">
        <v>31220427</v>
      </c>
      <c r="AV38" s="14">
        <v>34620178</v>
      </c>
      <c r="AW38" s="79">
        <v>371677028</v>
      </c>
      <c r="AX38" s="13">
        <v>175597521</v>
      </c>
      <c r="AY38" s="14">
        <v>52336459</v>
      </c>
      <c r="AZ38" s="14">
        <v>0</v>
      </c>
      <c r="BA38" s="14">
        <v>15697037</v>
      </c>
      <c r="BB38" s="14">
        <v>19934913</v>
      </c>
      <c r="BC38" s="79">
        <v>263565930</v>
      </c>
      <c r="BD38" s="13">
        <v>3275232</v>
      </c>
      <c r="BE38" s="14">
        <v>1611984</v>
      </c>
      <c r="BF38" s="14">
        <v>0</v>
      </c>
      <c r="BG38" s="14">
        <v>238733</v>
      </c>
      <c r="BH38" s="14">
        <v>562947</v>
      </c>
      <c r="BI38" s="79">
        <v>5688896</v>
      </c>
    </row>
    <row r="39" spans="1:61" x14ac:dyDescent="0.3">
      <c r="A39" s="4" t="s">
        <v>29</v>
      </c>
      <c r="B39" s="13">
        <v>577</v>
      </c>
      <c r="C39" s="14">
        <v>867</v>
      </c>
      <c r="D39" s="14">
        <v>1581</v>
      </c>
      <c r="E39" s="79">
        <v>3025</v>
      </c>
      <c r="F39" s="14">
        <v>6</v>
      </c>
      <c r="G39" s="79">
        <v>6</v>
      </c>
      <c r="H39" s="84">
        <v>1455660.37</v>
      </c>
      <c r="I39" s="85">
        <v>1394929.76</v>
      </c>
      <c r="J39" s="85">
        <v>957382.98</v>
      </c>
      <c r="K39" s="14">
        <v>198426.88999999998</v>
      </c>
      <c r="L39" s="14">
        <v>0</v>
      </c>
      <c r="M39" s="79">
        <v>4006400</v>
      </c>
      <c r="N39" s="13">
        <v>769092.01</v>
      </c>
      <c r="O39" s="14">
        <v>1394929.76</v>
      </c>
      <c r="P39" s="14">
        <v>0</v>
      </c>
      <c r="Q39" s="79">
        <v>2360686.83</v>
      </c>
      <c r="R39" s="13">
        <v>686568.36</v>
      </c>
      <c r="S39" s="14">
        <v>0</v>
      </c>
      <c r="T39" s="14">
        <v>957382.98</v>
      </c>
      <c r="U39" s="79">
        <v>1645713.17</v>
      </c>
      <c r="V39" s="13">
        <v>0</v>
      </c>
      <c r="W39" s="14">
        <v>0</v>
      </c>
      <c r="X39" s="14">
        <v>0</v>
      </c>
      <c r="Y39" s="79">
        <v>0</v>
      </c>
      <c r="Z39" s="13">
        <v>0</v>
      </c>
      <c r="AA39" s="14">
        <v>0</v>
      </c>
      <c r="AB39" s="14">
        <v>0</v>
      </c>
      <c r="AC39" s="14">
        <v>0</v>
      </c>
      <c r="AD39" s="14">
        <v>131365.94</v>
      </c>
      <c r="AE39" s="79">
        <v>131365.94</v>
      </c>
      <c r="AF39" s="84">
        <v>1455660.37</v>
      </c>
      <c r="AG39" s="85">
        <v>1394929.76</v>
      </c>
      <c r="AH39" s="85">
        <v>957382.98</v>
      </c>
      <c r="AI39" s="85">
        <v>198426.88999999998</v>
      </c>
      <c r="AJ39" s="85">
        <v>131365.94</v>
      </c>
      <c r="AK39" s="79">
        <v>4137765.94</v>
      </c>
      <c r="AL39" s="13">
        <v>117616575</v>
      </c>
      <c r="AM39" s="14">
        <v>38030496.140000001</v>
      </c>
      <c r="AN39" s="14">
        <v>0</v>
      </c>
      <c r="AO39" s="14">
        <v>10113632</v>
      </c>
      <c r="AP39" s="14">
        <v>0</v>
      </c>
      <c r="AQ39" s="79">
        <v>165760703.13999999</v>
      </c>
      <c r="AR39" s="13">
        <v>63076264</v>
      </c>
      <c r="AS39" s="14">
        <v>27883531</v>
      </c>
      <c r="AT39" s="14">
        <v>0</v>
      </c>
      <c r="AU39" s="14">
        <v>10113632</v>
      </c>
      <c r="AV39" s="14">
        <v>0</v>
      </c>
      <c r="AW39" s="79">
        <v>101073427</v>
      </c>
      <c r="AX39" s="13">
        <v>60679679</v>
      </c>
      <c r="AY39" s="14">
        <v>25171904</v>
      </c>
      <c r="AZ39" s="14">
        <v>0</v>
      </c>
      <c r="BA39" s="14">
        <v>8440555</v>
      </c>
      <c r="BB39" s="14">
        <v>0</v>
      </c>
      <c r="BC39" s="79">
        <v>94292138</v>
      </c>
      <c r="BD39" s="13">
        <v>1683760</v>
      </c>
      <c r="BE39" s="14">
        <v>938888.41</v>
      </c>
      <c r="BF39" s="14">
        <v>0</v>
      </c>
      <c r="BG39" s="14">
        <v>100978</v>
      </c>
      <c r="BH39" s="14">
        <v>0</v>
      </c>
      <c r="BI39" s="79">
        <v>2723626.41</v>
      </c>
    </row>
    <row r="40" spans="1:61" x14ac:dyDescent="0.3">
      <c r="A40" s="4" t="s">
        <v>30</v>
      </c>
      <c r="B40" s="13">
        <v>418</v>
      </c>
      <c r="C40" s="14">
        <v>2</v>
      </c>
      <c r="D40" s="14">
        <v>11</v>
      </c>
      <c r="E40" s="79">
        <v>431</v>
      </c>
      <c r="F40" s="14">
        <v>12</v>
      </c>
      <c r="G40" s="79">
        <v>12</v>
      </c>
      <c r="H40" s="84">
        <v>16351193</v>
      </c>
      <c r="I40" s="85">
        <v>0</v>
      </c>
      <c r="J40" s="85">
        <v>0</v>
      </c>
      <c r="K40" s="14">
        <v>334657</v>
      </c>
      <c r="L40" s="14">
        <v>0</v>
      </c>
      <c r="M40" s="79">
        <v>16685850</v>
      </c>
      <c r="N40" s="13">
        <v>1587383</v>
      </c>
      <c r="O40" s="14">
        <v>0</v>
      </c>
      <c r="P40" s="14">
        <v>0</v>
      </c>
      <c r="Q40" s="79">
        <v>1590561</v>
      </c>
      <c r="R40" s="13">
        <v>12051408</v>
      </c>
      <c r="S40" s="14">
        <v>0</v>
      </c>
      <c r="T40" s="14">
        <v>0</v>
      </c>
      <c r="U40" s="79">
        <v>12382887</v>
      </c>
      <c r="V40" s="13">
        <v>2712402</v>
      </c>
      <c r="W40" s="14">
        <v>0</v>
      </c>
      <c r="X40" s="14">
        <v>0</v>
      </c>
      <c r="Y40" s="79">
        <v>2712402</v>
      </c>
      <c r="Z40" s="13">
        <v>0</v>
      </c>
      <c r="AA40" s="14">
        <v>0</v>
      </c>
      <c r="AB40" s="14">
        <v>0</v>
      </c>
      <c r="AC40" s="14">
        <v>0</v>
      </c>
      <c r="AD40" s="14">
        <v>0</v>
      </c>
      <c r="AE40" s="79">
        <v>0</v>
      </c>
      <c r="AF40" s="84">
        <v>16351193</v>
      </c>
      <c r="AG40" s="85">
        <v>0</v>
      </c>
      <c r="AH40" s="85">
        <v>0</v>
      </c>
      <c r="AI40" s="85">
        <v>334657</v>
      </c>
      <c r="AJ40" s="85">
        <v>0</v>
      </c>
      <c r="AK40" s="79">
        <v>16685850</v>
      </c>
      <c r="AL40" s="13">
        <v>516595515.81</v>
      </c>
      <c r="AM40" s="14">
        <v>3712819</v>
      </c>
      <c r="AN40" s="14">
        <v>0</v>
      </c>
      <c r="AO40" s="14">
        <v>35493218.200000003</v>
      </c>
      <c r="AP40" s="14">
        <v>0</v>
      </c>
      <c r="AQ40" s="79">
        <v>555801553.00999999</v>
      </c>
      <c r="AR40" s="13">
        <v>0</v>
      </c>
      <c r="AS40" s="14">
        <v>0</v>
      </c>
      <c r="AT40" s="14">
        <v>0</v>
      </c>
      <c r="AU40" s="14">
        <v>0</v>
      </c>
      <c r="AV40" s="14">
        <v>0</v>
      </c>
      <c r="AW40" s="79">
        <v>0</v>
      </c>
      <c r="AX40" s="13">
        <v>285751748.62</v>
      </c>
      <c r="AY40" s="14">
        <v>1845937</v>
      </c>
      <c r="AZ40" s="14">
        <v>0</v>
      </c>
      <c r="BA40" s="14">
        <v>17146062.07</v>
      </c>
      <c r="BB40" s="14">
        <v>0</v>
      </c>
      <c r="BC40" s="79">
        <v>304743747.69</v>
      </c>
      <c r="BD40" s="13">
        <v>7850371.6200000001</v>
      </c>
      <c r="BE40" s="14">
        <v>67779</v>
      </c>
      <c r="BF40" s="14">
        <v>0</v>
      </c>
      <c r="BG40" s="14">
        <v>441052.72</v>
      </c>
      <c r="BH40" s="14">
        <v>0</v>
      </c>
      <c r="BI40" s="79">
        <v>8359203.3399999999</v>
      </c>
    </row>
    <row r="41" spans="1:61" x14ac:dyDescent="0.3">
      <c r="A41" s="4" t="s">
        <v>31</v>
      </c>
      <c r="B41" s="13">
        <v>1014.2678100000001</v>
      </c>
      <c r="C41" s="14">
        <v>960.97</v>
      </c>
      <c r="D41" s="14">
        <v>1011.1890000000001</v>
      </c>
      <c r="E41" s="79">
        <v>2986.4268099999999</v>
      </c>
      <c r="F41" s="14">
        <v>72</v>
      </c>
      <c r="G41" s="79">
        <v>72</v>
      </c>
      <c r="H41" s="84">
        <v>12071462.604437055</v>
      </c>
      <c r="I41" s="85">
        <v>5204506.1682709809</v>
      </c>
      <c r="J41" s="85">
        <v>0</v>
      </c>
      <c r="K41" s="14">
        <v>129823.04310622856</v>
      </c>
      <c r="L41" s="14">
        <v>2447845.132188601</v>
      </c>
      <c r="M41" s="79">
        <v>19853636.948002864</v>
      </c>
      <c r="N41" s="13">
        <v>3582965.2359779123</v>
      </c>
      <c r="O41" s="14">
        <v>5204506.1682709809</v>
      </c>
      <c r="P41" s="14">
        <v>0</v>
      </c>
      <c r="Q41" s="79">
        <v>8824146.5769292694</v>
      </c>
      <c r="R41" s="13">
        <v>7776125.6241544699</v>
      </c>
      <c r="S41" s="14">
        <v>0</v>
      </c>
      <c r="T41" s="14">
        <v>0</v>
      </c>
      <c r="U41" s="79">
        <v>7869273.4945803219</v>
      </c>
      <c r="V41" s="13">
        <v>712371.74430467316</v>
      </c>
      <c r="W41" s="14">
        <v>0</v>
      </c>
      <c r="X41" s="14">
        <v>0</v>
      </c>
      <c r="Y41" s="79">
        <v>712371.74430467316</v>
      </c>
      <c r="Z41" s="13">
        <v>394068.32636630861</v>
      </c>
      <c r="AA41" s="14">
        <v>0</v>
      </c>
      <c r="AB41" s="14">
        <v>0</v>
      </c>
      <c r="AC41" s="14">
        <v>0</v>
      </c>
      <c r="AD41" s="14">
        <v>729111.82563082874</v>
      </c>
      <c r="AE41" s="79">
        <v>1123180.1519971373</v>
      </c>
      <c r="AF41" s="84">
        <v>12465530.930803364</v>
      </c>
      <c r="AG41" s="85">
        <v>5204506.1682709809</v>
      </c>
      <c r="AH41" s="85">
        <v>0</v>
      </c>
      <c r="AI41" s="85">
        <v>129823.04310622856</v>
      </c>
      <c r="AJ41" s="85">
        <v>3176956.9578194297</v>
      </c>
      <c r="AK41" s="79">
        <v>20976817.100000001</v>
      </c>
      <c r="AL41" s="13">
        <v>384173096.5633195</v>
      </c>
      <c r="AM41" s="14">
        <v>0</v>
      </c>
      <c r="AN41" s="14">
        <v>0</v>
      </c>
      <c r="AO41" s="14">
        <v>42294801.410000004</v>
      </c>
      <c r="AP41" s="14">
        <v>160779853.0533666</v>
      </c>
      <c r="AQ41" s="79">
        <v>587247751.02668619</v>
      </c>
      <c r="AR41" s="13">
        <v>250164031.52843857</v>
      </c>
      <c r="AS41" s="14">
        <v>0</v>
      </c>
      <c r="AT41" s="14">
        <v>0</v>
      </c>
      <c r="AU41" s="14">
        <v>42294801.410000004</v>
      </c>
      <c r="AV41" s="14">
        <v>160409475.28449595</v>
      </c>
      <c r="AW41" s="79">
        <v>452868308.22293454</v>
      </c>
      <c r="AX41" s="13">
        <v>307385218.41348696</v>
      </c>
      <c r="AY41" s="14">
        <v>0</v>
      </c>
      <c r="AZ41" s="14">
        <v>0</v>
      </c>
      <c r="BA41" s="14">
        <v>31931859.744351394</v>
      </c>
      <c r="BB41" s="14">
        <v>106088554.96202792</v>
      </c>
      <c r="BC41" s="79">
        <v>445405633.11986625</v>
      </c>
      <c r="BD41" s="13">
        <v>7407075.7250775332</v>
      </c>
      <c r="BE41" s="14">
        <v>0</v>
      </c>
      <c r="BF41" s="14">
        <v>0</v>
      </c>
      <c r="BG41" s="14">
        <v>424106.77562209649</v>
      </c>
      <c r="BH41" s="14">
        <v>2182255.8536478244</v>
      </c>
      <c r="BI41" s="79">
        <v>10013438.354347454</v>
      </c>
    </row>
    <row r="42" spans="1:61" x14ac:dyDescent="0.3">
      <c r="A42" s="4" t="s">
        <v>32</v>
      </c>
      <c r="B42" s="13">
        <v>1496.6</v>
      </c>
      <c r="C42" s="14">
        <v>19.399999999999999</v>
      </c>
      <c r="D42" s="14">
        <v>4.5</v>
      </c>
      <c r="E42" s="79">
        <v>1520.5</v>
      </c>
      <c r="F42" s="14">
        <v>105</v>
      </c>
      <c r="G42" s="79">
        <v>105</v>
      </c>
      <c r="H42" s="84">
        <v>19410628.449999996</v>
      </c>
      <c r="I42" s="85">
        <v>10174.540000000001</v>
      </c>
      <c r="J42" s="85">
        <v>0</v>
      </c>
      <c r="K42" s="14">
        <v>411360</v>
      </c>
      <c r="L42" s="14">
        <v>4902164.6400000015</v>
      </c>
      <c r="M42" s="79">
        <v>24734327.629999995</v>
      </c>
      <c r="N42" s="13">
        <v>6063689.5399999991</v>
      </c>
      <c r="O42" s="14">
        <v>0</v>
      </c>
      <c r="P42" s="14">
        <v>0</v>
      </c>
      <c r="Q42" s="79">
        <v>6063689.5399999991</v>
      </c>
      <c r="R42" s="13">
        <v>13170630.439999998</v>
      </c>
      <c r="S42" s="14">
        <v>0</v>
      </c>
      <c r="T42" s="14">
        <v>0</v>
      </c>
      <c r="U42" s="79">
        <v>13174605.189999998</v>
      </c>
      <c r="V42" s="13">
        <v>176308.47000000003</v>
      </c>
      <c r="W42" s="14">
        <v>10174.540000000001</v>
      </c>
      <c r="X42" s="14">
        <v>0</v>
      </c>
      <c r="Y42" s="79">
        <v>593868.26</v>
      </c>
      <c r="Z42" s="13">
        <v>667907.17999999982</v>
      </c>
      <c r="AA42" s="14">
        <v>0</v>
      </c>
      <c r="AB42" s="14">
        <v>0</v>
      </c>
      <c r="AC42" s="14">
        <v>0</v>
      </c>
      <c r="AD42" s="14">
        <v>0</v>
      </c>
      <c r="AE42" s="79">
        <v>667907.17999999982</v>
      </c>
      <c r="AF42" s="84">
        <v>20078535.629999995</v>
      </c>
      <c r="AG42" s="85">
        <v>10174.540000000001</v>
      </c>
      <c r="AH42" s="85">
        <v>0</v>
      </c>
      <c r="AI42" s="85">
        <v>411360</v>
      </c>
      <c r="AJ42" s="85">
        <v>4902164.6400000015</v>
      </c>
      <c r="AK42" s="79">
        <v>25402234.809999995</v>
      </c>
      <c r="AL42" s="13">
        <v>1595318234.3000002</v>
      </c>
      <c r="AM42" s="14">
        <v>2959635.1500000018</v>
      </c>
      <c r="AN42" s="14">
        <v>0</v>
      </c>
      <c r="AO42" s="14">
        <v>122937764.68999997</v>
      </c>
      <c r="AP42" s="14">
        <v>614846408.91999972</v>
      </c>
      <c r="AQ42" s="79">
        <v>2336062043.0599999</v>
      </c>
      <c r="AR42" s="13">
        <v>954270432.40000153</v>
      </c>
      <c r="AS42" s="14">
        <v>2959635.1500000018</v>
      </c>
      <c r="AT42" s="14">
        <v>0</v>
      </c>
      <c r="AU42" s="14">
        <v>122937764.68999997</v>
      </c>
      <c r="AV42" s="14">
        <v>614846408.91999972</v>
      </c>
      <c r="AW42" s="79">
        <v>1695014241.1600013</v>
      </c>
      <c r="AX42" s="13">
        <v>1279045776.8800001</v>
      </c>
      <c r="AY42" s="14">
        <v>2947823.62</v>
      </c>
      <c r="AZ42" s="14">
        <v>0</v>
      </c>
      <c r="BA42" s="14">
        <v>85851724.159999996</v>
      </c>
      <c r="BB42" s="14">
        <v>433595109.12999964</v>
      </c>
      <c r="BC42" s="79">
        <v>1801440433.7899997</v>
      </c>
      <c r="BD42" s="13">
        <v>24717528.330000155</v>
      </c>
      <c r="BE42" s="14">
        <v>2695.6000000000008</v>
      </c>
      <c r="BF42" s="14">
        <v>0</v>
      </c>
      <c r="BG42" s="14">
        <v>1193684.8400000005</v>
      </c>
      <c r="BH42" s="14">
        <v>8688150.9300000388</v>
      </c>
      <c r="BI42" s="79">
        <v>34602059.700000197</v>
      </c>
    </row>
    <row r="43" spans="1:61" x14ac:dyDescent="0.3">
      <c r="A43" s="4" t="s">
        <v>33</v>
      </c>
      <c r="B43" s="13">
        <v>479.5</v>
      </c>
      <c r="C43" s="14">
        <v>847</v>
      </c>
      <c r="D43" s="14">
        <v>197</v>
      </c>
      <c r="E43" s="79">
        <v>1523.5</v>
      </c>
      <c r="F43" s="14">
        <v>183</v>
      </c>
      <c r="G43" s="79">
        <v>183</v>
      </c>
      <c r="H43" s="84">
        <v>3287884</v>
      </c>
      <c r="I43" s="85">
        <v>2102330</v>
      </c>
      <c r="J43" s="85">
        <v>0</v>
      </c>
      <c r="K43" s="14">
        <v>310701</v>
      </c>
      <c r="L43" s="14">
        <v>0</v>
      </c>
      <c r="M43" s="79">
        <v>5700915</v>
      </c>
      <c r="N43" s="13">
        <v>2443884</v>
      </c>
      <c r="O43" s="14">
        <v>1466330</v>
      </c>
      <c r="P43" s="14">
        <v>0</v>
      </c>
      <c r="Q43" s="79">
        <v>3950915</v>
      </c>
      <c r="R43" s="13">
        <v>700000</v>
      </c>
      <c r="S43" s="14">
        <v>636000</v>
      </c>
      <c r="T43" s="14">
        <v>0</v>
      </c>
      <c r="U43" s="79">
        <v>1606000</v>
      </c>
      <c r="V43" s="13">
        <v>144000</v>
      </c>
      <c r="W43" s="14">
        <v>0</v>
      </c>
      <c r="X43" s="14">
        <v>0</v>
      </c>
      <c r="Y43" s="79">
        <v>144000</v>
      </c>
      <c r="Z43" s="13">
        <v>150000</v>
      </c>
      <c r="AA43" s="14">
        <v>0</v>
      </c>
      <c r="AB43" s="14">
        <v>0</v>
      </c>
      <c r="AC43" s="14">
        <v>1400000</v>
      </c>
      <c r="AD43" s="14">
        <v>0</v>
      </c>
      <c r="AE43" s="79">
        <v>1550000</v>
      </c>
      <c r="AF43" s="84">
        <v>3437884</v>
      </c>
      <c r="AG43" s="85">
        <v>2102330</v>
      </c>
      <c r="AH43" s="85">
        <v>0</v>
      </c>
      <c r="AI43" s="85">
        <v>1710701</v>
      </c>
      <c r="AJ43" s="85">
        <v>0</v>
      </c>
      <c r="AK43" s="79">
        <v>7250915</v>
      </c>
      <c r="AL43" s="13">
        <v>147944676.19537663</v>
      </c>
      <c r="AM43" s="14">
        <v>15014495.680000003</v>
      </c>
      <c r="AN43" s="14">
        <v>0</v>
      </c>
      <c r="AO43" s="14">
        <v>38199150.060000002</v>
      </c>
      <c r="AP43" s="14">
        <v>0</v>
      </c>
      <c r="AQ43" s="79">
        <v>201158321.93537664</v>
      </c>
      <c r="AR43" s="13">
        <v>0</v>
      </c>
      <c r="AS43" s="14">
        <v>0</v>
      </c>
      <c r="AT43" s="14">
        <v>0</v>
      </c>
      <c r="AU43" s="14">
        <v>0</v>
      </c>
      <c r="AV43" s="14">
        <v>0</v>
      </c>
      <c r="AW43" s="79">
        <v>0</v>
      </c>
      <c r="AX43" s="13">
        <v>92213020.732855484</v>
      </c>
      <c r="AY43" s="14">
        <v>11845458.179999985</v>
      </c>
      <c r="AZ43" s="14">
        <v>0</v>
      </c>
      <c r="BA43" s="14">
        <v>22710781.399999995</v>
      </c>
      <c r="BB43" s="14">
        <v>0</v>
      </c>
      <c r="BC43" s="79">
        <v>126769260.31285547</v>
      </c>
      <c r="BD43" s="13">
        <v>1806096.1824122856</v>
      </c>
      <c r="BE43" s="14">
        <v>716656.9499999996</v>
      </c>
      <c r="BF43" s="14">
        <v>0</v>
      </c>
      <c r="BG43" s="14">
        <v>304063.45000000007</v>
      </c>
      <c r="BH43" s="14">
        <v>0</v>
      </c>
      <c r="BI43" s="79">
        <v>2826816.5824122853</v>
      </c>
    </row>
    <row r="44" spans="1:61" x14ac:dyDescent="0.3">
      <c r="A44" s="4" t="s">
        <v>34</v>
      </c>
      <c r="B44" s="13">
        <v>605</v>
      </c>
      <c r="C44" s="14">
        <v>10</v>
      </c>
      <c r="D44" s="14">
        <v>3</v>
      </c>
      <c r="E44" s="79">
        <v>618</v>
      </c>
      <c r="F44" s="14">
        <v>48</v>
      </c>
      <c r="G44" s="79">
        <v>48</v>
      </c>
      <c r="H44" s="84">
        <v>12874891.649999999</v>
      </c>
      <c r="I44" s="85">
        <v>49286.78</v>
      </c>
      <c r="J44" s="85">
        <v>14786.03</v>
      </c>
      <c r="K44" s="14">
        <v>236576.53</v>
      </c>
      <c r="L44" s="14">
        <v>2316413</v>
      </c>
      <c r="M44" s="79">
        <v>15491953.989999996</v>
      </c>
      <c r="N44" s="13">
        <v>3072560.7899999996</v>
      </c>
      <c r="O44" s="14">
        <v>49286.78</v>
      </c>
      <c r="P44" s="14">
        <v>14786.03</v>
      </c>
      <c r="Q44" s="79">
        <v>3373210.129999999</v>
      </c>
      <c r="R44" s="13">
        <v>9609994.2400000002</v>
      </c>
      <c r="S44" s="14">
        <v>0</v>
      </c>
      <c r="T44" s="14">
        <v>0</v>
      </c>
      <c r="U44" s="79">
        <v>9609994.2400000002</v>
      </c>
      <c r="V44" s="13">
        <v>192336.62</v>
      </c>
      <c r="W44" s="14">
        <v>0</v>
      </c>
      <c r="X44" s="14">
        <v>0</v>
      </c>
      <c r="Y44" s="79">
        <v>192336.62</v>
      </c>
      <c r="Z44" s="13">
        <v>368835.23</v>
      </c>
      <c r="AA44" s="14">
        <v>0</v>
      </c>
      <c r="AB44" s="14">
        <v>0</v>
      </c>
      <c r="AC44" s="14">
        <v>0</v>
      </c>
      <c r="AD44" s="14">
        <v>3313615.72</v>
      </c>
      <c r="AE44" s="79">
        <v>3682450.95</v>
      </c>
      <c r="AF44" s="84">
        <v>13243726.879999999</v>
      </c>
      <c r="AG44" s="85">
        <v>49286.78</v>
      </c>
      <c r="AH44" s="85">
        <v>14786.03</v>
      </c>
      <c r="AI44" s="85">
        <v>236576.53</v>
      </c>
      <c r="AJ44" s="85">
        <v>5630028.7200000007</v>
      </c>
      <c r="AK44" s="79">
        <v>19174404.939999998</v>
      </c>
      <c r="AL44" s="13">
        <v>1020875041.4</v>
      </c>
      <c r="AM44" s="14">
        <v>0</v>
      </c>
      <c r="AN44" s="14">
        <v>0</v>
      </c>
      <c r="AO44" s="14">
        <v>10694526.310000001</v>
      </c>
      <c r="AP44" s="14">
        <v>188354218.11000001</v>
      </c>
      <c r="AQ44" s="79">
        <v>1219923785.8199999</v>
      </c>
      <c r="AR44" s="13">
        <v>1020875041.4</v>
      </c>
      <c r="AS44" s="14">
        <v>0</v>
      </c>
      <c r="AT44" s="14">
        <v>0</v>
      </c>
      <c r="AU44" s="14">
        <v>10694526.310000001</v>
      </c>
      <c r="AV44" s="14">
        <v>188354218.11000001</v>
      </c>
      <c r="AW44" s="79">
        <v>1219923785.8199999</v>
      </c>
      <c r="AX44" s="13">
        <v>592538518.33000004</v>
      </c>
      <c r="AY44" s="14">
        <v>0</v>
      </c>
      <c r="AZ44" s="14">
        <v>0</v>
      </c>
      <c r="BA44" s="14">
        <v>1624583.74</v>
      </c>
      <c r="BB44" s="14">
        <v>54428698.119999997</v>
      </c>
      <c r="BC44" s="79">
        <v>648591800.19000006</v>
      </c>
      <c r="BD44" s="13">
        <v>14571607.109999999</v>
      </c>
      <c r="BE44" s="14">
        <v>0</v>
      </c>
      <c r="BF44" s="14">
        <v>0</v>
      </c>
      <c r="BG44" s="14">
        <v>106945.26</v>
      </c>
      <c r="BH44" s="14">
        <v>2428705.62</v>
      </c>
      <c r="BI44" s="79">
        <v>17107257.989999998</v>
      </c>
    </row>
    <row r="45" spans="1:61" x14ac:dyDescent="0.3">
      <c r="A45" s="4" t="s">
        <v>35</v>
      </c>
      <c r="B45" s="13">
        <v>705</v>
      </c>
      <c r="C45" s="14">
        <v>20</v>
      </c>
      <c r="D45" s="14">
        <v>0</v>
      </c>
      <c r="E45" s="79">
        <v>725</v>
      </c>
      <c r="F45" s="14">
        <v>7</v>
      </c>
      <c r="G45" s="79">
        <v>7</v>
      </c>
      <c r="H45" s="84">
        <v>6141141.0290916907</v>
      </c>
      <c r="I45" s="85">
        <v>296768.96000000002</v>
      </c>
      <c r="J45" s="85">
        <v>0</v>
      </c>
      <c r="K45" s="14">
        <v>2024239.8815155688</v>
      </c>
      <c r="L45" s="14">
        <v>4036305.8206294538</v>
      </c>
      <c r="M45" s="79">
        <v>12498455.691236712</v>
      </c>
      <c r="N45" s="13">
        <v>1176452.58909169</v>
      </c>
      <c r="O45" s="14">
        <v>296768.96000000002</v>
      </c>
      <c r="P45" s="14">
        <v>0</v>
      </c>
      <c r="Q45" s="79">
        <v>1486907.7506072589</v>
      </c>
      <c r="R45" s="13">
        <v>4886836.24</v>
      </c>
      <c r="S45" s="14">
        <v>0</v>
      </c>
      <c r="T45" s="14">
        <v>0</v>
      </c>
      <c r="U45" s="79">
        <v>6857829.2000000002</v>
      </c>
      <c r="V45" s="13">
        <v>77852.200000000274</v>
      </c>
      <c r="W45" s="14">
        <v>0</v>
      </c>
      <c r="X45" s="14">
        <v>0</v>
      </c>
      <c r="Y45" s="79">
        <v>117412.92000000027</v>
      </c>
      <c r="Z45" s="13">
        <v>0</v>
      </c>
      <c r="AA45" s="14">
        <v>0</v>
      </c>
      <c r="AB45" s="14">
        <v>0</v>
      </c>
      <c r="AC45" s="14">
        <v>0</v>
      </c>
      <c r="AD45" s="14">
        <v>0</v>
      </c>
      <c r="AE45" s="79">
        <v>0</v>
      </c>
      <c r="AF45" s="84">
        <v>6141141.0290916907</v>
      </c>
      <c r="AG45" s="85">
        <v>296768.96000000002</v>
      </c>
      <c r="AH45" s="85">
        <v>0</v>
      </c>
      <c r="AI45" s="85">
        <v>2024239.8815155688</v>
      </c>
      <c r="AJ45" s="85">
        <v>4036305.8206294538</v>
      </c>
      <c r="AK45" s="79">
        <v>12498455.691236712</v>
      </c>
      <c r="AL45" s="13">
        <v>732790000</v>
      </c>
      <c r="AM45" s="14">
        <v>4629000</v>
      </c>
      <c r="AN45" s="14">
        <v>0</v>
      </c>
      <c r="AO45" s="14">
        <v>20631000</v>
      </c>
      <c r="AP45" s="14">
        <v>287799000</v>
      </c>
      <c r="AQ45" s="79">
        <v>1045849000</v>
      </c>
      <c r="AR45" s="13">
        <v>563771000</v>
      </c>
      <c r="AS45" s="14">
        <v>1951000</v>
      </c>
      <c r="AT45" s="14">
        <v>0</v>
      </c>
      <c r="AU45" s="14">
        <v>20631000</v>
      </c>
      <c r="AV45" s="14">
        <v>287799000</v>
      </c>
      <c r="AW45" s="79">
        <v>874152000</v>
      </c>
      <c r="AX45" s="13">
        <v>533979000</v>
      </c>
      <c r="AY45" s="14">
        <v>2930000</v>
      </c>
      <c r="AZ45" s="14">
        <v>0</v>
      </c>
      <c r="BA45" s="14">
        <v>15911000</v>
      </c>
      <c r="BB45" s="14">
        <v>130214000</v>
      </c>
      <c r="BC45" s="79">
        <v>683034000</v>
      </c>
      <c r="BD45" s="13">
        <v>5909000</v>
      </c>
      <c r="BE45" s="14">
        <v>195000</v>
      </c>
      <c r="BF45" s="14">
        <v>0</v>
      </c>
      <c r="BG45" s="14">
        <v>194000</v>
      </c>
      <c r="BH45" s="14">
        <v>4170000</v>
      </c>
      <c r="BI45" s="79">
        <v>10468000</v>
      </c>
    </row>
    <row r="46" spans="1:61" x14ac:dyDescent="0.3">
      <c r="A46" s="4" t="s">
        <v>36</v>
      </c>
      <c r="B46" s="13">
        <v>962</v>
      </c>
      <c r="C46" s="14">
        <v>465</v>
      </c>
      <c r="D46" s="14">
        <v>0</v>
      </c>
      <c r="E46" s="79">
        <v>1427</v>
      </c>
      <c r="F46" s="14">
        <v>125</v>
      </c>
      <c r="G46" s="79">
        <v>125</v>
      </c>
      <c r="H46" s="84">
        <v>19893148</v>
      </c>
      <c r="I46" s="85">
        <v>2667362</v>
      </c>
      <c r="J46" s="85">
        <v>0</v>
      </c>
      <c r="K46" s="14">
        <v>166169</v>
      </c>
      <c r="L46" s="14">
        <v>4259293</v>
      </c>
      <c r="M46" s="79">
        <v>26985972</v>
      </c>
      <c r="N46" s="13">
        <v>3428787</v>
      </c>
      <c r="O46" s="14">
        <v>1028357</v>
      </c>
      <c r="P46" s="14">
        <v>0</v>
      </c>
      <c r="Q46" s="79">
        <v>4460932</v>
      </c>
      <c r="R46" s="13">
        <v>12888349</v>
      </c>
      <c r="S46" s="14">
        <v>1390742</v>
      </c>
      <c r="T46" s="14">
        <v>0</v>
      </c>
      <c r="U46" s="79">
        <v>14441472</v>
      </c>
      <c r="V46" s="13">
        <v>3576012</v>
      </c>
      <c r="W46" s="14">
        <v>248263</v>
      </c>
      <c r="X46" s="14">
        <v>0</v>
      </c>
      <c r="Y46" s="79">
        <v>3824275</v>
      </c>
      <c r="Z46" s="13">
        <v>0</v>
      </c>
      <c r="AA46" s="14">
        <v>0</v>
      </c>
      <c r="AB46" s="14">
        <v>0</v>
      </c>
      <c r="AC46" s="14">
        <v>0</v>
      </c>
      <c r="AD46" s="14">
        <v>0</v>
      </c>
      <c r="AE46" s="79">
        <v>0</v>
      </c>
      <c r="AF46" s="84">
        <v>19893148</v>
      </c>
      <c r="AG46" s="85">
        <v>2667362</v>
      </c>
      <c r="AH46" s="85">
        <v>0</v>
      </c>
      <c r="AI46" s="85">
        <v>166169</v>
      </c>
      <c r="AJ46" s="85">
        <v>4259293</v>
      </c>
      <c r="AK46" s="79">
        <v>26985972</v>
      </c>
      <c r="AL46" s="13">
        <v>637018162.61179924</v>
      </c>
      <c r="AM46" s="14">
        <v>97886832.456599966</v>
      </c>
      <c r="AN46" s="14">
        <v>0</v>
      </c>
      <c r="AO46" s="14">
        <v>60005474.694699988</v>
      </c>
      <c r="AP46" s="14">
        <v>231648992.42480057</v>
      </c>
      <c r="AQ46" s="79">
        <v>1026559462.1878998</v>
      </c>
      <c r="AR46" s="13">
        <v>478166960.79129934</v>
      </c>
      <c r="AS46" s="14">
        <v>48885433.576699987</v>
      </c>
      <c r="AT46" s="14">
        <v>0</v>
      </c>
      <c r="AU46" s="14">
        <v>60005474.694699988</v>
      </c>
      <c r="AV46" s="14">
        <v>231648992.42480057</v>
      </c>
      <c r="AW46" s="79">
        <v>818706861.48749995</v>
      </c>
      <c r="AX46" s="13">
        <v>413942021.35270047</v>
      </c>
      <c r="AY46" s="14">
        <v>64929943.469099984</v>
      </c>
      <c r="AZ46" s="14">
        <v>0</v>
      </c>
      <c r="BA46" s="14">
        <v>37527129.122300006</v>
      </c>
      <c r="BB46" s="14">
        <v>142850434.36329943</v>
      </c>
      <c r="BC46" s="79">
        <v>659249528.30739999</v>
      </c>
      <c r="BD46" s="13">
        <v>11346051.801700013</v>
      </c>
      <c r="BE46" s="14">
        <v>1965531.4611</v>
      </c>
      <c r="BF46" s="14">
        <v>0</v>
      </c>
      <c r="BG46" s="14">
        <v>686025.38379999995</v>
      </c>
      <c r="BH46" s="14">
        <v>3461508.1470000041</v>
      </c>
      <c r="BI46" s="79">
        <v>17459116.793600015</v>
      </c>
    </row>
    <row r="47" spans="1:61" x14ac:dyDescent="0.3">
      <c r="A47" s="4" t="s">
        <v>37</v>
      </c>
      <c r="B47" s="13">
        <v>946</v>
      </c>
      <c r="C47" s="14">
        <v>2557</v>
      </c>
      <c r="D47" s="14">
        <v>1231</v>
      </c>
      <c r="E47" s="79">
        <v>4734</v>
      </c>
      <c r="F47" s="14">
        <v>219</v>
      </c>
      <c r="G47" s="79">
        <v>219</v>
      </c>
      <c r="H47" s="84">
        <v>8316457.9800000004</v>
      </c>
      <c r="I47" s="85">
        <v>4768395.8499999996</v>
      </c>
      <c r="J47" s="85">
        <v>505973.01</v>
      </c>
      <c r="K47" s="14">
        <v>523978.46</v>
      </c>
      <c r="L47" s="14">
        <v>1241790.74</v>
      </c>
      <c r="M47" s="79">
        <v>15356596.040000001</v>
      </c>
      <c r="N47" s="13">
        <v>2738640.87</v>
      </c>
      <c r="O47" s="14">
        <v>4065627.4</v>
      </c>
      <c r="P47" s="14">
        <v>505973.01</v>
      </c>
      <c r="Q47" s="79">
        <v>7315868.0399999991</v>
      </c>
      <c r="R47" s="13">
        <v>4000076.87</v>
      </c>
      <c r="S47" s="14">
        <v>680212.44</v>
      </c>
      <c r="T47" s="14">
        <v>0</v>
      </c>
      <c r="U47" s="79">
        <v>5198641.0100000007</v>
      </c>
      <c r="V47" s="13">
        <v>1577740.24</v>
      </c>
      <c r="W47" s="14">
        <v>22556.01</v>
      </c>
      <c r="X47" s="14">
        <v>0</v>
      </c>
      <c r="Y47" s="79">
        <v>1600296.25</v>
      </c>
      <c r="Z47" s="13">
        <v>0</v>
      </c>
      <c r="AA47" s="14">
        <v>0</v>
      </c>
      <c r="AB47" s="14">
        <v>0</v>
      </c>
      <c r="AC47" s="14">
        <v>0</v>
      </c>
      <c r="AD47" s="14">
        <v>0</v>
      </c>
      <c r="AE47" s="79">
        <v>0</v>
      </c>
      <c r="AF47" s="84">
        <v>8316457.9800000004</v>
      </c>
      <c r="AG47" s="85">
        <v>4768395.8499999996</v>
      </c>
      <c r="AH47" s="85">
        <v>505973.01</v>
      </c>
      <c r="AI47" s="85">
        <v>523978.46</v>
      </c>
      <c r="AJ47" s="85">
        <v>1241790.74</v>
      </c>
      <c r="AK47" s="79">
        <v>15356596.040000001</v>
      </c>
      <c r="AL47" s="13">
        <v>255646459.56</v>
      </c>
      <c r="AM47" s="14">
        <v>66852964.689999998</v>
      </c>
      <c r="AN47" s="14">
        <v>0</v>
      </c>
      <c r="AO47" s="14">
        <v>95052629.849999994</v>
      </c>
      <c r="AP47" s="14">
        <v>66584030</v>
      </c>
      <c r="AQ47" s="79">
        <v>484136084.10000002</v>
      </c>
      <c r="AR47" s="13">
        <v>255646459.56</v>
      </c>
      <c r="AS47" s="14">
        <v>66852964.689999998</v>
      </c>
      <c r="AT47" s="14">
        <v>0</v>
      </c>
      <c r="AU47" s="14">
        <v>95052629.849999994</v>
      </c>
      <c r="AV47" s="14">
        <v>66584030</v>
      </c>
      <c r="AW47" s="79">
        <v>484136084.10000002</v>
      </c>
      <c r="AX47" s="13">
        <v>160066682.56</v>
      </c>
      <c r="AY47" s="14">
        <v>58841279.689999998</v>
      </c>
      <c r="AZ47" s="14">
        <v>0</v>
      </c>
      <c r="BA47" s="14">
        <v>60522149.849999994</v>
      </c>
      <c r="BB47" s="14">
        <v>35718020</v>
      </c>
      <c r="BC47" s="79">
        <v>315148132.10000002</v>
      </c>
      <c r="BD47" s="13">
        <v>4214687</v>
      </c>
      <c r="BE47" s="14">
        <v>2158260</v>
      </c>
      <c r="BF47" s="14">
        <v>0</v>
      </c>
      <c r="BG47" s="14">
        <v>1080718</v>
      </c>
      <c r="BH47" s="14">
        <v>1035397</v>
      </c>
      <c r="BI47" s="79">
        <v>8489062</v>
      </c>
    </row>
    <row r="48" spans="1:61" x14ac:dyDescent="0.3">
      <c r="A48" s="4" t="s">
        <v>38</v>
      </c>
      <c r="B48" s="13">
        <v>861</v>
      </c>
      <c r="C48" s="14">
        <v>767</v>
      </c>
      <c r="D48" s="14">
        <v>49</v>
      </c>
      <c r="E48" s="79">
        <v>1677</v>
      </c>
      <c r="F48" s="14">
        <v>63</v>
      </c>
      <c r="G48" s="79">
        <v>63</v>
      </c>
      <c r="H48" s="84">
        <v>13200232</v>
      </c>
      <c r="I48" s="85">
        <v>2217980</v>
      </c>
      <c r="J48" s="85">
        <v>0</v>
      </c>
      <c r="K48" s="14">
        <v>1829125</v>
      </c>
      <c r="L48" s="14">
        <v>0</v>
      </c>
      <c r="M48" s="79">
        <v>17247337</v>
      </c>
      <c r="N48" s="13">
        <v>1213946</v>
      </c>
      <c r="O48" s="14">
        <v>1117266</v>
      </c>
      <c r="P48" s="14">
        <v>0</v>
      </c>
      <c r="Q48" s="79">
        <v>2636337</v>
      </c>
      <c r="R48" s="13">
        <v>11408786</v>
      </c>
      <c r="S48" s="14">
        <v>1100714</v>
      </c>
      <c r="T48" s="14">
        <v>0</v>
      </c>
      <c r="U48" s="79">
        <v>14033500</v>
      </c>
      <c r="V48" s="13">
        <v>577500</v>
      </c>
      <c r="W48" s="14">
        <v>0</v>
      </c>
      <c r="X48" s="14">
        <v>0</v>
      </c>
      <c r="Y48" s="79">
        <v>577500</v>
      </c>
      <c r="Z48" s="13">
        <v>0</v>
      </c>
      <c r="AA48" s="14">
        <v>0</v>
      </c>
      <c r="AB48" s="14">
        <v>0</v>
      </c>
      <c r="AC48" s="14">
        <v>0</v>
      </c>
      <c r="AD48" s="14">
        <v>0</v>
      </c>
      <c r="AE48" s="79">
        <v>0</v>
      </c>
      <c r="AF48" s="84">
        <v>13200232</v>
      </c>
      <c r="AG48" s="85">
        <v>2217980</v>
      </c>
      <c r="AH48" s="85">
        <v>0</v>
      </c>
      <c r="AI48" s="85">
        <v>1829125</v>
      </c>
      <c r="AJ48" s="85">
        <v>0</v>
      </c>
      <c r="AK48" s="79">
        <v>17247337</v>
      </c>
      <c r="AL48" s="13">
        <v>510301764</v>
      </c>
      <c r="AM48" s="14">
        <v>72432329</v>
      </c>
      <c r="AN48" s="14">
        <v>878797</v>
      </c>
      <c r="AO48" s="14">
        <v>59806364</v>
      </c>
      <c r="AP48" s="14">
        <v>0</v>
      </c>
      <c r="AQ48" s="79">
        <v>643419254</v>
      </c>
      <c r="AR48" s="13">
        <v>249067422</v>
      </c>
      <c r="AS48" s="14">
        <v>28075164</v>
      </c>
      <c r="AT48" s="14">
        <v>0</v>
      </c>
      <c r="AU48" s="14">
        <v>59806364</v>
      </c>
      <c r="AV48" s="14">
        <v>0</v>
      </c>
      <c r="AW48" s="79">
        <v>336948950</v>
      </c>
      <c r="AX48" s="13">
        <v>356769119</v>
      </c>
      <c r="AY48" s="14">
        <v>57857566</v>
      </c>
      <c r="AZ48" s="14">
        <v>878797</v>
      </c>
      <c r="BA48" s="14">
        <v>37747337</v>
      </c>
      <c r="BB48" s="14">
        <v>0</v>
      </c>
      <c r="BC48" s="79">
        <v>453252819</v>
      </c>
      <c r="BD48" s="13">
        <v>6745555</v>
      </c>
      <c r="BE48" s="14">
        <v>1371352</v>
      </c>
      <c r="BF48" s="14">
        <v>0</v>
      </c>
      <c r="BG48" s="14">
        <v>490711</v>
      </c>
      <c r="BH48" s="14">
        <v>0</v>
      </c>
      <c r="BI48" s="79">
        <v>8607618</v>
      </c>
    </row>
    <row r="49" spans="1:61" x14ac:dyDescent="0.3">
      <c r="A49" s="4" t="s">
        <v>39</v>
      </c>
      <c r="B49" s="13">
        <v>608</v>
      </c>
      <c r="C49" s="14">
        <v>1</v>
      </c>
      <c r="D49" s="14">
        <v>0</v>
      </c>
      <c r="E49" s="79">
        <v>609</v>
      </c>
      <c r="F49" s="14">
        <v>33</v>
      </c>
      <c r="G49" s="79">
        <v>33</v>
      </c>
      <c r="H49" s="84">
        <v>8405872</v>
      </c>
      <c r="I49" s="85">
        <v>0</v>
      </c>
      <c r="J49" s="85">
        <v>0</v>
      </c>
      <c r="K49" s="14">
        <v>99896</v>
      </c>
      <c r="L49" s="14">
        <v>6893277</v>
      </c>
      <c r="M49" s="79">
        <v>15399045</v>
      </c>
      <c r="N49" s="13">
        <v>1748801</v>
      </c>
      <c r="O49" s="14">
        <v>0</v>
      </c>
      <c r="P49" s="14">
        <v>0</v>
      </c>
      <c r="Q49" s="79">
        <v>1755251</v>
      </c>
      <c r="R49" s="13">
        <v>5609312</v>
      </c>
      <c r="S49" s="14">
        <v>0</v>
      </c>
      <c r="T49" s="14">
        <v>0</v>
      </c>
      <c r="U49" s="79">
        <v>5702758</v>
      </c>
      <c r="V49" s="13">
        <v>1047759</v>
      </c>
      <c r="W49" s="14">
        <v>0</v>
      </c>
      <c r="X49" s="14">
        <v>0</v>
      </c>
      <c r="Y49" s="79">
        <v>1047759</v>
      </c>
      <c r="Z49" s="13">
        <v>440249</v>
      </c>
      <c r="AA49" s="14">
        <v>0</v>
      </c>
      <c r="AB49" s="14">
        <v>0</v>
      </c>
      <c r="AC49" s="14">
        <v>0</v>
      </c>
      <c r="AD49" s="14">
        <v>1932198</v>
      </c>
      <c r="AE49" s="79">
        <v>2372447</v>
      </c>
      <c r="AF49" s="84">
        <v>8846121</v>
      </c>
      <c r="AG49" s="85">
        <v>0</v>
      </c>
      <c r="AH49" s="85">
        <v>0</v>
      </c>
      <c r="AI49" s="85">
        <v>99896</v>
      </c>
      <c r="AJ49" s="85">
        <v>8825475</v>
      </c>
      <c r="AK49" s="79">
        <v>17771492</v>
      </c>
      <c r="AL49" s="13">
        <v>457795</v>
      </c>
      <c r="AM49" s="14">
        <v>91</v>
      </c>
      <c r="AN49" s="14">
        <v>0</v>
      </c>
      <c r="AO49" s="14">
        <v>14825</v>
      </c>
      <c r="AP49" s="14">
        <v>300259</v>
      </c>
      <c r="AQ49" s="79">
        <v>772970</v>
      </c>
      <c r="AR49" s="13">
        <v>457795</v>
      </c>
      <c r="AS49" s="14">
        <v>91</v>
      </c>
      <c r="AT49" s="14">
        <v>0</v>
      </c>
      <c r="AU49" s="14">
        <v>14825</v>
      </c>
      <c r="AV49" s="14">
        <v>300259</v>
      </c>
      <c r="AW49" s="79">
        <v>772970</v>
      </c>
      <c r="AX49" s="13">
        <v>225263</v>
      </c>
      <c r="AY49" s="14">
        <v>42</v>
      </c>
      <c r="AZ49" s="14">
        <v>0</v>
      </c>
      <c r="BA49" s="14">
        <v>8406</v>
      </c>
      <c r="BB49" s="14">
        <v>152334</v>
      </c>
      <c r="BC49" s="79">
        <v>386045</v>
      </c>
      <c r="BD49" s="13">
        <v>10275</v>
      </c>
      <c r="BE49" s="14">
        <v>1</v>
      </c>
      <c r="BF49" s="14">
        <v>0</v>
      </c>
      <c r="BG49" s="14">
        <v>160</v>
      </c>
      <c r="BH49" s="14">
        <v>3034</v>
      </c>
      <c r="BI49" s="79">
        <v>13470</v>
      </c>
    </row>
    <row r="50" spans="1:61" x14ac:dyDescent="0.3">
      <c r="A50" s="4" t="s">
        <v>40</v>
      </c>
      <c r="B50" s="13">
        <v>262.58300000000003</v>
      </c>
      <c r="C50" s="14">
        <v>539.28899999999999</v>
      </c>
      <c r="D50" s="14">
        <v>46.012999999999998</v>
      </c>
      <c r="E50" s="79">
        <v>847.8850000000001</v>
      </c>
      <c r="F50" s="14">
        <v>120</v>
      </c>
      <c r="G50" s="79">
        <v>120</v>
      </c>
      <c r="H50" s="84">
        <v>7908194.435899999</v>
      </c>
      <c r="I50" s="85">
        <v>2104190.0841000001</v>
      </c>
      <c r="J50" s="85">
        <v>0</v>
      </c>
      <c r="K50" s="14">
        <v>0</v>
      </c>
      <c r="L50" s="14">
        <v>0</v>
      </c>
      <c r="M50" s="79">
        <v>10012384.52</v>
      </c>
      <c r="N50" s="13">
        <v>337148.91590000002</v>
      </c>
      <c r="O50" s="14">
        <v>2104190.0841000001</v>
      </c>
      <c r="P50" s="14">
        <v>0</v>
      </c>
      <c r="Q50" s="79">
        <v>2441339</v>
      </c>
      <c r="R50" s="13">
        <v>2406054</v>
      </c>
      <c r="S50" s="14">
        <v>0</v>
      </c>
      <c r="T50" s="14">
        <v>0</v>
      </c>
      <c r="U50" s="79">
        <v>2406054</v>
      </c>
      <c r="V50" s="13">
        <v>5164991.5199999996</v>
      </c>
      <c r="W50" s="14">
        <v>0</v>
      </c>
      <c r="X50" s="14">
        <v>0</v>
      </c>
      <c r="Y50" s="79">
        <v>5164991.5199999996</v>
      </c>
      <c r="Z50" s="13">
        <v>0</v>
      </c>
      <c r="AA50" s="14">
        <v>0</v>
      </c>
      <c r="AB50" s="14">
        <v>0</v>
      </c>
      <c r="AC50" s="14">
        <v>0</v>
      </c>
      <c r="AD50" s="14">
        <v>0</v>
      </c>
      <c r="AE50" s="79">
        <v>0</v>
      </c>
      <c r="AF50" s="84">
        <v>7908194.435899999</v>
      </c>
      <c r="AG50" s="85">
        <v>2104190.0841000001</v>
      </c>
      <c r="AH50" s="85">
        <v>0</v>
      </c>
      <c r="AI50" s="85">
        <v>0</v>
      </c>
      <c r="AJ50" s="85">
        <v>0</v>
      </c>
      <c r="AK50" s="79">
        <v>10012384.52</v>
      </c>
      <c r="AL50" s="13">
        <v>100688505.95</v>
      </c>
      <c r="AM50" s="14">
        <v>56355611.619999997</v>
      </c>
      <c r="AN50" s="14">
        <v>0</v>
      </c>
      <c r="AO50" s="14">
        <v>42657710.969999999</v>
      </c>
      <c r="AP50" s="14">
        <v>29944020.550000001</v>
      </c>
      <c r="AQ50" s="79">
        <v>229645849.09</v>
      </c>
      <c r="AR50" s="13">
        <v>100688505.95</v>
      </c>
      <c r="AS50" s="14">
        <v>56355611.619999997</v>
      </c>
      <c r="AT50" s="14">
        <v>0</v>
      </c>
      <c r="AU50" s="14">
        <v>42657710.969999999</v>
      </c>
      <c r="AV50" s="14">
        <v>29944020.550000001</v>
      </c>
      <c r="AW50" s="79">
        <v>229645849.09</v>
      </c>
      <c r="AX50" s="13">
        <v>84064387.349999994</v>
      </c>
      <c r="AY50" s="14">
        <v>42671047.740000002</v>
      </c>
      <c r="AZ50" s="14">
        <v>0</v>
      </c>
      <c r="BA50" s="14">
        <v>22861270.02</v>
      </c>
      <c r="BB50" s="14">
        <v>21748413.16</v>
      </c>
      <c r="BC50" s="79">
        <v>171345118.27000001</v>
      </c>
      <c r="BD50" s="13">
        <v>1559885.4</v>
      </c>
      <c r="BE50" s="14">
        <v>842993.05</v>
      </c>
      <c r="BF50" s="14">
        <v>0</v>
      </c>
      <c r="BG50" s="14">
        <v>339478.87</v>
      </c>
      <c r="BH50" s="14">
        <v>285849.24</v>
      </c>
      <c r="BI50" s="79">
        <v>3028206.5600000005</v>
      </c>
    </row>
    <row r="51" spans="1:61" x14ac:dyDescent="0.3">
      <c r="A51" s="4" t="s">
        <v>41</v>
      </c>
      <c r="B51" s="13">
        <v>329.27199999999999</v>
      </c>
      <c r="C51" s="14">
        <v>18.074999999999999</v>
      </c>
      <c r="D51" s="14">
        <v>0</v>
      </c>
      <c r="E51" s="79">
        <v>347.34699999999998</v>
      </c>
      <c r="F51" s="14">
        <v>2</v>
      </c>
      <c r="G51" s="79">
        <v>2</v>
      </c>
      <c r="H51" s="84">
        <v>13568945.879999999</v>
      </c>
      <c r="I51" s="85">
        <v>0</v>
      </c>
      <c r="J51" s="85">
        <v>0</v>
      </c>
      <c r="K51" s="14">
        <v>9850</v>
      </c>
      <c r="L51" s="14">
        <v>1328244.2199999997</v>
      </c>
      <c r="M51" s="79">
        <v>14907040.099999998</v>
      </c>
      <c r="N51" s="13">
        <v>1071083.99</v>
      </c>
      <c r="O51" s="14">
        <v>0</v>
      </c>
      <c r="P51" s="14">
        <v>0</v>
      </c>
      <c r="Q51" s="79">
        <v>1080933.99</v>
      </c>
      <c r="R51" s="13">
        <v>12497861.889999999</v>
      </c>
      <c r="S51" s="14">
        <v>0</v>
      </c>
      <c r="T51" s="14">
        <v>0</v>
      </c>
      <c r="U51" s="79">
        <v>12497861.889999999</v>
      </c>
      <c r="V51" s="13">
        <v>0</v>
      </c>
      <c r="W51" s="14">
        <v>0</v>
      </c>
      <c r="X51" s="14">
        <v>0</v>
      </c>
      <c r="Y51" s="79">
        <v>0</v>
      </c>
      <c r="Z51" s="13">
        <v>0</v>
      </c>
      <c r="AA51" s="14">
        <v>0</v>
      </c>
      <c r="AB51" s="14">
        <v>0</v>
      </c>
      <c r="AC51" s="14">
        <v>0</v>
      </c>
      <c r="AD51" s="14">
        <v>0</v>
      </c>
      <c r="AE51" s="79">
        <v>0</v>
      </c>
      <c r="AF51" s="84">
        <v>13568945.879999999</v>
      </c>
      <c r="AG51" s="85">
        <v>0</v>
      </c>
      <c r="AH51" s="85">
        <v>0</v>
      </c>
      <c r="AI51" s="85">
        <v>9850</v>
      </c>
      <c r="AJ51" s="85">
        <v>1328244.2199999997</v>
      </c>
      <c r="AK51" s="79">
        <v>14907040.099999998</v>
      </c>
      <c r="AL51" s="13">
        <v>242404686.29000008</v>
      </c>
      <c r="AM51" s="14">
        <v>0</v>
      </c>
      <c r="AN51" s="14">
        <v>0</v>
      </c>
      <c r="AO51" s="14">
        <v>4068136</v>
      </c>
      <c r="AP51" s="14">
        <v>170790043.93000144</v>
      </c>
      <c r="AQ51" s="79">
        <v>417262866.22000152</v>
      </c>
      <c r="AR51" s="13">
        <v>242222856.29000008</v>
      </c>
      <c r="AS51" s="14">
        <v>0</v>
      </c>
      <c r="AT51" s="14">
        <v>0</v>
      </c>
      <c r="AU51" s="14">
        <v>4068136</v>
      </c>
      <c r="AV51" s="14">
        <v>170133444.93000144</v>
      </c>
      <c r="AW51" s="79">
        <v>416424437.22000152</v>
      </c>
      <c r="AX51" s="13">
        <v>152537441.35999992</v>
      </c>
      <c r="AY51" s="14">
        <v>0</v>
      </c>
      <c r="AZ51" s="14">
        <v>0</v>
      </c>
      <c r="BA51" s="14">
        <v>2229253.1100000003</v>
      </c>
      <c r="BB51" s="14">
        <v>106322414.98000005</v>
      </c>
      <c r="BC51" s="79">
        <v>261089109.44999999</v>
      </c>
      <c r="BD51" s="13">
        <v>6737822.8699999992</v>
      </c>
      <c r="BE51" s="14">
        <v>0</v>
      </c>
      <c r="BF51" s="14">
        <v>0</v>
      </c>
      <c r="BG51" s="14">
        <v>44844.46</v>
      </c>
      <c r="BH51" s="14">
        <v>2796811.1800000016</v>
      </c>
      <c r="BI51" s="79">
        <v>9579478.5100000016</v>
      </c>
    </row>
    <row r="52" spans="1:61" x14ac:dyDescent="0.3">
      <c r="A52" s="4" t="s">
        <v>42</v>
      </c>
      <c r="B52" s="13">
        <v>473.1</v>
      </c>
      <c r="C52" s="14">
        <v>0</v>
      </c>
      <c r="D52" s="14">
        <v>3.9</v>
      </c>
      <c r="E52" s="79">
        <v>477</v>
      </c>
      <c r="F52" s="14">
        <v>3</v>
      </c>
      <c r="G52" s="79">
        <v>3</v>
      </c>
      <c r="H52" s="84">
        <v>5745421.8600000003</v>
      </c>
      <c r="I52" s="85">
        <v>0</v>
      </c>
      <c r="J52" s="85">
        <v>0</v>
      </c>
      <c r="K52" s="14">
        <v>0</v>
      </c>
      <c r="L52" s="14">
        <v>0</v>
      </c>
      <c r="M52" s="79">
        <v>5745421.8600000003</v>
      </c>
      <c r="N52" s="13">
        <v>2525298.1799999997</v>
      </c>
      <c r="O52" s="14">
        <v>0</v>
      </c>
      <c r="P52" s="14">
        <v>0</v>
      </c>
      <c r="Q52" s="79">
        <v>2525298.1799999997</v>
      </c>
      <c r="R52" s="13">
        <v>2802123.2010000004</v>
      </c>
      <c r="S52" s="14">
        <v>0</v>
      </c>
      <c r="T52" s="14">
        <v>0</v>
      </c>
      <c r="U52" s="79">
        <v>2802123.2010000004</v>
      </c>
      <c r="V52" s="13">
        <v>418000.47900000005</v>
      </c>
      <c r="W52" s="14">
        <v>0</v>
      </c>
      <c r="X52" s="14">
        <v>0</v>
      </c>
      <c r="Y52" s="79">
        <v>418000.47900000005</v>
      </c>
      <c r="Z52" s="13">
        <v>0</v>
      </c>
      <c r="AA52" s="14">
        <v>0</v>
      </c>
      <c r="AB52" s="14">
        <v>0</v>
      </c>
      <c r="AC52" s="14">
        <v>0</v>
      </c>
      <c r="AD52" s="14">
        <v>0</v>
      </c>
      <c r="AE52" s="79">
        <v>0</v>
      </c>
      <c r="AF52" s="84">
        <v>5745421.8600000003</v>
      </c>
      <c r="AG52" s="85">
        <v>0</v>
      </c>
      <c r="AH52" s="85">
        <v>0</v>
      </c>
      <c r="AI52" s="85">
        <v>0</v>
      </c>
      <c r="AJ52" s="85">
        <v>0</v>
      </c>
      <c r="AK52" s="79">
        <v>5745421.8600000003</v>
      </c>
      <c r="AL52" s="13">
        <v>307954646</v>
      </c>
      <c r="AM52" s="14">
        <v>0</v>
      </c>
      <c r="AN52" s="14">
        <v>0</v>
      </c>
      <c r="AO52" s="14">
        <v>0</v>
      </c>
      <c r="AP52" s="14">
        <v>171899188</v>
      </c>
      <c r="AQ52" s="79">
        <v>479853834</v>
      </c>
      <c r="AR52" s="13">
        <v>307954646</v>
      </c>
      <c r="AS52" s="14">
        <v>0</v>
      </c>
      <c r="AT52" s="14">
        <v>0</v>
      </c>
      <c r="AU52" s="14">
        <v>0</v>
      </c>
      <c r="AV52" s="14">
        <v>171899188</v>
      </c>
      <c r="AW52" s="79">
        <v>479853834</v>
      </c>
      <c r="AX52" s="13">
        <v>225212276</v>
      </c>
      <c r="AY52" s="14">
        <v>0</v>
      </c>
      <c r="AZ52" s="14">
        <v>0</v>
      </c>
      <c r="BA52" s="14">
        <v>0</v>
      </c>
      <c r="BB52" s="14">
        <v>53231159</v>
      </c>
      <c r="BC52" s="79">
        <v>278443435</v>
      </c>
      <c r="BD52" s="13">
        <v>4756967</v>
      </c>
      <c r="BE52" s="14">
        <v>0</v>
      </c>
      <c r="BF52" s="14">
        <v>0</v>
      </c>
      <c r="BG52" s="14">
        <v>0</v>
      </c>
      <c r="BH52" s="14">
        <v>2590530</v>
      </c>
      <c r="BI52" s="79">
        <v>7347497</v>
      </c>
    </row>
    <row r="53" spans="1:61" x14ac:dyDescent="0.3">
      <c r="A53" s="4" t="s">
        <v>43</v>
      </c>
      <c r="B53" s="13">
        <v>244</v>
      </c>
      <c r="C53" s="14">
        <v>0</v>
      </c>
      <c r="D53" s="14">
        <v>0</v>
      </c>
      <c r="E53" s="79">
        <v>244</v>
      </c>
      <c r="F53" s="14">
        <v>12</v>
      </c>
      <c r="G53" s="79">
        <v>12</v>
      </c>
      <c r="H53" s="84">
        <v>12801173.119999999</v>
      </c>
      <c r="I53" s="85">
        <v>0</v>
      </c>
      <c r="J53" s="85">
        <v>0</v>
      </c>
      <c r="K53" s="14">
        <v>4014273</v>
      </c>
      <c r="L53" s="14">
        <v>5804241</v>
      </c>
      <c r="M53" s="79">
        <v>22619687.119999997</v>
      </c>
      <c r="N53" s="13">
        <v>480134.91000000003</v>
      </c>
      <c r="O53" s="14">
        <v>0</v>
      </c>
      <c r="P53" s="14">
        <v>0</v>
      </c>
      <c r="Q53" s="79">
        <v>767306.91</v>
      </c>
      <c r="R53" s="13">
        <v>12236734.27</v>
      </c>
      <c r="S53" s="14">
        <v>0</v>
      </c>
      <c r="T53" s="14">
        <v>0</v>
      </c>
      <c r="U53" s="79">
        <v>15963835.27</v>
      </c>
      <c r="V53" s="13">
        <v>84303.94</v>
      </c>
      <c r="W53" s="14">
        <v>0</v>
      </c>
      <c r="X53" s="14">
        <v>0</v>
      </c>
      <c r="Y53" s="79">
        <v>84303.94</v>
      </c>
      <c r="Z53" s="13">
        <v>24587865</v>
      </c>
      <c r="AA53" s="14">
        <v>0</v>
      </c>
      <c r="AB53" s="14">
        <v>0</v>
      </c>
      <c r="AC53" s="14">
        <v>0</v>
      </c>
      <c r="AD53" s="14">
        <v>0</v>
      </c>
      <c r="AE53" s="79">
        <v>24587865</v>
      </c>
      <c r="AF53" s="84">
        <v>37389038.119999997</v>
      </c>
      <c r="AG53" s="85">
        <v>0</v>
      </c>
      <c r="AH53" s="85">
        <v>0</v>
      </c>
      <c r="AI53" s="85">
        <v>4014273</v>
      </c>
      <c r="AJ53" s="85">
        <v>5804241</v>
      </c>
      <c r="AK53" s="79">
        <v>47207552.119999997</v>
      </c>
      <c r="AL53" s="13">
        <v>829691328</v>
      </c>
      <c r="AM53" s="14">
        <v>0</v>
      </c>
      <c r="AN53" s="14">
        <v>0</v>
      </c>
      <c r="AO53" s="14">
        <v>333355341.17132902</v>
      </c>
      <c r="AP53" s="14">
        <v>778737038.61853313</v>
      </c>
      <c r="AQ53" s="79">
        <v>1941783707.7898622</v>
      </c>
      <c r="AR53" s="13">
        <v>829691328</v>
      </c>
      <c r="AS53" s="14">
        <v>0</v>
      </c>
      <c r="AT53" s="14">
        <v>0</v>
      </c>
      <c r="AU53" s="14">
        <v>333355341.17132902</v>
      </c>
      <c r="AV53" s="14">
        <v>778737038.61853313</v>
      </c>
      <c r="AW53" s="79">
        <v>1941783707.7898622</v>
      </c>
      <c r="AX53" s="13">
        <v>612584164</v>
      </c>
      <c r="AY53" s="14">
        <v>0</v>
      </c>
      <c r="AZ53" s="14">
        <v>0</v>
      </c>
      <c r="BA53" s="14">
        <v>228981548.965152</v>
      </c>
      <c r="BB53" s="14">
        <v>492480974.52451408</v>
      </c>
      <c r="BC53" s="79">
        <v>1334046687.489666</v>
      </c>
      <c r="BD53" s="13">
        <v>13660112.41</v>
      </c>
      <c r="BE53" s="14">
        <v>0</v>
      </c>
      <c r="BF53" s="14">
        <v>0</v>
      </c>
      <c r="BG53" s="14">
        <v>2210021.8741226271</v>
      </c>
      <c r="BH53" s="14">
        <v>24494005.134</v>
      </c>
      <c r="BI53" s="79">
        <v>40364139.418122627</v>
      </c>
    </row>
    <row r="54" spans="1:61" x14ac:dyDescent="0.3">
      <c r="A54" s="4" t="s">
        <v>44</v>
      </c>
      <c r="B54" s="13">
        <v>1414.2392499999996</v>
      </c>
      <c r="C54" s="14">
        <v>108.70617999999999</v>
      </c>
      <c r="D54" s="14">
        <v>4</v>
      </c>
      <c r="E54" s="79">
        <v>1526.9454299999995</v>
      </c>
      <c r="F54" s="14">
        <v>104</v>
      </c>
      <c r="G54" s="79">
        <v>104</v>
      </c>
      <c r="H54" s="84">
        <v>0</v>
      </c>
      <c r="I54" s="85">
        <v>0</v>
      </c>
      <c r="J54" s="85">
        <v>0</v>
      </c>
      <c r="K54" s="14">
        <v>0</v>
      </c>
      <c r="L54" s="14">
        <v>0</v>
      </c>
      <c r="M54" s="79">
        <v>0</v>
      </c>
      <c r="N54" s="13">
        <v>0</v>
      </c>
      <c r="O54" s="14">
        <v>0</v>
      </c>
      <c r="P54" s="14">
        <v>0</v>
      </c>
      <c r="Q54" s="79">
        <v>0</v>
      </c>
      <c r="R54" s="13">
        <v>0</v>
      </c>
      <c r="S54" s="14">
        <v>0</v>
      </c>
      <c r="T54" s="14">
        <v>0</v>
      </c>
      <c r="U54" s="79">
        <v>0</v>
      </c>
      <c r="V54" s="13">
        <v>0</v>
      </c>
      <c r="W54" s="14">
        <v>0</v>
      </c>
      <c r="X54" s="14">
        <v>0</v>
      </c>
      <c r="Y54" s="79">
        <v>0</v>
      </c>
      <c r="Z54" s="13">
        <v>0</v>
      </c>
      <c r="AA54" s="14">
        <v>0</v>
      </c>
      <c r="AB54" s="14">
        <v>0</v>
      </c>
      <c r="AC54" s="14">
        <v>0</v>
      </c>
      <c r="AD54" s="14">
        <v>0</v>
      </c>
      <c r="AE54" s="79">
        <v>0</v>
      </c>
      <c r="AF54" s="84">
        <v>0</v>
      </c>
      <c r="AG54" s="85">
        <v>0</v>
      </c>
      <c r="AH54" s="85">
        <v>0</v>
      </c>
      <c r="AI54" s="85">
        <v>0</v>
      </c>
      <c r="AJ54" s="85">
        <v>0</v>
      </c>
      <c r="AK54" s="79">
        <v>0</v>
      </c>
      <c r="AL54" s="13">
        <v>1013520218.8186002</v>
      </c>
      <c r="AM54" s="14">
        <v>0</v>
      </c>
      <c r="AN54" s="14">
        <v>17660961.673999995</v>
      </c>
      <c r="AO54" s="14">
        <v>165805638.87540001</v>
      </c>
      <c r="AP54" s="14">
        <v>816595753.39639997</v>
      </c>
      <c r="AQ54" s="79">
        <v>2013582572.7644002</v>
      </c>
      <c r="AR54" s="13">
        <v>159904424.99660265</v>
      </c>
      <c r="AS54" s="14">
        <v>0</v>
      </c>
      <c r="AT54" s="14">
        <v>1139157.3424000032</v>
      </c>
      <c r="AU54" s="14">
        <v>29707741.743099999</v>
      </c>
      <c r="AV54" s="14">
        <v>138377756.10530001</v>
      </c>
      <c r="AW54" s="79">
        <v>329129080.18740267</v>
      </c>
      <c r="AX54" s="13">
        <v>853615793.82199752</v>
      </c>
      <c r="AY54" s="14">
        <v>0</v>
      </c>
      <c r="AZ54" s="14">
        <v>16521804.331599992</v>
      </c>
      <c r="BA54" s="14">
        <v>136097897.13229999</v>
      </c>
      <c r="BB54" s="14">
        <v>678217997.29110003</v>
      </c>
      <c r="BC54" s="79">
        <v>1684453492.5769975</v>
      </c>
      <c r="BD54" s="13">
        <v>13856828.390999999</v>
      </c>
      <c r="BE54" s="14">
        <v>0</v>
      </c>
      <c r="BF54" s="14">
        <v>538838.11199999996</v>
      </c>
      <c r="BG54" s="14">
        <v>2399316.5134999999</v>
      </c>
      <c r="BH54" s="14">
        <v>12737745.873499999</v>
      </c>
      <c r="BI54" s="79">
        <v>29532728.890000001</v>
      </c>
    </row>
    <row r="55" spans="1:61" x14ac:dyDescent="0.3">
      <c r="A55" s="4" t="s">
        <v>131</v>
      </c>
      <c r="B55" s="13">
        <v>522</v>
      </c>
      <c r="C55" s="14">
        <v>0</v>
      </c>
      <c r="D55" s="14">
        <v>1</v>
      </c>
      <c r="E55" s="79">
        <v>523</v>
      </c>
      <c r="F55" s="14">
        <v>4</v>
      </c>
      <c r="G55" s="79">
        <v>4</v>
      </c>
      <c r="H55" s="84">
        <v>12182205.1393</v>
      </c>
      <c r="I55" s="85">
        <v>0</v>
      </c>
      <c r="J55" s="85">
        <v>0</v>
      </c>
      <c r="K55" s="14">
        <v>0</v>
      </c>
      <c r="L55" s="14">
        <v>5116691.6091000019</v>
      </c>
      <c r="M55" s="79">
        <v>17298896.748400003</v>
      </c>
      <c r="N55" s="13">
        <v>6430003.1600000001</v>
      </c>
      <c r="O55" s="14">
        <v>0</v>
      </c>
      <c r="P55" s="14">
        <v>0</v>
      </c>
      <c r="Q55" s="79">
        <v>6430003.1600000001</v>
      </c>
      <c r="R55" s="13">
        <v>4768214.0352999996</v>
      </c>
      <c r="S55" s="14">
        <v>0</v>
      </c>
      <c r="T55" s="14">
        <v>0</v>
      </c>
      <c r="U55" s="79">
        <v>4768214.0352999996</v>
      </c>
      <c r="V55" s="13">
        <v>983987.9439999999</v>
      </c>
      <c r="W55" s="14">
        <v>0</v>
      </c>
      <c r="X55" s="14">
        <v>0</v>
      </c>
      <c r="Y55" s="79">
        <v>983987.9439999999</v>
      </c>
      <c r="Z55" s="13">
        <v>0</v>
      </c>
      <c r="AA55" s="14">
        <v>0</v>
      </c>
      <c r="AB55" s="14">
        <v>0</v>
      </c>
      <c r="AC55" s="14">
        <v>0</v>
      </c>
      <c r="AD55" s="14">
        <v>0</v>
      </c>
      <c r="AE55" s="79">
        <v>0</v>
      </c>
      <c r="AF55" s="84">
        <v>12182205.1393</v>
      </c>
      <c r="AG55" s="85">
        <v>0</v>
      </c>
      <c r="AH55" s="85">
        <v>0</v>
      </c>
      <c r="AI55" s="85">
        <v>0</v>
      </c>
      <c r="AJ55" s="85">
        <v>5116691.6091000019</v>
      </c>
      <c r="AK55" s="79">
        <v>17298896.748400003</v>
      </c>
      <c r="AL55" s="13">
        <v>527499545.00840008</v>
      </c>
      <c r="AM55" s="14">
        <v>0</v>
      </c>
      <c r="AN55" s="14">
        <v>0</v>
      </c>
      <c r="AO55" s="14">
        <v>5391872.8414000003</v>
      </c>
      <c r="AP55" s="14">
        <v>366018628.38139951</v>
      </c>
      <c r="AQ55" s="79">
        <v>898910046.23119962</v>
      </c>
      <c r="AR55" s="13">
        <v>527499545.00840008</v>
      </c>
      <c r="AS55" s="14">
        <v>0</v>
      </c>
      <c r="AT55" s="14">
        <v>0</v>
      </c>
      <c r="AU55" s="14">
        <v>5391872.8414000003</v>
      </c>
      <c r="AV55" s="14">
        <v>366018628.38139951</v>
      </c>
      <c r="AW55" s="79">
        <v>898910046.23119962</v>
      </c>
      <c r="AX55" s="13">
        <v>315353640.84209967</v>
      </c>
      <c r="AY55" s="14">
        <v>0</v>
      </c>
      <c r="AZ55" s="14">
        <v>0</v>
      </c>
      <c r="BA55" s="14">
        <v>2850881.4358999999</v>
      </c>
      <c r="BB55" s="14">
        <v>246664928.57170063</v>
      </c>
      <c r="BC55" s="79">
        <v>564869450.84970021</v>
      </c>
      <c r="BD55" s="13">
        <v>7679453.9741999451</v>
      </c>
      <c r="BE55" s="14">
        <v>0</v>
      </c>
      <c r="BF55" s="14">
        <v>0</v>
      </c>
      <c r="BG55" s="14">
        <v>49030.3848</v>
      </c>
      <c r="BH55" s="14">
        <v>8127835.4431999922</v>
      </c>
      <c r="BI55" s="79">
        <v>15856319.802199937</v>
      </c>
    </row>
    <row r="56" spans="1:61" x14ac:dyDescent="0.3">
      <c r="A56" s="4" t="s">
        <v>45</v>
      </c>
      <c r="B56" s="13">
        <v>1048</v>
      </c>
      <c r="C56" s="14">
        <v>2969</v>
      </c>
      <c r="D56" s="14">
        <v>1220</v>
      </c>
      <c r="E56" s="79">
        <v>5237</v>
      </c>
      <c r="F56" s="14">
        <v>1</v>
      </c>
      <c r="G56" s="79">
        <v>1</v>
      </c>
      <c r="H56" s="84">
        <v>8870786</v>
      </c>
      <c r="I56" s="85">
        <v>4831275</v>
      </c>
      <c r="J56" s="85">
        <v>0</v>
      </c>
      <c r="K56" s="14">
        <v>0</v>
      </c>
      <c r="L56" s="14">
        <v>0</v>
      </c>
      <c r="M56" s="79">
        <v>13702061</v>
      </c>
      <c r="N56" s="13">
        <v>2512433</v>
      </c>
      <c r="O56" s="14">
        <v>3065617</v>
      </c>
      <c r="P56" s="14">
        <v>0</v>
      </c>
      <c r="Q56" s="79">
        <v>5578050</v>
      </c>
      <c r="R56" s="13">
        <v>3623706</v>
      </c>
      <c r="S56" s="14">
        <v>0</v>
      </c>
      <c r="T56" s="14">
        <v>0</v>
      </c>
      <c r="U56" s="79">
        <v>3623706</v>
      </c>
      <c r="V56" s="13">
        <v>2734647</v>
      </c>
      <c r="W56" s="14">
        <v>1765658</v>
      </c>
      <c r="X56" s="14">
        <v>0</v>
      </c>
      <c r="Y56" s="79">
        <v>4500305</v>
      </c>
      <c r="Z56" s="13">
        <v>462077</v>
      </c>
      <c r="AA56" s="14">
        <v>0</v>
      </c>
      <c r="AB56" s="14">
        <v>0</v>
      </c>
      <c r="AC56" s="14">
        <v>0</v>
      </c>
      <c r="AD56" s="14">
        <v>0</v>
      </c>
      <c r="AE56" s="79">
        <v>462077</v>
      </c>
      <c r="AF56" s="84">
        <v>9332863</v>
      </c>
      <c r="AG56" s="85">
        <v>4831275</v>
      </c>
      <c r="AH56" s="85">
        <v>0</v>
      </c>
      <c r="AI56" s="85">
        <v>0</v>
      </c>
      <c r="AJ56" s="85">
        <v>0</v>
      </c>
      <c r="AK56" s="79">
        <v>14164138</v>
      </c>
      <c r="AL56" s="13">
        <v>407115939.34729856</v>
      </c>
      <c r="AM56" s="14">
        <v>163125612.13030016</v>
      </c>
      <c r="AN56" s="14">
        <v>59180635.826399967</v>
      </c>
      <c r="AO56" s="14">
        <v>3447168</v>
      </c>
      <c r="AP56" s="14">
        <v>113476157.20999287</v>
      </c>
      <c r="AQ56" s="79">
        <v>746345512.51399148</v>
      </c>
      <c r="AR56" s="13">
        <v>339282740.96600032</v>
      </c>
      <c r="AS56" s="14">
        <v>41237807.869199999</v>
      </c>
      <c r="AT56" s="14">
        <v>5945505.9646999985</v>
      </c>
      <c r="AU56" s="14">
        <v>3447168</v>
      </c>
      <c r="AV56" s="14">
        <v>113476157.20999287</v>
      </c>
      <c r="AW56" s="79">
        <v>503389380.00989318</v>
      </c>
      <c r="AX56" s="13">
        <v>205600410.16880071</v>
      </c>
      <c r="AY56" s="14">
        <v>133560429.32680009</v>
      </c>
      <c r="AZ56" s="14">
        <v>55596962.247199953</v>
      </c>
      <c r="BA56" s="14">
        <v>2773177.4890000001</v>
      </c>
      <c r="BB56" s="14">
        <v>64060452.75939808</v>
      </c>
      <c r="BC56" s="79">
        <v>461591431.9911989</v>
      </c>
      <c r="BD56" s="13">
        <v>8266319.6149999835</v>
      </c>
      <c r="BE56" s="14">
        <v>2034725.9339999999</v>
      </c>
      <c r="BF56" s="14">
        <v>297301.36950000009</v>
      </c>
      <c r="BG56" s="14">
        <v>39212.6178</v>
      </c>
      <c r="BH56" s="14">
        <v>2140148.9441000484</v>
      </c>
      <c r="BI56" s="79">
        <v>12777708.480400031</v>
      </c>
    </row>
    <row r="57" spans="1:61" x14ac:dyDescent="0.3">
      <c r="A57" s="4" t="s">
        <v>46</v>
      </c>
      <c r="B57" s="13">
        <v>755.04800000000012</v>
      </c>
      <c r="C57" s="14">
        <v>740.65300000000013</v>
      </c>
      <c r="D57" s="14">
        <v>90.638000000000019</v>
      </c>
      <c r="E57" s="79">
        <v>1586.3390000000002</v>
      </c>
      <c r="F57" s="14">
        <v>246</v>
      </c>
      <c r="G57" s="79">
        <v>246</v>
      </c>
      <c r="H57" s="84">
        <v>18099526.256995797</v>
      </c>
      <c r="I57" s="85">
        <v>1911518.4571083982</v>
      </c>
      <c r="J57" s="85">
        <v>53573.979760527247</v>
      </c>
      <c r="K57" s="14">
        <v>2071510.1127211261</v>
      </c>
      <c r="L57" s="14">
        <v>13781771</v>
      </c>
      <c r="M57" s="79">
        <v>35917899.806585848</v>
      </c>
      <c r="N57" s="13">
        <v>10396142.142950319</v>
      </c>
      <c r="O57" s="14">
        <v>1799123.2071543429</v>
      </c>
      <c r="P57" s="14">
        <v>53573.979760527247</v>
      </c>
      <c r="Q57" s="79">
        <v>13877800.001422623</v>
      </c>
      <c r="R57" s="13">
        <v>7510556.027050036</v>
      </c>
      <c r="S57" s="14">
        <v>112395.24995405524</v>
      </c>
      <c r="T57" s="14">
        <v>0</v>
      </c>
      <c r="U57" s="79">
        <v>8065500.7181677837</v>
      </c>
      <c r="V57" s="13">
        <v>192828.0869954417</v>
      </c>
      <c r="W57" s="14">
        <v>0</v>
      </c>
      <c r="X57" s="14">
        <v>0</v>
      </c>
      <c r="Y57" s="79">
        <v>192828.0869954417</v>
      </c>
      <c r="Z57" s="13">
        <v>1902605.8721750525</v>
      </c>
      <c r="AA57" s="14">
        <v>0</v>
      </c>
      <c r="AB57" s="14">
        <v>0</v>
      </c>
      <c r="AC57" s="14">
        <v>334309.89613319538</v>
      </c>
      <c r="AD57" s="14">
        <v>2325271.0262668342</v>
      </c>
      <c r="AE57" s="79">
        <v>4562186.7945750821</v>
      </c>
      <c r="AF57" s="84">
        <v>20002132.12917085</v>
      </c>
      <c r="AG57" s="85">
        <v>1911518.4571083982</v>
      </c>
      <c r="AH57" s="85">
        <v>53573.979760527247</v>
      </c>
      <c r="AI57" s="85">
        <v>2405820.0088543212</v>
      </c>
      <c r="AJ57" s="85">
        <v>16107042.026266834</v>
      </c>
      <c r="AK57" s="79">
        <v>40480086.601160929</v>
      </c>
      <c r="AL57" s="13">
        <v>280583793.95454407</v>
      </c>
      <c r="AM57" s="14">
        <v>20171695.234746501</v>
      </c>
      <c r="AN57" s="14">
        <v>129517.0606933594</v>
      </c>
      <c r="AO57" s="14">
        <v>86063410.883000031</v>
      </c>
      <c r="AP57" s="14">
        <v>78372845.400699541</v>
      </c>
      <c r="AQ57" s="79">
        <v>465321262.53368354</v>
      </c>
      <c r="AR57" s="13">
        <v>137076080.0650996</v>
      </c>
      <c r="AS57" s="14">
        <v>9603109.6432999801</v>
      </c>
      <c r="AT57" s="14">
        <v>0</v>
      </c>
      <c r="AU57" s="14">
        <v>30393710.851999998</v>
      </c>
      <c r="AV57" s="14">
        <v>25626918.575000107</v>
      </c>
      <c r="AW57" s="79">
        <v>202699819.13539967</v>
      </c>
      <c r="AX57" s="13">
        <v>148691896.57140002</v>
      </c>
      <c r="AY57" s="14">
        <v>10565401.651700005</v>
      </c>
      <c r="AZ57" s="14">
        <v>129517.0606</v>
      </c>
      <c r="BA57" s="14">
        <v>56128145.38099999</v>
      </c>
      <c r="BB57" s="14">
        <v>54696394.878099896</v>
      </c>
      <c r="BC57" s="79">
        <v>270211355.54279989</v>
      </c>
      <c r="BD57" s="13">
        <v>5722782.2650083806</v>
      </c>
      <c r="BE57" s="14">
        <v>1008584.7617373232</v>
      </c>
      <c r="BF57" s="14">
        <v>647.58530346679572</v>
      </c>
      <c r="BG57" s="14">
        <v>784684.77871766605</v>
      </c>
      <c r="BH57" s="14">
        <v>1167384.3056385883</v>
      </c>
      <c r="BI57" s="79">
        <v>8684083.6964054257</v>
      </c>
    </row>
    <row r="58" spans="1:61" x14ac:dyDescent="0.3">
      <c r="A58" s="4" t="s">
        <v>47</v>
      </c>
      <c r="B58" s="13">
        <v>1099</v>
      </c>
      <c r="C58" s="14">
        <v>1657</v>
      </c>
      <c r="D58" s="14">
        <v>905</v>
      </c>
      <c r="E58" s="79">
        <v>3661</v>
      </c>
      <c r="F58" s="14">
        <v>47</v>
      </c>
      <c r="G58" s="79">
        <v>47</v>
      </c>
      <c r="H58" s="84">
        <v>3319394</v>
      </c>
      <c r="I58" s="85">
        <v>5402069</v>
      </c>
      <c r="J58" s="85">
        <v>0</v>
      </c>
      <c r="K58" s="14">
        <v>277308</v>
      </c>
      <c r="L58" s="14">
        <v>0</v>
      </c>
      <c r="M58" s="79">
        <v>8998771</v>
      </c>
      <c r="N58" s="13">
        <v>1669779</v>
      </c>
      <c r="O58" s="14">
        <v>3631363</v>
      </c>
      <c r="P58" s="14">
        <v>0</v>
      </c>
      <c r="Q58" s="79">
        <v>5353771</v>
      </c>
      <c r="R58" s="13">
        <v>1285157</v>
      </c>
      <c r="S58" s="14">
        <v>1770706</v>
      </c>
      <c r="T58" s="14">
        <v>0</v>
      </c>
      <c r="U58" s="79">
        <v>3263437</v>
      </c>
      <c r="V58" s="13">
        <v>364458</v>
      </c>
      <c r="W58" s="14">
        <v>0</v>
      </c>
      <c r="X58" s="14">
        <v>0</v>
      </c>
      <c r="Y58" s="79">
        <v>381563</v>
      </c>
      <c r="Z58" s="13">
        <v>33415</v>
      </c>
      <c r="AA58" s="14">
        <v>0</v>
      </c>
      <c r="AB58" s="14">
        <v>0</v>
      </c>
      <c r="AC58" s="14">
        <v>0</v>
      </c>
      <c r="AD58" s="14">
        <v>35443</v>
      </c>
      <c r="AE58" s="79">
        <v>68858</v>
      </c>
      <c r="AF58" s="84">
        <v>3352809</v>
      </c>
      <c r="AG58" s="85">
        <v>5402069</v>
      </c>
      <c r="AH58" s="85">
        <v>0</v>
      </c>
      <c r="AI58" s="85">
        <v>277308</v>
      </c>
      <c r="AJ58" s="85">
        <v>35443</v>
      </c>
      <c r="AK58" s="79">
        <v>9067629</v>
      </c>
      <c r="AL58" s="13">
        <v>319666425</v>
      </c>
      <c r="AM58" s="14">
        <v>65604842</v>
      </c>
      <c r="AN58" s="14">
        <v>2628020</v>
      </c>
      <c r="AO58" s="14">
        <v>49858960</v>
      </c>
      <c r="AP58" s="14">
        <v>106675009</v>
      </c>
      <c r="AQ58" s="79">
        <v>544433256</v>
      </c>
      <c r="AR58" s="13">
        <v>232163049</v>
      </c>
      <c r="AS58" s="14">
        <v>57548115</v>
      </c>
      <c r="AT58" s="14">
        <v>2022081</v>
      </c>
      <c r="AU58" s="14">
        <v>49856474</v>
      </c>
      <c r="AV58" s="14">
        <v>106675009</v>
      </c>
      <c r="AW58" s="79">
        <v>448264728</v>
      </c>
      <c r="AX58" s="13">
        <v>233872688</v>
      </c>
      <c r="AY58" s="14">
        <v>55238297</v>
      </c>
      <c r="AZ58" s="14">
        <v>87332</v>
      </c>
      <c r="BA58" s="14">
        <v>32570184</v>
      </c>
      <c r="BB58" s="14">
        <v>86958072</v>
      </c>
      <c r="BC58" s="79">
        <v>408726573</v>
      </c>
      <c r="BD58" s="13">
        <v>5174703</v>
      </c>
      <c r="BE58" s="14">
        <v>1257884</v>
      </c>
      <c r="BF58" s="14">
        <v>74131</v>
      </c>
      <c r="BG58" s="14">
        <v>370180</v>
      </c>
      <c r="BH58" s="14">
        <v>1640520</v>
      </c>
      <c r="BI58" s="79">
        <v>8517418</v>
      </c>
    </row>
    <row r="59" spans="1:61" x14ac:dyDescent="0.3">
      <c r="A59" s="4" t="s">
        <v>48</v>
      </c>
      <c r="B59" s="13">
        <v>736</v>
      </c>
      <c r="C59" s="14">
        <v>0</v>
      </c>
      <c r="D59" s="14">
        <v>0</v>
      </c>
      <c r="E59" s="79">
        <v>736</v>
      </c>
      <c r="F59" s="14">
        <v>0</v>
      </c>
      <c r="G59" s="79">
        <v>0</v>
      </c>
      <c r="H59" s="84">
        <v>8566770</v>
      </c>
      <c r="I59" s="85">
        <v>0</v>
      </c>
      <c r="J59" s="85">
        <v>0</v>
      </c>
      <c r="K59" s="14">
        <v>1000909</v>
      </c>
      <c r="L59" s="14">
        <v>8539993</v>
      </c>
      <c r="M59" s="79">
        <v>18107672</v>
      </c>
      <c r="N59" s="13">
        <v>1468453</v>
      </c>
      <c r="O59" s="14">
        <v>0</v>
      </c>
      <c r="P59" s="14">
        <v>0</v>
      </c>
      <c r="Q59" s="79">
        <v>1468453</v>
      </c>
      <c r="R59" s="13">
        <v>7098317</v>
      </c>
      <c r="S59" s="14">
        <v>0</v>
      </c>
      <c r="T59" s="14">
        <v>0</v>
      </c>
      <c r="U59" s="79">
        <v>8099226</v>
      </c>
      <c r="V59" s="13">
        <v>0</v>
      </c>
      <c r="W59" s="14">
        <v>0</v>
      </c>
      <c r="X59" s="14">
        <v>0</v>
      </c>
      <c r="Y59" s="79">
        <v>0</v>
      </c>
      <c r="Z59" s="13">
        <v>0</v>
      </c>
      <c r="AA59" s="14">
        <v>0</v>
      </c>
      <c r="AB59" s="14">
        <v>0</v>
      </c>
      <c r="AC59" s="14">
        <v>0</v>
      </c>
      <c r="AD59" s="14">
        <v>0</v>
      </c>
      <c r="AE59" s="79">
        <v>0</v>
      </c>
      <c r="AF59" s="84">
        <v>8566770</v>
      </c>
      <c r="AG59" s="85">
        <v>0</v>
      </c>
      <c r="AH59" s="85">
        <v>0</v>
      </c>
      <c r="AI59" s="85">
        <v>1000909</v>
      </c>
      <c r="AJ59" s="85">
        <v>8539993</v>
      </c>
      <c r="AK59" s="79">
        <v>18107672</v>
      </c>
      <c r="AL59" s="13">
        <v>480324642</v>
      </c>
      <c r="AM59" s="14">
        <v>0</v>
      </c>
      <c r="AN59" s="14">
        <v>0</v>
      </c>
      <c r="AO59" s="14">
        <v>8156896</v>
      </c>
      <c r="AP59" s="14">
        <v>416425844</v>
      </c>
      <c r="AQ59" s="79">
        <v>904907382</v>
      </c>
      <c r="AR59" s="13">
        <v>480324642</v>
      </c>
      <c r="AS59" s="14">
        <v>0</v>
      </c>
      <c r="AT59" s="14">
        <v>0</v>
      </c>
      <c r="AU59" s="14">
        <v>8156896</v>
      </c>
      <c r="AV59" s="14">
        <v>416425844</v>
      </c>
      <c r="AW59" s="79">
        <v>904907382</v>
      </c>
      <c r="AX59" s="13">
        <v>263750154</v>
      </c>
      <c r="AY59" s="14">
        <v>0</v>
      </c>
      <c r="AZ59" s="14">
        <v>0</v>
      </c>
      <c r="BA59" s="14">
        <v>4941180</v>
      </c>
      <c r="BB59" s="14">
        <v>194856512</v>
      </c>
      <c r="BC59" s="79">
        <v>463547846</v>
      </c>
      <c r="BD59" s="13">
        <v>4651897</v>
      </c>
      <c r="BE59" s="14">
        <v>0</v>
      </c>
      <c r="BF59" s="14">
        <v>0</v>
      </c>
      <c r="BG59" s="14">
        <v>81799</v>
      </c>
      <c r="BH59" s="14">
        <v>5258228</v>
      </c>
      <c r="BI59" s="79">
        <v>9991924</v>
      </c>
    </row>
    <row r="60" spans="1:61" x14ac:dyDescent="0.3">
      <c r="A60" s="4" t="s">
        <v>49</v>
      </c>
      <c r="B60" s="13">
        <v>411.99999999999994</v>
      </c>
      <c r="C60" s="14">
        <v>0</v>
      </c>
      <c r="D60" s="14">
        <v>0</v>
      </c>
      <c r="E60" s="79">
        <v>411.99999999999994</v>
      </c>
      <c r="F60" s="14">
        <v>3</v>
      </c>
      <c r="G60" s="79">
        <v>3</v>
      </c>
      <c r="H60" s="84">
        <v>10827546.17</v>
      </c>
      <c r="I60" s="85">
        <v>0</v>
      </c>
      <c r="J60" s="85">
        <v>0</v>
      </c>
      <c r="K60" s="14">
        <v>307953.57999999996</v>
      </c>
      <c r="L60" s="14">
        <v>11374533.939999999</v>
      </c>
      <c r="M60" s="79">
        <v>22510033.689999998</v>
      </c>
      <c r="N60" s="13">
        <v>1330201.1100000001</v>
      </c>
      <c r="O60" s="14">
        <v>0</v>
      </c>
      <c r="P60" s="14">
        <v>0</v>
      </c>
      <c r="Q60" s="79">
        <v>1399889.6400000001</v>
      </c>
      <c r="R60" s="13">
        <v>6994312.7300000004</v>
      </c>
      <c r="S60" s="14">
        <v>0</v>
      </c>
      <c r="T60" s="14">
        <v>0</v>
      </c>
      <c r="U60" s="79">
        <v>7232577.7800000003</v>
      </c>
      <c r="V60" s="13">
        <v>2503032.3299999996</v>
      </c>
      <c r="W60" s="14">
        <v>0</v>
      </c>
      <c r="X60" s="14">
        <v>0</v>
      </c>
      <c r="Y60" s="79">
        <v>2503032.3299999996</v>
      </c>
      <c r="Z60" s="13">
        <v>0</v>
      </c>
      <c r="AA60" s="14">
        <v>0</v>
      </c>
      <c r="AB60" s="14">
        <v>0</v>
      </c>
      <c r="AC60" s="14">
        <v>0</v>
      </c>
      <c r="AD60" s="14">
        <v>0</v>
      </c>
      <c r="AE60" s="79">
        <v>0</v>
      </c>
      <c r="AF60" s="84">
        <v>10827546.17</v>
      </c>
      <c r="AG60" s="85">
        <v>0</v>
      </c>
      <c r="AH60" s="85">
        <v>0</v>
      </c>
      <c r="AI60" s="85">
        <v>307953.57999999996</v>
      </c>
      <c r="AJ60" s="85">
        <v>11374533.939999999</v>
      </c>
      <c r="AK60" s="79">
        <v>22510033.689999998</v>
      </c>
      <c r="AL60" s="13">
        <v>410911187.54735899</v>
      </c>
      <c r="AM60" s="14">
        <v>0</v>
      </c>
      <c r="AN60" s="14">
        <v>0</v>
      </c>
      <c r="AO60" s="14">
        <v>44904000</v>
      </c>
      <c r="AP60" s="14">
        <v>234581000</v>
      </c>
      <c r="AQ60" s="79">
        <v>690396187.54735899</v>
      </c>
      <c r="AR60" s="13">
        <v>410911187.54735899</v>
      </c>
      <c r="AS60" s="14">
        <v>0</v>
      </c>
      <c r="AT60" s="14">
        <v>0</v>
      </c>
      <c r="AU60" s="14">
        <v>44904000</v>
      </c>
      <c r="AV60" s="14">
        <v>234581000</v>
      </c>
      <c r="AW60" s="79">
        <v>690396187.54735899</v>
      </c>
      <c r="AX60" s="13">
        <v>308555985</v>
      </c>
      <c r="AY60" s="14">
        <v>0</v>
      </c>
      <c r="AZ60" s="14">
        <v>0</v>
      </c>
      <c r="BA60" s="14">
        <v>27668931.310000002</v>
      </c>
      <c r="BB60" s="14">
        <v>150792000</v>
      </c>
      <c r="BC60" s="79">
        <v>487016916.31</v>
      </c>
      <c r="BD60" s="13">
        <v>6361015.1799999997</v>
      </c>
      <c r="BE60" s="14">
        <v>0</v>
      </c>
      <c r="BF60" s="14">
        <v>0</v>
      </c>
      <c r="BG60" s="14">
        <v>377214.93</v>
      </c>
      <c r="BH60" s="14">
        <v>4653000</v>
      </c>
      <c r="BI60" s="79">
        <v>11391230.109999999</v>
      </c>
    </row>
    <row r="61" spans="1:61" x14ac:dyDescent="0.3">
      <c r="A61" s="4" t="s">
        <v>50</v>
      </c>
      <c r="B61" s="13">
        <v>928.8</v>
      </c>
      <c r="C61" s="14">
        <v>555.9</v>
      </c>
      <c r="D61" s="14">
        <v>57.7</v>
      </c>
      <c r="E61" s="79">
        <v>1542.3999999999999</v>
      </c>
      <c r="F61" s="14">
        <v>82</v>
      </c>
      <c r="G61" s="79">
        <v>82</v>
      </c>
      <c r="H61" s="84">
        <v>10711810</v>
      </c>
      <c r="I61" s="85">
        <v>2496643</v>
      </c>
      <c r="J61" s="85">
        <v>0</v>
      </c>
      <c r="K61" s="14">
        <v>172934</v>
      </c>
      <c r="L61" s="14">
        <v>0</v>
      </c>
      <c r="M61" s="79">
        <v>13381387</v>
      </c>
      <c r="N61" s="13">
        <v>769137</v>
      </c>
      <c r="O61" s="14">
        <v>911674</v>
      </c>
      <c r="P61" s="14">
        <v>0</v>
      </c>
      <c r="Q61" s="79">
        <v>1732147</v>
      </c>
      <c r="R61" s="13">
        <v>9796047</v>
      </c>
      <c r="S61" s="14">
        <v>1584969</v>
      </c>
      <c r="T61" s="14">
        <v>0</v>
      </c>
      <c r="U61" s="79">
        <v>11502614</v>
      </c>
      <c r="V61" s="13">
        <v>146626</v>
      </c>
      <c r="W61" s="14">
        <v>0</v>
      </c>
      <c r="X61" s="14">
        <v>0</v>
      </c>
      <c r="Y61" s="79">
        <v>146626</v>
      </c>
      <c r="Z61" s="13">
        <v>0</v>
      </c>
      <c r="AA61" s="14">
        <v>0</v>
      </c>
      <c r="AB61" s="14">
        <v>0</v>
      </c>
      <c r="AC61" s="14">
        <v>0</v>
      </c>
      <c r="AD61" s="14">
        <v>0</v>
      </c>
      <c r="AE61" s="79">
        <v>0</v>
      </c>
      <c r="AF61" s="84">
        <v>10711810</v>
      </c>
      <c r="AG61" s="85">
        <v>2496643</v>
      </c>
      <c r="AH61" s="85">
        <v>0</v>
      </c>
      <c r="AI61" s="85">
        <v>172934</v>
      </c>
      <c r="AJ61" s="85">
        <v>0</v>
      </c>
      <c r="AK61" s="79">
        <v>13381387</v>
      </c>
      <c r="AL61" s="13">
        <v>398309778</v>
      </c>
      <c r="AM61" s="14">
        <v>59358285</v>
      </c>
      <c r="AN61" s="14">
        <v>0</v>
      </c>
      <c r="AO61" s="14">
        <v>50563028</v>
      </c>
      <c r="AP61" s="14">
        <v>78506557</v>
      </c>
      <c r="AQ61" s="79">
        <v>586737648</v>
      </c>
      <c r="AR61" s="13">
        <v>214252334</v>
      </c>
      <c r="AS61" s="14">
        <v>29643598</v>
      </c>
      <c r="AT61" s="14">
        <v>0</v>
      </c>
      <c r="AU61" s="14">
        <v>50563028</v>
      </c>
      <c r="AV61" s="14">
        <v>76124542</v>
      </c>
      <c r="AW61" s="79">
        <v>370583502</v>
      </c>
      <c r="AX61" s="13">
        <v>322151457</v>
      </c>
      <c r="AY61" s="14">
        <v>45149473</v>
      </c>
      <c r="AZ61" s="14">
        <v>0</v>
      </c>
      <c r="BA61" s="14">
        <v>38236854</v>
      </c>
      <c r="BB61" s="14">
        <v>56982422</v>
      </c>
      <c r="BC61" s="79">
        <v>462520206</v>
      </c>
      <c r="BD61" s="13">
        <v>5216706</v>
      </c>
      <c r="BE61" s="14">
        <v>1440193</v>
      </c>
      <c r="BF61" s="14">
        <v>0</v>
      </c>
      <c r="BG61" s="14">
        <v>656545</v>
      </c>
      <c r="BH61" s="14">
        <v>1193183</v>
      </c>
      <c r="BI61" s="79">
        <v>8506627</v>
      </c>
    </row>
    <row r="62" spans="1:61" x14ac:dyDescent="0.3">
      <c r="A62" s="4" t="s">
        <v>51</v>
      </c>
      <c r="B62" s="13">
        <v>1376</v>
      </c>
      <c r="C62" s="14">
        <v>329</v>
      </c>
      <c r="D62" s="14">
        <v>9</v>
      </c>
      <c r="E62" s="79">
        <v>1714</v>
      </c>
      <c r="F62" s="14">
        <v>37</v>
      </c>
      <c r="G62" s="79">
        <v>37</v>
      </c>
      <c r="H62" s="84">
        <v>25894485.27</v>
      </c>
      <c r="I62" s="85">
        <v>0</v>
      </c>
      <c r="J62" s="85">
        <v>0</v>
      </c>
      <c r="K62" s="14">
        <v>282000</v>
      </c>
      <c r="L62" s="14">
        <v>0</v>
      </c>
      <c r="M62" s="79">
        <v>26176485.27</v>
      </c>
      <c r="N62" s="13">
        <v>13398485.27</v>
      </c>
      <c r="O62" s="14">
        <v>0</v>
      </c>
      <c r="P62" s="14">
        <v>0</v>
      </c>
      <c r="Q62" s="79">
        <v>13398485.27</v>
      </c>
      <c r="R62" s="13">
        <v>3378000</v>
      </c>
      <c r="S62" s="14">
        <v>0</v>
      </c>
      <c r="T62" s="14">
        <v>0</v>
      </c>
      <c r="U62" s="79">
        <v>3378000</v>
      </c>
      <c r="V62" s="13">
        <v>9118000</v>
      </c>
      <c r="W62" s="14">
        <v>0</v>
      </c>
      <c r="X62" s="14">
        <v>0</v>
      </c>
      <c r="Y62" s="79">
        <v>9400000</v>
      </c>
      <c r="Z62" s="13">
        <v>0</v>
      </c>
      <c r="AA62" s="14">
        <v>0</v>
      </c>
      <c r="AB62" s="14">
        <v>0</v>
      </c>
      <c r="AC62" s="14">
        <v>0</v>
      </c>
      <c r="AD62" s="14">
        <v>0</v>
      </c>
      <c r="AE62" s="79">
        <v>0</v>
      </c>
      <c r="AF62" s="84">
        <v>25894485.27</v>
      </c>
      <c r="AG62" s="85">
        <v>0</v>
      </c>
      <c r="AH62" s="85">
        <v>0</v>
      </c>
      <c r="AI62" s="85">
        <v>282000</v>
      </c>
      <c r="AJ62" s="85">
        <v>0</v>
      </c>
      <c r="AK62" s="79">
        <v>26176485.27</v>
      </c>
      <c r="AL62" s="13">
        <v>762961276.91999996</v>
      </c>
      <c r="AM62" s="14">
        <v>50662357.350000001</v>
      </c>
      <c r="AN62" s="14">
        <v>0</v>
      </c>
      <c r="AO62" s="14">
        <v>8977538.2599999998</v>
      </c>
      <c r="AP62" s="14">
        <v>426213697.24000001</v>
      </c>
      <c r="AQ62" s="79">
        <v>1248814869.77</v>
      </c>
      <c r="AR62" s="13">
        <v>762961276.91999996</v>
      </c>
      <c r="AS62" s="14">
        <v>50662357.350000001</v>
      </c>
      <c r="AT62" s="14">
        <v>0</v>
      </c>
      <c r="AU62" s="14">
        <v>8977538.2599999998</v>
      </c>
      <c r="AV62" s="14">
        <v>426213697.24000001</v>
      </c>
      <c r="AW62" s="79">
        <v>1248814869.77</v>
      </c>
      <c r="AX62" s="13">
        <v>544050373.29000008</v>
      </c>
      <c r="AY62" s="14">
        <v>29393789.740000002</v>
      </c>
      <c r="AZ62" s="14">
        <v>0</v>
      </c>
      <c r="BA62" s="14">
        <v>4736567.6100000003</v>
      </c>
      <c r="BB62" s="14">
        <v>219391346.62</v>
      </c>
      <c r="BC62" s="79">
        <v>797572077.26000011</v>
      </c>
      <c r="BD62" s="13">
        <v>8139897.3762999997</v>
      </c>
      <c r="BE62" s="14">
        <v>375458.80050000001</v>
      </c>
      <c r="BF62" s="14">
        <v>0</v>
      </c>
      <c r="BG62" s="14">
        <v>101159.9528</v>
      </c>
      <c r="BH62" s="14">
        <v>7367609.0040999996</v>
      </c>
      <c r="BI62" s="79">
        <v>15984125.133699998</v>
      </c>
    </row>
    <row r="63" spans="1:61" x14ac:dyDescent="0.3">
      <c r="A63" s="4" t="s">
        <v>52</v>
      </c>
      <c r="B63" s="13">
        <v>553.97167899999999</v>
      </c>
      <c r="C63" s="14">
        <v>861.96637999999996</v>
      </c>
      <c r="D63" s="14">
        <v>11.073</v>
      </c>
      <c r="E63" s="79">
        <v>1427.0110590000002</v>
      </c>
      <c r="F63" s="14">
        <v>220</v>
      </c>
      <c r="G63" s="79">
        <v>220</v>
      </c>
      <c r="H63" s="84">
        <v>3442037.1900000004</v>
      </c>
      <c r="I63" s="85">
        <v>2684498.15</v>
      </c>
      <c r="J63" s="85">
        <v>0</v>
      </c>
      <c r="K63" s="14">
        <v>113187</v>
      </c>
      <c r="L63" s="14">
        <v>811185.88</v>
      </c>
      <c r="M63" s="79">
        <v>7050908.2199999997</v>
      </c>
      <c r="N63" s="13">
        <v>963798.81</v>
      </c>
      <c r="O63" s="14">
        <v>2684498.15</v>
      </c>
      <c r="P63" s="14">
        <v>0</v>
      </c>
      <c r="Q63" s="79">
        <v>3761483.96</v>
      </c>
      <c r="R63" s="13">
        <v>1635482.22</v>
      </c>
      <c r="S63" s="14">
        <v>0</v>
      </c>
      <c r="T63" s="14">
        <v>0</v>
      </c>
      <c r="U63" s="79">
        <v>1635482.22</v>
      </c>
      <c r="V63" s="13">
        <v>842756.16</v>
      </c>
      <c r="W63" s="14">
        <v>0</v>
      </c>
      <c r="X63" s="14">
        <v>0</v>
      </c>
      <c r="Y63" s="79">
        <v>842756.16</v>
      </c>
      <c r="Z63" s="13">
        <v>0</v>
      </c>
      <c r="AA63" s="14">
        <v>226283</v>
      </c>
      <c r="AB63" s="14">
        <v>0</v>
      </c>
      <c r="AC63" s="14">
        <v>0</v>
      </c>
      <c r="AD63" s="14">
        <v>3263526.29</v>
      </c>
      <c r="AE63" s="79">
        <v>3489809.29</v>
      </c>
      <c r="AF63" s="84">
        <v>3442037.1900000004</v>
      </c>
      <c r="AG63" s="85">
        <v>2910781.15</v>
      </c>
      <c r="AH63" s="85">
        <v>0</v>
      </c>
      <c r="AI63" s="85">
        <v>113187</v>
      </c>
      <c r="AJ63" s="85">
        <v>4074712.17</v>
      </c>
      <c r="AK63" s="79">
        <v>10540717.51</v>
      </c>
      <c r="AL63" s="13">
        <v>196605045</v>
      </c>
      <c r="AM63" s="14">
        <v>71939807</v>
      </c>
      <c r="AN63" s="14">
        <v>95603</v>
      </c>
      <c r="AO63" s="14">
        <v>62115579.759999998</v>
      </c>
      <c r="AP63" s="14">
        <v>26475467.620000001</v>
      </c>
      <c r="AQ63" s="79">
        <v>357231502.38</v>
      </c>
      <c r="AR63" s="13">
        <v>196605045</v>
      </c>
      <c r="AS63" s="14">
        <v>71939807</v>
      </c>
      <c r="AT63" s="14">
        <v>95603</v>
      </c>
      <c r="AU63" s="14">
        <v>62115579.759999998</v>
      </c>
      <c r="AV63" s="14">
        <v>26475467.620000001</v>
      </c>
      <c r="AW63" s="79">
        <v>357231502.38</v>
      </c>
      <c r="AX63" s="13">
        <v>158617777</v>
      </c>
      <c r="AY63" s="14">
        <v>56535978</v>
      </c>
      <c r="AZ63" s="14">
        <v>70666</v>
      </c>
      <c r="BA63" s="14">
        <v>45086528.200000003</v>
      </c>
      <c r="BB63" s="14">
        <v>17548080.129999999</v>
      </c>
      <c r="BC63" s="79">
        <v>277859029.32999998</v>
      </c>
      <c r="BD63" s="13">
        <v>3305541</v>
      </c>
      <c r="BE63" s="14">
        <v>1190406</v>
      </c>
      <c r="BF63" s="14">
        <v>1550</v>
      </c>
      <c r="BG63" s="14">
        <v>567369.9</v>
      </c>
      <c r="BH63" s="14">
        <v>630500.32999999996</v>
      </c>
      <c r="BI63" s="79">
        <v>5695367.2300000004</v>
      </c>
    </row>
    <row r="64" spans="1:61" x14ac:dyDescent="0.3">
      <c r="A64" s="4" t="s">
        <v>53</v>
      </c>
      <c r="B64" s="13">
        <v>1622</v>
      </c>
      <c r="C64" s="14">
        <v>1042</v>
      </c>
      <c r="D64" s="14">
        <v>81</v>
      </c>
      <c r="E64" s="79">
        <v>2745</v>
      </c>
      <c r="F64" s="14">
        <v>178</v>
      </c>
      <c r="G64" s="79">
        <v>178</v>
      </c>
      <c r="H64" s="84">
        <v>15968767</v>
      </c>
      <c r="I64" s="85">
        <v>2166296</v>
      </c>
      <c r="J64" s="85">
        <v>0</v>
      </c>
      <c r="K64" s="14">
        <v>1892766.69</v>
      </c>
      <c r="L64" s="14">
        <v>1319347.95</v>
      </c>
      <c r="M64" s="79">
        <v>21347177.640000001</v>
      </c>
      <c r="N64" s="13">
        <v>2762155</v>
      </c>
      <c r="O64" s="14">
        <v>1106236</v>
      </c>
      <c r="P64" s="14">
        <v>0</v>
      </c>
      <c r="Q64" s="79">
        <v>4142350.69</v>
      </c>
      <c r="R64" s="13">
        <v>9775683</v>
      </c>
      <c r="S64" s="14">
        <v>1060060</v>
      </c>
      <c r="T64" s="14">
        <v>0</v>
      </c>
      <c r="U64" s="79">
        <v>11915956</v>
      </c>
      <c r="V64" s="13">
        <v>3430929</v>
      </c>
      <c r="W64" s="14">
        <v>0</v>
      </c>
      <c r="X64" s="14">
        <v>0</v>
      </c>
      <c r="Y64" s="79">
        <v>3969523</v>
      </c>
      <c r="Z64" s="13">
        <v>0</v>
      </c>
      <c r="AA64" s="14">
        <v>0</v>
      </c>
      <c r="AB64" s="14">
        <v>0</v>
      </c>
      <c r="AC64" s="14">
        <v>0</v>
      </c>
      <c r="AD64" s="14">
        <v>99164</v>
      </c>
      <c r="AE64" s="79">
        <v>99164</v>
      </c>
      <c r="AF64" s="84">
        <v>15968767</v>
      </c>
      <c r="AG64" s="85">
        <v>2166296</v>
      </c>
      <c r="AH64" s="85">
        <v>0</v>
      </c>
      <c r="AI64" s="85">
        <v>1892766.69</v>
      </c>
      <c r="AJ64" s="85">
        <v>1418511.95</v>
      </c>
      <c r="AK64" s="79">
        <v>21446341.640000001</v>
      </c>
      <c r="AL64" s="13">
        <v>635632822</v>
      </c>
      <c r="AM64" s="14">
        <v>43490701</v>
      </c>
      <c r="AN64" s="14">
        <v>0</v>
      </c>
      <c r="AO64" s="14">
        <v>72657638</v>
      </c>
      <c r="AP64" s="14">
        <v>30848782</v>
      </c>
      <c r="AQ64" s="79">
        <v>782629943</v>
      </c>
      <c r="AR64" s="13">
        <v>519001065.13</v>
      </c>
      <c r="AS64" s="14">
        <v>31358586.939999998</v>
      </c>
      <c r="AT64" s="14">
        <v>0</v>
      </c>
      <c r="AU64" s="14">
        <v>72657638</v>
      </c>
      <c r="AV64" s="14">
        <v>30848782</v>
      </c>
      <c r="AW64" s="79">
        <v>653866072.06999993</v>
      </c>
      <c r="AX64" s="13">
        <v>406274926</v>
      </c>
      <c r="AY64" s="14">
        <v>33104204</v>
      </c>
      <c r="AZ64" s="14">
        <v>0</v>
      </c>
      <c r="BA64" s="14">
        <v>40289327</v>
      </c>
      <c r="BB64" s="14">
        <v>19330423</v>
      </c>
      <c r="BC64" s="79">
        <v>498998880</v>
      </c>
      <c r="BD64" s="13">
        <v>8770605.5700000003</v>
      </c>
      <c r="BE64" s="14">
        <v>1620457.22</v>
      </c>
      <c r="BF64" s="14">
        <v>0</v>
      </c>
      <c r="BG64" s="14">
        <v>775003.82</v>
      </c>
      <c r="BH64" s="14">
        <v>530179.77</v>
      </c>
      <c r="BI64" s="79">
        <v>11696246.380000001</v>
      </c>
    </row>
    <row r="65" spans="1:61" x14ac:dyDescent="0.3">
      <c r="A65" s="4" t="s">
        <v>54</v>
      </c>
      <c r="B65" s="13">
        <v>496</v>
      </c>
      <c r="C65" s="14">
        <v>697</v>
      </c>
      <c r="D65" s="14">
        <v>52</v>
      </c>
      <c r="E65" s="79">
        <v>1245</v>
      </c>
      <c r="F65" s="14">
        <v>206</v>
      </c>
      <c r="G65" s="79">
        <v>206</v>
      </c>
      <c r="H65" s="84">
        <v>4268034</v>
      </c>
      <c r="I65" s="85">
        <v>4919631</v>
      </c>
      <c r="J65" s="85">
        <v>0</v>
      </c>
      <c r="K65" s="14">
        <v>510111</v>
      </c>
      <c r="L65" s="14">
        <v>0</v>
      </c>
      <c r="M65" s="79">
        <v>9697776</v>
      </c>
      <c r="N65" s="13">
        <v>2351005</v>
      </c>
      <c r="O65" s="14">
        <v>2450173</v>
      </c>
      <c r="P65" s="14">
        <v>0</v>
      </c>
      <c r="Q65" s="79">
        <v>5183050</v>
      </c>
      <c r="R65" s="13">
        <v>1777011</v>
      </c>
      <c r="S65" s="14">
        <v>2189891</v>
      </c>
      <c r="T65" s="14">
        <v>0</v>
      </c>
      <c r="U65" s="79">
        <v>4090047</v>
      </c>
      <c r="V65" s="13">
        <v>140018</v>
      </c>
      <c r="W65" s="14">
        <v>279567</v>
      </c>
      <c r="X65" s="14">
        <v>0</v>
      </c>
      <c r="Y65" s="79">
        <v>424679</v>
      </c>
      <c r="Z65" s="13">
        <v>0</v>
      </c>
      <c r="AA65" s="14">
        <v>0</v>
      </c>
      <c r="AB65" s="14">
        <v>0</v>
      </c>
      <c r="AC65" s="14">
        <v>0</v>
      </c>
      <c r="AD65" s="14">
        <v>183825</v>
      </c>
      <c r="AE65" s="79">
        <v>183825</v>
      </c>
      <c r="AF65" s="84">
        <v>4268034</v>
      </c>
      <c r="AG65" s="85">
        <v>4919631</v>
      </c>
      <c r="AH65" s="85">
        <v>0</v>
      </c>
      <c r="AI65" s="85">
        <v>510111</v>
      </c>
      <c r="AJ65" s="85">
        <v>183825</v>
      </c>
      <c r="AK65" s="79">
        <v>9881601</v>
      </c>
      <c r="AL65" s="13">
        <v>201352100</v>
      </c>
      <c r="AM65" s="14">
        <v>47867484</v>
      </c>
      <c r="AN65" s="14">
        <v>0</v>
      </c>
      <c r="AO65" s="14">
        <v>64943858</v>
      </c>
      <c r="AP65" s="14">
        <v>83422372</v>
      </c>
      <c r="AQ65" s="79">
        <v>397585814</v>
      </c>
      <c r="AR65" s="13">
        <v>201352100</v>
      </c>
      <c r="AS65" s="14">
        <v>47867484</v>
      </c>
      <c r="AT65" s="14">
        <v>0</v>
      </c>
      <c r="AU65" s="14">
        <v>64943858</v>
      </c>
      <c r="AV65" s="14">
        <v>83422372</v>
      </c>
      <c r="AW65" s="79">
        <v>397585814</v>
      </c>
      <c r="AX65" s="13">
        <v>187320390</v>
      </c>
      <c r="AY65" s="14">
        <v>38843902</v>
      </c>
      <c r="AZ65" s="14">
        <v>0</v>
      </c>
      <c r="BA65" s="14">
        <v>42756818</v>
      </c>
      <c r="BB65" s="14">
        <v>62165395</v>
      </c>
      <c r="BC65" s="79">
        <v>331086505</v>
      </c>
      <c r="BD65" s="13">
        <v>2615299</v>
      </c>
      <c r="BE65" s="14">
        <v>1058004</v>
      </c>
      <c r="BF65" s="14">
        <v>0</v>
      </c>
      <c r="BG65" s="14">
        <v>652373</v>
      </c>
      <c r="BH65" s="14">
        <v>1550299</v>
      </c>
      <c r="BI65" s="79">
        <v>5875975</v>
      </c>
    </row>
    <row r="66" spans="1:61" x14ac:dyDescent="0.3">
      <c r="A66" s="4" t="s">
        <v>55</v>
      </c>
      <c r="B66" s="13">
        <v>474.89600000000002</v>
      </c>
      <c r="C66" s="14">
        <v>0</v>
      </c>
      <c r="D66" s="14">
        <v>301.01499999999999</v>
      </c>
      <c r="E66" s="79">
        <v>775.91100000000006</v>
      </c>
      <c r="F66" s="14">
        <v>76</v>
      </c>
      <c r="G66" s="79">
        <v>76</v>
      </c>
      <c r="H66" s="84">
        <v>6453359.0319999997</v>
      </c>
      <c r="I66" s="85">
        <v>0</v>
      </c>
      <c r="J66" s="85">
        <v>2334236.855</v>
      </c>
      <c r="K66" s="14">
        <v>59500</v>
      </c>
      <c r="L66" s="14">
        <v>239665</v>
      </c>
      <c r="M66" s="79">
        <v>9086760.8870000001</v>
      </c>
      <c r="N66" s="13">
        <v>1359097.0319999999</v>
      </c>
      <c r="O66" s="14">
        <v>0</v>
      </c>
      <c r="P66" s="14">
        <v>2333964.855</v>
      </c>
      <c r="Q66" s="79">
        <v>3693061.8870000001</v>
      </c>
      <c r="R66" s="13">
        <v>2633781</v>
      </c>
      <c r="S66" s="14">
        <v>0</v>
      </c>
      <c r="T66" s="14">
        <v>0</v>
      </c>
      <c r="U66" s="79">
        <v>2693281</v>
      </c>
      <c r="V66" s="13">
        <v>2460481</v>
      </c>
      <c r="W66" s="14">
        <v>0</v>
      </c>
      <c r="X66" s="14">
        <v>272</v>
      </c>
      <c r="Y66" s="79">
        <v>2460753</v>
      </c>
      <c r="Z66" s="13">
        <v>17280</v>
      </c>
      <c r="AA66" s="14">
        <v>0</v>
      </c>
      <c r="AB66" s="14">
        <v>0</v>
      </c>
      <c r="AC66" s="14">
        <v>0</v>
      </c>
      <c r="AD66" s="14">
        <v>671937</v>
      </c>
      <c r="AE66" s="79">
        <v>689217</v>
      </c>
      <c r="AF66" s="84">
        <v>6470639.0319999997</v>
      </c>
      <c r="AG66" s="85">
        <v>0</v>
      </c>
      <c r="AH66" s="85">
        <v>2334236.855</v>
      </c>
      <c r="AI66" s="85">
        <v>59500</v>
      </c>
      <c r="AJ66" s="85">
        <v>911602</v>
      </c>
      <c r="AK66" s="79">
        <v>9775977.8870000001</v>
      </c>
      <c r="AL66" s="13">
        <v>135473739.07700002</v>
      </c>
      <c r="AM66" s="14">
        <v>0</v>
      </c>
      <c r="AN66" s="14">
        <v>64136684.080000021</v>
      </c>
      <c r="AO66" s="14">
        <v>16524895.882999996</v>
      </c>
      <c r="AP66" s="14">
        <v>77166546.440899998</v>
      </c>
      <c r="AQ66" s="79">
        <v>293301865.48090005</v>
      </c>
      <c r="AR66" s="13">
        <v>44747283.368200131</v>
      </c>
      <c r="AS66" s="14">
        <v>0</v>
      </c>
      <c r="AT66" s="14">
        <v>31258373.394099973</v>
      </c>
      <c r="AU66" s="14">
        <v>7015929.659500001</v>
      </c>
      <c r="AV66" s="14">
        <v>40463007.534400031</v>
      </c>
      <c r="AW66" s="79">
        <v>123484593.95620014</v>
      </c>
      <c r="AX66" s="13">
        <v>90726455.708799645</v>
      </c>
      <c r="AY66" s="14">
        <v>0</v>
      </c>
      <c r="AZ66" s="14">
        <v>32878310.685900018</v>
      </c>
      <c r="BA66" s="14">
        <v>9508966.2234999985</v>
      </c>
      <c r="BB66" s="14">
        <v>36703538.906500019</v>
      </c>
      <c r="BC66" s="79">
        <v>169817271.52469969</v>
      </c>
      <c r="BD66" s="13">
        <v>3071813.5202000011</v>
      </c>
      <c r="BE66" s="14">
        <v>0</v>
      </c>
      <c r="BF66" s="14">
        <v>188458.8101999998</v>
      </c>
      <c r="BG66" s="14">
        <v>144981.71430000002</v>
      </c>
      <c r="BH66" s="14">
        <v>1720078.4546000003</v>
      </c>
      <c r="BI66" s="79">
        <v>5125332.4993000012</v>
      </c>
    </row>
    <row r="67" spans="1:61" x14ac:dyDescent="0.3">
      <c r="A67" s="4" t="s">
        <v>56</v>
      </c>
      <c r="B67" s="13">
        <v>833</v>
      </c>
      <c r="C67" s="14">
        <v>2091</v>
      </c>
      <c r="D67" s="14">
        <v>450</v>
      </c>
      <c r="E67" s="79">
        <v>3374</v>
      </c>
      <c r="F67" s="14">
        <v>418</v>
      </c>
      <c r="G67" s="79">
        <v>418</v>
      </c>
      <c r="H67" s="84">
        <v>4087681</v>
      </c>
      <c r="I67" s="85">
        <v>3477310</v>
      </c>
      <c r="J67" s="85">
        <v>0</v>
      </c>
      <c r="K67" s="14">
        <v>1977701</v>
      </c>
      <c r="L67" s="14">
        <v>766642</v>
      </c>
      <c r="M67" s="79">
        <v>10309334</v>
      </c>
      <c r="N67" s="13">
        <v>378308</v>
      </c>
      <c r="O67" s="14">
        <v>746589</v>
      </c>
      <c r="P67" s="14">
        <v>0</v>
      </c>
      <c r="Q67" s="79">
        <v>1126468</v>
      </c>
      <c r="R67" s="13">
        <v>2162362</v>
      </c>
      <c r="S67" s="14">
        <v>2730721</v>
      </c>
      <c r="T67" s="14">
        <v>0</v>
      </c>
      <c r="U67" s="79">
        <v>4893083</v>
      </c>
      <c r="V67" s="13">
        <v>1547011</v>
      </c>
      <c r="W67" s="14">
        <v>0</v>
      </c>
      <c r="X67" s="14">
        <v>0</v>
      </c>
      <c r="Y67" s="79">
        <v>3523141</v>
      </c>
      <c r="Z67" s="13">
        <v>0</v>
      </c>
      <c r="AA67" s="14">
        <v>0</v>
      </c>
      <c r="AB67" s="14">
        <v>0</v>
      </c>
      <c r="AC67" s="14">
        <v>0</v>
      </c>
      <c r="AD67" s="14">
        <v>0</v>
      </c>
      <c r="AE67" s="79">
        <v>0</v>
      </c>
      <c r="AF67" s="84">
        <v>4087681</v>
      </c>
      <c r="AG67" s="85">
        <v>3477310</v>
      </c>
      <c r="AH67" s="85">
        <v>0</v>
      </c>
      <c r="AI67" s="85">
        <v>1977701</v>
      </c>
      <c r="AJ67" s="85">
        <v>766642</v>
      </c>
      <c r="AK67" s="79">
        <v>10309334</v>
      </c>
      <c r="AL67" s="13">
        <v>184511463.31170133</v>
      </c>
      <c r="AM67" s="14">
        <v>112526978.91073963</v>
      </c>
      <c r="AN67" s="14">
        <v>2739439.1168590821</v>
      </c>
      <c r="AO67" s="14">
        <v>120834033</v>
      </c>
      <c r="AP67" s="14">
        <v>54528984.965900004</v>
      </c>
      <c r="AQ67" s="79">
        <v>475140899.30520004</v>
      </c>
      <c r="AR67" s="13">
        <v>184511463.31170133</v>
      </c>
      <c r="AS67" s="14">
        <v>112526978.91073963</v>
      </c>
      <c r="AT67" s="14">
        <v>2739439.1168590821</v>
      </c>
      <c r="AU67" s="14">
        <v>120834033</v>
      </c>
      <c r="AV67" s="14">
        <v>54528984.965900004</v>
      </c>
      <c r="AW67" s="79">
        <v>475140899.30520004</v>
      </c>
      <c r="AX67" s="13">
        <v>135678149.64605391</v>
      </c>
      <c r="AY67" s="14">
        <v>82745277.772134259</v>
      </c>
      <c r="AZ67" s="14">
        <v>2014411.5914118872</v>
      </c>
      <c r="BA67" s="14">
        <v>79339078</v>
      </c>
      <c r="BB67" s="14">
        <v>41899902.4287</v>
      </c>
      <c r="BC67" s="79">
        <v>341676819.43830001</v>
      </c>
      <c r="BD67" s="13">
        <v>6895743.8554697214</v>
      </c>
      <c r="BE67" s="14">
        <v>4205468.9148904178</v>
      </c>
      <c r="BF67" s="14">
        <v>102381.01263986032</v>
      </c>
      <c r="BG67" s="14">
        <v>929054.71</v>
      </c>
      <c r="BH67" s="14">
        <v>1024512.1501</v>
      </c>
      <c r="BI67" s="79">
        <v>13157160.643099997</v>
      </c>
    </row>
    <row r="68" spans="1:61" x14ac:dyDescent="0.3">
      <c r="A68" s="4" t="s">
        <v>57</v>
      </c>
      <c r="B68" s="13">
        <v>215</v>
      </c>
      <c r="C68" s="14">
        <v>0</v>
      </c>
      <c r="D68" s="14">
        <v>0</v>
      </c>
      <c r="E68" s="79">
        <v>215</v>
      </c>
      <c r="F68" s="14">
        <v>13</v>
      </c>
      <c r="G68" s="79">
        <v>13</v>
      </c>
      <c r="H68" s="84">
        <v>6052652</v>
      </c>
      <c r="I68" s="85">
        <v>0</v>
      </c>
      <c r="J68" s="85">
        <v>0</v>
      </c>
      <c r="K68" s="14">
        <v>60849</v>
      </c>
      <c r="L68" s="14">
        <v>7225167</v>
      </c>
      <c r="M68" s="79">
        <v>13338668</v>
      </c>
      <c r="N68" s="13">
        <v>3148351</v>
      </c>
      <c r="O68" s="14">
        <v>0</v>
      </c>
      <c r="P68" s="14">
        <v>0</v>
      </c>
      <c r="Q68" s="79">
        <v>3148351</v>
      </c>
      <c r="R68" s="13">
        <v>2100100</v>
      </c>
      <c r="S68" s="14">
        <v>0</v>
      </c>
      <c r="T68" s="14">
        <v>0</v>
      </c>
      <c r="U68" s="79">
        <v>2160949</v>
      </c>
      <c r="V68" s="13">
        <v>804201</v>
      </c>
      <c r="W68" s="14">
        <v>0</v>
      </c>
      <c r="X68" s="14">
        <v>0</v>
      </c>
      <c r="Y68" s="79">
        <v>804201</v>
      </c>
      <c r="Z68" s="13">
        <v>0</v>
      </c>
      <c r="AA68" s="14">
        <v>0</v>
      </c>
      <c r="AB68" s="14">
        <v>0</v>
      </c>
      <c r="AC68" s="14">
        <v>0</v>
      </c>
      <c r="AD68" s="14">
        <v>0</v>
      </c>
      <c r="AE68" s="79">
        <v>0</v>
      </c>
      <c r="AF68" s="84">
        <v>6052652</v>
      </c>
      <c r="AG68" s="85">
        <v>0</v>
      </c>
      <c r="AH68" s="85">
        <v>0</v>
      </c>
      <c r="AI68" s="85">
        <v>60849</v>
      </c>
      <c r="AJ68" s="85">
        <v>7225167</v>
      </c>
      <c r="AK68" s="79">
        <v>13338668</v>
      </c>
      <c r="AL68" s="13">
        <v>313087161</v>
      </c>
      <c r="AM68" s="14">
        <v>0</v>
      </c>
      <c r="AN68" s="14">
        <v>0</v>
      </c>
      <c r="AO68" s="14">
        <v>10931978</v>
      </c>
      <c r="AP68" s="14">
        <v>204659303</v>
      </c>
      <c r="AQ68" s="79">
        <v>528678442</v>
      </c>
      <c r="AR68" s="13">
        <v>84040482</v>
      </c>
      <c r="AS68" s="14">
        <v>0</v>
      </c>
      <c r="AT68" s="14">
        <v>0</v>
      </c>
      <c r="AU68" s="14">
        <v>7701761</v>
      </c>
      <c r="AV68" s="14">
        <v>98145183</v>
      </c>
      <c r="AW68" s="79">
        <v>189887426</v>
      </c>
      <c r="AX68" s="13">
        <v>229046679</v>
      </c>
      <c r="AY68" s="14">
        <v>0</v>
      </c>
      <c r="AZ68" s="14">
        <v>0</v>
      </c>
      <c r="BA68" s="14">
        <v>3230216</v>
      </c>
      <c r="BB68" s="14">
        <v>106529167</v>
      </c>
      <c r="BC68" s="79">
        <v>338806062</v>
      </c>
      <c r="BD68" s="13">
        <v>3966186</v>
      </c>
      <c r="BE68" s="14">
        <v>0</v>
      </c>
      <c r="BF68" s="14">
        <v>0</v>
      </c>
      <c r="BG68" s="14">
        <v>136650</v>
      </c>
      <c r="BH68" s="14">
        <v>6085797</v>
      </c>
      <c r="BI68" s="79">
        <v>10188633</v>
      </c>
    </row>
    <row r="69" spans="1:61" x14ac:dyDescent="0.3">
      <c r="A69" s="4" t="s">
        <v>58</v>
      </c>
      <c r="B69" s="13">
        <v>710</v>
      </c>
      <c r="C69" s="14">
        <v>1275</v>
      </c>
      <c r="D69" s="14">
        <v>36</v>
      </c>
      <c r="E69" s="79">
        <v>2021</v>
      </c>
      <c r="F69" s="14">
        <v>311</v>
      </c>
      <c r="G69" s="79">
        <v>311</v>
      </c>
      <c r="H69" s="84">
        <v>1707963.629999999</v>
      </c>
      <c r="I69" s="85">
        <v>1455167.6600000001</v>
      </c>
      <c r="J69" s="85">
        <v>1312555.93</v>
      </c>
      <c r="K69" s="14">
        <v>1018098.71</v>
      </c>
      <c r="L69" s="14">
        <v>0</v>
      </c>
      <c r="M69" s="79">
        <v>5493785.9299999988</v>
      </c>
      <c r="N69" s="13">
        <v>582411.27999999991</v>
      </c>
      <c r="O69" s="14">
        <v>875203.66000000015</v>
      </c>
      <c r="P69" s="14">
        <v>0</v>
      </c>
      <c r="Q69" s="79">
        <v>1745044.49</v>
      </c>
      <c r="R69" s="13">
        <v>933251.87</v>
      </c>
      <c r="S69" s="14">
        <v>579964</v>
      </c>
      <c r="T69" s="14">
        <v>1312555.93</v>
      </c>
      <c r="U69" s="79">
        <v>3377714.7699999996</v>
      </c>
      <c r="V69" s="13">
        <v>192300.47999999899</v>
      </c>
      <c r="W69" s="14">
        <v>0</v>
      </c>
      <c r="X69" s="14">
        <v>0</v>
      </c>
      <c r="Y69" s="79">
        <v>371026.66999999899</v>
      </c>
      <c r="Z69" s="13">
        <v>1826829.96</v>
      </c>
      <c r="AA69" s="14">
        <v>0</v>
      </c>
      <c r="AB69" s="14">
        <v>0</v>
      </c>
      <c r="AC69" s="14">
        <v>99501.629999999903</v>
      </c>
      <c r="AD69" s="14">
        <v>0</v>
      </c>
      <c r="AE69" s="79">
        <v>1926331.5899999999</v>
      </c>
      <c r="AF69" s="84">
        <v>3534793.5899999989</v>
      </c>
      <c r="AG69" s="85">
        <v>1455167.6600000001</v>
      </c>
      <c r="AH69" s="85">
        <v>1312555.93</v>
      </c>
      <c r="AI69" s="85">
        <v>1117600.3399999999</v>
      </c>
      <c r="AJ69" s="85">
        <v>0</v>
      </c>
      <c r="AK69" s="79">
        <v>7420117.5199999986</v>
      </c>
      <c r="AL69" s="13">
        <v>166302778.74493927</v>
      </c>
      <c r="AM69" s="14">
        <v>0</v>
      </c>
      <c r="AN69" s="14">
        <v>0</v>
      </c>
      <c r="AO69" s="14">
        <v>48458017.858875819</v>
      </c>
      <c r="AP69" s="14">
        <v>0</v>
      </c>
      <c r="AQ69" s="79">
        <v>214760796.60381508</v>
      </c>
      <c r="AR69" s="13">
        <v>3497020.8651819043</v>
      </c>
      <c r="AS69" s="14">
        <v>0</v>
      </c>
      <c r="AT69" s="14">
        <v>0</v>
      </c>
      <c r="AU69" s="14">
        <v>560047.35709498171</v>
      </c>
      <c r="AV69" s="14">
        <v>0</v>
      </c>
      <c r="AW69" s="79">
        <v>4057068.222276886</v>
      </c>
      <c r="AX69" s="13">
        <v>162805757.87975755</v>
      </c>
      <c r="AY69" s="14">
        <v>0</v>
      </c>
      <c r="AZ69" s="14">
        <v>0</v>
      </c>
      <c r="BA69" s="14">
        <v>47897970.50178086</v>
      </c>
      <c r="BB69" s="14">
        <v>0</v>
      </c>
      <c r="BC69" s="79">
        <v>210703728.38153842</v>
      </c>
      <c r="BD69" s="13">
        <v>3476110.3007044457</v>
      </c>
      <c r="BE69" s="14">
        <v>0</v>
      </c>
      <c r="BF69" s="14">
        <v>0</v>
      </c>
      <c r="BG69" s="14">
        <v>564790.36920703377</v>
      </c>
      <c r="BH69" s="14">
        <v>0</v>
      </c>
      <c r="BI69" s="79">
        <v>4040900.6699114796</v>
      </c>
    </row>
    <row r="70" spans="1:61" x14ac:dyDescent="0.3">
      <c r="A70" s="4" t="s">
        <v>59</v>
      </c>
      <c r="B70" s="13">
        <v>42</v>
      </c>
      <c r="C70" s="14">
        <v>1</v>
      </c>
      <c r="D70" s="14">
        <v>0</v>
      </c>
      <c r="E70" s="79">
        <v>43</v>
      </c>
      <c r="F70" s="14">
        <v>0</v>
      </c>
      <c r="G70" s="79">
        <v>0</v>
      </c>
      <c r="H70" s="84">
        <v>347510.15719410998</v>
      </c>
      <c r="I70" s="85">
        <v>4455</v>
      </c>
      <c r="J70" s="85">
        <v>0</v>
      </c>
      <c r="K70" s="14">
        <v>0</v>
      </c>
      <c r="L70" s="14">
        <v>0</v>
      </c>
      <c r="M70" s="79">
        <v>351965.15719410998</v>
      </c>
      <c r="N70" s="13">
        <v>226286.15719411001</v>
      </c>
      <c r="O70" s="14">
        <v>4455</v>
      </c>
      <c r="P70" s="14">
        <v>0</v>
      </c>
      <c r="Q70" s="79">
        <v>230741.15719411001</v>
      </c>
      <c r="R70" s="13">
        <v>121224</v>
      </c>
      <c r="S70" s="14">
        <v>0</v>
      </c>
      <c r="T70" s="14">
        <v>0</v>
      </c>
      <c r="U70" s="79">
        <v>121224</v>
      </c>
      <c r="V70" s="13">
        <v>0</v>
      </c>
      <c r="W70" s="14">
        <v>0</v>
      </c>
      <c r="X70" s="14">
        <v>0</v>
      </c>
      <c r="Y70" s="79">
        <v>0</v>
      </c>
      <c r="Z70" s="13">
        <v>0</v>
      </c>
      <c r="AA70" s="14">
        <v>0</v>
      </c>
      <c r="AB70" s="14">
        <v>0</v>
      </c>
      <c r="AC70" s="14">
        <v>0</v>
      </c>
      <c r="AD70" s="14">
        <v>0</v>
      </c>
      <c r="AE70" s="79">
        <v>0</v>
      </c>
      <c r="AF70" s="84">
        <v>347510.15719410998</v>
      </c>
      <c r="AG70" s="85">
        <v>4455</v>
      </c>
      <c r="AH70" s="85">
        <v>0</v>
      </c>
      <c r="AI70" s="85">
        <v>0</v>
      </c>
      <c r="AJ70" s="85">
        <v>0</v>
      </c>
      <c r="AK70" s="79">
        <v>351965.15719410998</v>
      </c>
      <c r="AL70" s="13">
        <v>19178923.952317696</v>
      </c>
      <c r="AM70" s="14">
        <v>66848.076249999998</v>
      </c>
      <c r="AN70" s="14">
        <v>0</v>
      </c>
      <c r="AO70" s="14">
        <v>0</v>
      </c>
      <c r="AP70" s="14">
        <v>0</v>
      </c>
      <c r="AQ70" s="79">
        <v>19245772.028567698</v>
      </c>
      <c r="AR70" s="13">
        <v>19178923.952317696</v>
      </c>
      <c r="AS70" s="14">
        <v>66848.076249999998</v>
      </c>
      <c r="AT70" s="14">
        <v>0</v>
      </c>
      <c r="AU70" s="14">
        <v>0</v>
      </c>
      <c r="AV70" s="14">
        <v>0</v>
      </c>
      <c r="AW70" s="79">
        <v>19245772.028567698</v>
      </c>
      <c r="AX70" s="13">
        <v>11307007.961318925</v>
      </c>
      <c r="AY70" s="14">
        <v>29189.099162874998</v>
      </c>
      <c r="AZ70" s="14">
        <v>0</v>
      </c>
      <c r="BA70" s="14">
        <v>0</v>
      </c>
      <c r="BB70" s="14">
        <v>0</v>
      </c>
      <c r="BC70" s="79">
        <v>11336197.0604818</v>
      </c>
      <c r="BD70" s="13">
        <v>-256183.07018812501</v>
      </c>
      <c r="BE70" s="14">
        <v>3810.0701881250002</v>
      </c>
      <c r="BF70" s="14">
        <v>0</v>
      </c>
      <c r="BG70" s="14">
        <v>0</v>
      </c>
      <c r="BH70" s="14">
        <v>0</v>
      </c>
      <c r="BI70" s="79">
        <v>-252373</v>
      </c>
    </row>
    <row r="71" spans="1:61" x14ac:dyDescent="0.3">
      <c r="A71" s="4" t="s">
        <v>60</v>
      </c>
      <c r="B71" s="13">
        <v>828.02999999999986</v>
      </c>
      <c r="C71" s="14">
        <v>1289.059999999999</v>
      </c>
      <c r="D71" s="14">
        <v>0</v>
      </c>
      <c r="E71" s="79">
        <v>2117.0899999999988</v>
      </c>
      <c r="F71" s="14">
        <v>326</v>
      </c>
      <c r="G71" s="79">
        <v>326</v>
      </c>
      <c r="H71" s="84">
        <v>18719783</v>
      </c>
      <c r="I71" s="85">
        <v>7627569</v>
      </c>
      <c r="J71" s="85">
        <v>0</v>
      </c>
      <c r="K71" s="14">
        <v>801723</v>
      </c>
      <c r="L71" s="14">
        <v>4248320</v>
      </c>
      <c r="M71" s="79">
        <v>31397395</v>
      </c>
      <c r="N71" s="13">
        <v>8821540</v>
      </c>
      <c r="O71" s="14">
        <v>6958730</v>
      </c>
      <c r="P71" s="14">
        <v>0</v>
      </c>
      <c r="Q71" s="79">
        <v>16121523</v>
      </c>
      <c r="R71" s="13">
        <v>8312452</v>
      </c>
      <c r="S71" s="14">
        <v>668839</v>
      </c>
      <c r="T71" s="14">
        <v>0</v>
      </c>
      <c r="U71" s="79">
        <v>9441761</v>
      </c>
      <c r="V71" s="13">
        <v>1585791</v>
      </c>
      <c r="W71" s="14">
        <v>0</v>
      </c>
      <c r="X71" s="14">
        <v>0</v>
      </c>
      <c r="Y71" s="79">
        <v>1585791</v>
      </c>
      <c r="Z71" s="13">
        <v>0</v>
      </c>
      <c r="AA71" s="14">
        <v>0</v>
      </c>
      <c r="AB71" s="14">
        <v>0</v>
      </c>
      <c r="AC71" s="14">
        <v>0</v>
      </c>
      <c r="AD71" s="14">
        <v>0</v>
      </c>
      <c r="AE71" s="79">
        <v>0</v>
      </c>
      <c r="AF71" s="84">
        <v>18719783</v>
      </c>
      <c r="AG71" s="85">
        <v>7627569</v>
      </c>
      <c r="AH71" s="85">
        <v>0</v>
      </c>
      <c r="AI71" s="85">
        <v>801723</v>
      </c>
      <c r="AJ71" s="85">
        <v>4248320</v>
      </c>
      <c r="AK71" s="79">
        <v>31397395</v>
      </c>
      <c r="AL71" s="13">
        <v>381444208.51840097</v>
      </c>
      <c r="AM71" s="14">
        <v>64204327.950000003</v>
      </c>
      <c r="AN71" s="14">
        <v>0</v>
      </c>
      <c r="AO71" s="14">
        <v>103593415.74930888</v>
      </c>
      <c r="AP71" s="14">
        <v>64135245.008932263</v>
      </c>
      <c r="AQ71" s="79">
        <v>613377197.22664201</v>
      </c>
      <c r="AR71" s="13">
        <v>287914328.35482723</v>
      </c>
      <c r="AS71" s="14">
        <v>0</v>
      </c>
      <c r="AT71" s="14">
        <v>0</v>
      </c>
      <c r="AU71" s="14">
        <v>103593415.74930888</v>
      </c>
      <c r="AV71" s="14">
        <v>64135245.008932263</v>
      </c>
      <c r="AW71" s="79">
        <v>455642989.11306834</v>
      </c>
      <c r="AX71" s="13">
        <v>314352370.59685379</v>
      </c>
      <c r="AY71" s="14">
        <v>64204327.950000003</v>
      </c>
      <c r="AZ71" s="14">
        <v>0</v>
      </c>
      <c r="BA71" s="14">
        <v>68677310.827557161</v>
      </c>
      <c r="BB71" s="14">
        <v>53068499.691734917</v>
      </c>
      <c r="BC71" s="79">
        <v>500302509.06614584</v>
      </c>
      <c r="BD71" s="13">
        <v>3939096.8316000029</v>
      </c>
      <c r="BE71" s="14">
        <v>0</v>
      </c>
      <c r="BF71" s="14">
        <v>0</v>
      </c>
      <c r="BG71" s="14">
        <v>865280.55670000031</v>
      </c>
      <c r="BH71" s="14">
        <v>691640.80830000003</v>
      </c>
      <c r="BI71" s="79">
        <v>5496018.1966000032</v>
      </c>
    </row>
    <row r="72" spans="1:61" x14ac:dyDescent="0.3">
      <c r="A72" s="4" t="s">
        <v>61</v>
      </c>
      <c r="B72" s="13">
        <v>1650</v>
      </c>
      <c r="C72" s="14">
        <v>1103</v>
      </c>
      <c r="D72" s="14">
        <v>233</v>
      </c>
      <c r="E72" s="79">
        <v>2986</v>
      </c>
      <c r="F72" s="14">
        <v>224</v>
      </c>
      <c r="G72" s="79">
        <v>224</v>
      </c>
      <c r="H72" s="84">
        <v>7693563</v>
      </c>
      <c r="I72" s="85">
        <v>1673126</v>
      </c>
      <c r="J72" s="85">
        <v>0</v>
      </c>
      <c r="K72" s="14">
        <v>150570</v>
      </c>
      <c r="L72" s="14">
        <v>0</v>
      </c>
      <c r="M72" s="79">
        <v>9517259</v>
      </c>
      <c r="N72" s="13">
        <v>3299626</v>
      </c>
      <c r="O72" s="14">
        <v>1006315</v>
      </c>
      <c r="P72" s="14">
        <v>0</v>
      </c>
      <c r="Q72" s="79">
        <v>4382872</v>
      </c>
      <c r="R72" s="13">
        <v>4393937</v>
      </c>
      <c r="S72" s="14">
        <v>666811</v>
      </c>
      <c r="T72" s="14">
        <v>0</v>
      </c>
      <c r="U72" s="79">
        <v>5134387</v>
      </c>
      <c r="V72" s="13">
        <v>0</v>
      </c>
      <c r="W72" s="14">
        <v>0</v>
      </c>
      <c r="X72" s="14">
        <v>0</v>
      </c>
      <c r="Y72" s="79">
        <v>0</v>
      </c>
      <c r="Z72" s="13">
        <v>0</v>
      </c>
      <c r="AA72" s="14">
        <v>0</v>
      </c>
      <c r="AB72" s="14">
        <v>0</v>
      </c>
      <c r="AC72" s="14">
        <v>0</v>
      </c>
      <c r="AD72" s="14">
        <v>0</v>
      </c>
      <c r="AE72" s="79">
        <v>0</v>
      </c>
      <c r="AF72" s="84">
        <v>7693563</v>
      </c>
      <c r="AG72" s="85">
        <v>1673126</v>
      </c>
      <c r="AH72" s="85">
        <v>0</v>
      </c>
      <c r="AI72" s="85">
        <v>150570</v>
      </c>
      <c r="AJ72" s="85">
        <v>0</v>
      </c>
      <c r="AK72" s="79">
        <v>9517259</v>
      </c>
      <c r="AL72" s="13">
        <v>370099152</v>
      </c>
      <c r="AM72" s="14">
        <v>33865601</v>
      </c>
      <c r="AN72" s="14">
        <v>0</v>
      </c>
      <c r="AO72" s="14">
        <v>89904486</v>
      </c>
      <c r="AP72" s="14">
        <v>8418924</v>
      </c>
      <c r="AQ72" s="79">
        <v>502288163</v>
      </c>
      <c r="AR72" s="13">
        <v>166873075</v>
      </c>
      <c r="AS72" s="14">
        <v>12664709</v>
      </c>
      <c r="AT72" s="14">
        <v>0</v>
      </c>
      <c r="AU72" s="14">
        <v>39938980</v>
      </c>
      <c r="AV72" s="14">
        <v>5893857</v>
      </c>
      <c r="AW72" s="79">
        <v>225370621</v>
      </c>
      <c r="AX72" s="13">
        <v>203226077</v>
      </c>
      <c r="AY72" s="14">
        <v>21200892</v>
      </c>
      <c r="AZ72" s="14">
        <v>0</v>
      </c>
      <c r="BA72" s="14">
        <v>49965506</v>
      </c>
      <c r="BB72" s="14">
        <v>2525067</v>
      </c>
      <c r="BC72" s="79">
        <v>276917542</v>
      </c>
      <c r="BD72" s="13">
        <v>7926631</v>
      </c>
      <c r="BE72" s="14">
        <v>1144033</v>
      </c>
      <c r="BF72" s="14">
        <v>0</v>
      </c>
      <c r="BG72" s="14">
        <v>894914</v>
      </c>
      <c r="BH72" s="14">
        <v>165379</v>
      </c>
      <c r="BI72" s="79">
        <v>10130957</v>
      </c>
    </row>
    <row r="73" spans="1:61" x14ac:dyDescent="0.3">
      <c r="A73" s="4" t="s">
        <v>62</v>
      </c>
      <c r="B73" s="13">
        <v>323.32</v>
      </c>
      <c r="C73" s="14">
        <v>4.26</v>
      </c>
      <c r="D73" s="14">
        <v>0</v>
      </c>
      <c r="E73" s="79">
        <v>327.58</v>
      </c>
      <c r="F73" s="14">
        <v>27</v>
      </c>
      <c r="G73" s="79">
        <v>27</v>
      </c>
      <c r="H73" s="84">
        <v>18298827</v>
      </c>
      <c r="I73" s="85">
        <v>0</v>
      </c>
      <c r="J73" s="85">
        <v>0</v>
      </c>
      <c r="K73" s="14">
        <v>165151</v>
      </c>
      <c r="L73" s="14">
        <v>0</v>
      </c>
      <c r="M73" s="79">
        <v>18463978</v>
      </c>
      <c r="N73" s="13">
        <v>3985154</v>
      </c>
      <c r="O73" s="14">
        <v>0</v>
      </c>
      <c r="P73" s="14">
        <v>0</v>
      </c>
      <c r="Q73" s="79">
        <v>4150305</v>
      </c>
      <c r="R73" s="13">
        <v>8447432</v>
      </c>
      <c r="S73" s="14">
        <v>0</v>
      </c>
      <c r="T73" s="14">
        <v>0</v>
      </c>
      <c r="U73" s="79">
        <v>8447432</v>
      </c>
      <c r="V73" s="13">
        <v>5866241</v>
      </c>
      <c r="W73" s="14">
        <v>0</v>
      </c>
      <c r="X73" s="14">
        <v>0</v>
      </c>
      <c r="Y73" s="79">
        <v>5866241</v>
      </c>
      <c r="Z73" s="13">
        <v>0</v>
      </c>
      <c r="AA73" s="14">
        <v>0</v>
      </c>
      <c r="AB73" s="14">
        <v>0</v>
      </c>
      <c r="AC73" s="14">
        <v>0</v>
      </c>
      <c r="AD73" s="14">
        <v>0</v>
      </c>
      <c r="AE73" s="79">
        <v>0</v>
      </c>
      <c r="AF73" s="84">
        <v>18298827</v>
      </c>
      <c r="AG73" s="85">
        <v>0</v>
      </c>
      <c r="AH73" s="85">
        <v>0</v>
      </c>
      <c r="AI73" s="85">
        <v>165151</v>
      </c>
      <c r="AJ73" s="85">
        <v>0</v>
      </c>
      <c r="AK73" s="79">
        <v>18463978</v>
      </c>
      <c r="AL73" s="13">
        <v>325814412</v>
      </c>
      <c r="AM73" s="14">
        <v>580802</v>
      </c>
      <c r="AN73" s="14">
        <v>0</v>
      </c>
      <c r="AO73" s="14">
        <v>15070154</v>
      </c>
      <c r="AP73" s="14">
        <v>258867282</v>
      </c>
      <c r="AQ73" s="79">
        <v>600332650</v>
      </c>
      <c r="AR73" s="13">
        <v>317335921</v>
      </c>
      <c r="AS73" s="14">
        <v>580802</v>
      </c>
      <c r="AT73" s="14">
        <v>0</v>
      </c>
      <c r="AU73" s="14">
        <v>15070154</v>
      </c>
      <c r="AV73" s="14">
        <v>245974607</v>
      </c>
      <c r="AW73" s="79">
        <v>578961484</v>
      </c>
      <c r="AX73" s="13">
        <v>164476944</v>
      </c>
      <c r="AY73" s="14">
        <v>478430</v>
      </c>
      <c r="AZ73" s="14">
        <v>0</v>
      </c>
      <c r="BA73" s="14">
        <v>9762052</v>
      </c>
      <c r="BB73" s="14">
        <v>186532968</v>
      </c>
      <c r="BC73" s="79">
        <v>361250394</v>
      </c>
      <c r="BD73" s="13">
        <v>4003677</v>
      </c>
      <c r="BE73" s="14">
        <v>60736</v>
      </c>
      <c r="BF73" s="14">
        <v>0</v>
      </c>
      <c r="BG73" s="14">
        <v>145871</v>
      </c>
      <c r="BH73" s="14">
        <v>4582339</v>
      </c>
      <c r="BI73" s="79">
        <v>8792623</v>
      </c>
    </row>
    <row r="74" spans="1:61" x14ac:dyDescent="0.3">
      <c r="A74" s="4" t="s">
        <v>63</v>
      </c>
      <c r="B74" s="13">
        <v>750.75250000000005</v>
      </c>
      <c r="C74" s="14">
        <v>1308.0060000000001</v>
      </c>
      <c r="D74" s="14">
        <v>155.86699999999999</v>
      </c>
      <c r="E74" s="79">
        <v>2214.6255000000001</v>
      </c>
      <c r="F74" s="14">
        <v>0</v>
      </c>
      <c r="G74" s="79">
        <v>0</v>
      </c>
      <c r="H74" s="84">
        <v>8809586</v>
      </c>
      <c r="I74" s="85">
        <v>2831557.744327548</v>
      </c>
      <c r="J74" s="85">
        <v>337419.25567245245</v>
      </c>
      <c r="K74" s="14">
        <v>353752</v>
      </c>
      <c r="L74" s="14">
        <v>631231</v>
      </c>
      <c r="M74" s="79">
        <v>12963546.000000002</v>
      </c>
      <c r="N74" s="13">
        <v>2468181</v>
      </c>
      <c r="O74" s="14">
        <v>2831557.744327548</v>
      </c>
      <c r="P74" s="14">
        <v>337419.25567245245</v>
      </c>
      <c r="Q74" s="79">
        <v>5990910</v>
      </c>
      <c r="R74" s="13">
        <v>6148228</v>
      </c>
      <c r="S74" s="14">
        <v>0</v>
      </c>
      <c r="T74" s="14">
        <v>0</v>
      </c>
      <c r="U74" s="79">
        <v>6148228</v>
      </c>
      <c r="V74" s="13">
        <v>193177</v>
      </c>
      <c r="W74" s="14">
        <v>0</v>
      </c>
      <c r="X74" s="14">
        <v>0</v>
      </c>
      <c r="Y74" s="79">
        <v>193177</v>
      </c>
      <c r="Z74" s="13">
        <v>0</v>
      </c>
      <c r="AA74" s="14">
        <v>0</v>
      </c>
      <c r="AB74" s="14">
        <v>0</v>
      </c>
      <c r="AC74" s="14">
        <v>0</v>
      </c>
      <c r="AD74" s="14">
        <v>0</v>
      </c>
      <c r="AE74" s="79">
        <v>0</v>
      </c>
      <c r="AF74" s="84">
        <v>8809586</v>
      </c>
      <c r="AG74" s="85">
        <v>2831557.744327548</v>
      </c>
      <c r="AH74" s="85">
        <v>337419.25567245245</v>
      </c>
      <c r="AI74" s="85">
        <v>353752</v>
      </c>
      <c r="AJ74" s="85">
        <v>631231</v>
      </c>
      <c r="AK74" s="79">
        <v>12963546.000000002</v>
      </c>
      <c r="AL74" s="13">
        <v>0</v>
      </c>
      <c r="AM74" s="14">
        <v>0</v>
      </c>
      <c r="AN74" s="14">
        <v>0</v>
      </c>
      <c r="AO74" s="14">
        <v>0</v>
      </c>
      <c r="AP74" s="14">
        <v>0</v>
      </c>
      <c r="AQ74" s="79">
        <v>0</v>
      </c>
      <c r="AR74" s="13">
        <v>0</v>
      </c>
      <c r="AS74" s="14">
        <v>0</v>
      </c>
      <c r="AT74" s="14">
        <v>0</v>
      </c>
      <c r="AU74" s="14">
        <v>0</v>
      </c>
      <c r="AV74" s="14">
        <v>0</v>
      </c>
      <c r="AW74" s="79">
        <v>0</v>
      </c>
      <c r="AX74" s="13">
        <v>0</v>
      </c>
      <c r="AY74" s="14">
        <v>0</v>
      </c>
      <c r="AZ74" s="14">
        <v>0</v>
      </c>
      <c r="BA74" s="14">
        <v>0</v>
      </c>
      <c r="BB74" s="14">
        <v>0</v>
      </c>
      <c r="BC74" s="79">
        <v>0</v>
      </c>
      <c r="BD74" s="13">
        <v>0</v>
      </c>
      <c r="BE74" s="14">
        <v>0</v>
      </c>
      <c r="BF74" s="14">
        <v>0</v>
      </c>
      <c r="BG74" s="14">
        <v>0</v>
      </c>
      <c r="BH74" s="14">
        <v>0</v>
      </c>
      <c r="BI74" s="79">
        <v>0</v>
      </c>
    </row>
    <row r="75" spans="1:61" x14ac:dyDescent="0.3">
      <c r="A75" s="4" t="s">
        <v>64</v>
      </c>
      <c r="B75" s="13">
        <v>613</v>
      </c>
      <c r="C75" s="14">
        <v>471</v>
      </c>
      <c r="D75" s="14">
        <v>46</v>
      </c>
      <c r="E75" s="79">
        <v>1130</v>
      </c>
      <c r="F75" s="14">
        <v>0</v>
      </c>
      <c r="G75" s="79">
        <v>0</v>
      </c>
      <c r="H75" s="84">
        <v>12206885</v>
      </c>
      <c r="I75" s="85">
        <v>5010090</v>
      </c>
      <c r="J75" s="85">
        <v>0</v>
      </c>
      <c r="K75" s="14">
        <v>214626</v>
      </c>
      <c r="L75" s="14">
        <v>1430732</v>
      </c>
      <c r="M75" s="79">
        <v>18862333</v>
      </c>
      <c r="N75" s="13">
        <v>8060162</v>
      </c>
      <c r="O75" s="14">
        <v>3651478</v>
      </c>
      <c r="P75" s="14">
        <v>0</v>
      </c>
      <c r="Q75" s="79">
        <v>11926266</v>
      </c>
      <c r="R75" s="13">
        <v>3262741</v>
      </c>
      <c r="S75" s="14">
        <v>1271823</v>
      </c>
      <c r="T75" s="14">
        <v>0</v>
      </c>
      <c r="U75" s="79">
        <v>4534564</v>
      </c>
      <c r="V75" s="13">
        <v>883982</v>
      </c>
      <c r="W75" s="14">
        <v>86789</v>
      </c>
      <c r="X75" s="14">
        <v>0</v>
      </c>
      <c r="Y75" s="79">
        <v>970771</v>
      </c>
      <c r="Z75" s="13">
        <v>0</v>
      </c>
      <c r="AA75" s="14">
        <v>0</v>
      </c>
      <c r="AB75" s="14">
        <v>0</v>
      </c>
      <c r="AC75" s="14">
        <v>0</v>
      </c>
      <c r="AD75" s="14">
        <v>844672</v>
      </c>
      <c r="AE75" s="79">
        <v>844672</v>
      </c>
      <c r="AF75" s="84">
        <v>12206885</v>
      </c>
      <c r="AG75" s="85">
        <v>5010090</v>
      </c>
      <c r="AH75" s="85">
        <v>0</v>
      </c>
      <c r="AI75" s="85">
        <v>214626</v>
      </c>
      <c r="AJ75" s="85">
        <v>2275404</v>
      </c>
      <c r="AK75" s="79">
        <v>19707005</v>
      </c>
      <c r="AL75" s="13">
        <v>518213445</v>
      </c>
      <c r="AM75" s="14">
        <v>89058747</v>
      </c>
      <c r="AN75" s="14">
        <v>0</v>
      </c>
      <c r="AO75" s="14">
        <v>12318822</v>
      </c>
      <c r="AP75" s="14">
        <v>124401582</v>
      </c>
      <c r="AQ75" s="79">
        <v>743992596</v>
      </c>
      <c r="AR75" s="13">
        <v>405814153</v>
      </c>
      <c r="AS75" s="14">
        <v>30193517</v>
      </c>
      <c r="AT75" s="14">
        <v>0</v>
      </c>
      <c r="AU75" s="14">
        <v>12318822</v>
      </c>
      <c r="AV75" s="14">
        <v>124401582</v>
      </c>
      <c r="AW75" s="79">
        <v>572728074</v>
      </c>
      <c r="AX75" s="13">
        <v>366311996</v>
      </c>
      <c r="AY75" s="14">
        <v>76621230</v>
      </c>
      <c r="AZ75" s="14">
        <v>0</v>
      </c>
      <c r="BA75" s="14">
        <v>5931015</v>
      </c>
      <c r="BB75" s="14">
        <v>57548567</v>
      </c>
      <c r="BC75" s="79">
        <v>506412808</v>
      </c>
      <c r="BD75" s="13">
        <v>6523998</v>
      </c>
      <c r="BE75" s="14">
        <v>1295271</v>
      </c>
      <c r="BF75" s="14">
        <v>0</v>
      </c>
      <c r="BG75" s="14">
        <v>127955</v>
      </c>
      <c r="BH75" s="14">
        <v>1844604</v>
      </c>
      <c r="BI75" s="79">
        <v>9791828</v>
      </c>
    </row>
    <row r="76" spans="1:61" x14ac:dyDescent="0.3">
      <c r="A76" s="4" t="s">
        <v>65</v>
      </c>
      <c r="B76" s="13">
        <v>885</v>
      </c>
      <c r="C76" s="14">
        <v>1203</v>
      </c>
      <c r="D76" s="14">
        <v>1392</v>
      </c>
      <c r="E76" s="79">
        <v>3480</v>
      </c>
      <c r="F76" s="14">
        <v>2</v>
      </c>
      <c r="G76" s="79">
        <v>2</v>
      </c>
      <c r="H76" s="84">
        <v>5604034.4299999997</v>
      </c>
      <c r="I76" s="85">
        <v>2944105.4400000004</v>
      </c>
      <c r="J76" s="85">
        <v>35345.120000000003</v>
      </c>
      <c r="K76" s="14">
        <v>0</v>
      </c>
      <c r="L76" s="14">
        <v>0</v>
      </c>
      <c r="M76" s="79">
        <v>8583484.9900000002</v>
      </c>
      <c r="N76" s="13">
        <v>1268397.3700000001</v>
      </c>
      <c r="O76" s="14">
        <v>1319596.52</v>
      </c>
      <c r="P76" s="14">
        <v>35345.120000000003</v>
      </c>
      <c r="Q76" s="79">
        <v>2623339.0100000002</v>
      </c>
      <c r="R76" s="13">
        <v>4322632.1399999997</v>
      </c>
      <c r="S76" s="14">
        <v>1511014.51</v>
      </c>
      <c r="T76" s="14">
        <v>0</v>
      </c>
      <c r="U76" s="79">
        <v>5833646.6499999994</v>
      </c>
      <c r="V76" s="13">
        <v>13004.92</v>
      </c>
      <c r="W76" s="14">
        <v>113494.41</v>
      </c>
      <c r="X76" s="14">
        <v>0</v>
      </c>
      <c r="Y76" s="79">
        <v>126499.33</v>
      </c>
      <c r="Z76" s="13">
        <v>1218.6300000000001</v>
      </c>
      <c r="AA76" s="14">
        <v>0</v>
      </c>
      <c r="AB76" s="14">
        <v>0</v>
      </c>
      <c r="AC76" s="14">
        <v>0</v>
      </c>
      <c r="AD76" s="14">
        <v>0</v>
      </c>
      <c r="AE76" s="79">
        <v>1218.6300000000001</v>
      </c>
      <c r="AF76" s="84">
        <v>5605253.0599999996</v>
      </c>
      <c r="AG76" s="85">
        <v>2944105.4400000004</v>
      </c>
      <c r="AH76" s="85">
        <v>35345.120000000003</v>
      </c>
      <c r="AI76" s="85">
        <v>0</v>
      </c>
      <c r="AJ76" s="85">
        <v>0</v>
      </c>
      <c r="AK76" s="79">
        <v>8584703.6199999992</v>
      </c>
      <c r="AL76" s="13">
        <v>268314943.66931805</v>
      </c>
      <c r="AM76" s="14">
        <v>76899285.434859008</v>
      </c>
      <c r="AN76" s="14">
        <v>52048401.262034513</v>
      </c>
      <c r="AO76" s="14">
        <v>3473832.796728</v>
      </c>
      <c r="AP76" s="14">
        <v>75002755.189411998</v>
      </c>
      <c r="AQ76" s="79">
        <v>475739218.35235161</v>
      </c>
      <c r="AR76" s="13">
        <v>218514178.55945301</v>
      </c>
      <c r="AS76" s="14">
        <v>76899285.434859008</v>
      </c>
      <c r="AT76" s="14">
        <v>0</v>
      </c>
      <c r="AU76" s="14">
        <v>3473832.796728</v>
      </c>
      <c r="AV76" s="14">
        <v>75002755.189411998</v>
      </c>
      <c r="AW76" s="79">
        <v>373890051.98045206</v>
      </c>
      <c r="AX76" s="13">
        <v>210250788.44666588</v>
      </c>
      <c r="AY76" s="14">
        <v>56950332.379715353</v>
      </c>
      <c r="AZ76" s="14">
        <v>52048401.262034513</v>
      </c>
      <c r="BA76" s="14">
        <v>1759061.9399880006</v>
      </c>
      <c r="BB76" s="14">
        <v>44000899.846562937</v>
      </c>
      <c r="BC76" s="79">
        <v>365009483.87496668</v>
      </c>
      <c r="BD76" s="13">
        <v>3742349.6500000004</v>
      </c>
      <c r="BE76" s="14">
        <v>1992832.0803527317</v>
      </c>
      <c r="BF76" s="14">
        <v>0</v>
      </c>
      <c r="BG76" s="14">
        <v>31720.16</v>
      </c>
      <c r="BH76" s="14">
        <v>1517112.13</v>
      </c>
      <c r="BI76" s="79">
        <v>7284014.0203527324</v>
      </c>
    </row>
    <row r="77" spans="1:61" x14ac:dyDescent="0.3">
      <c r="A77" s="4" t="s">
        <v>66</v>
      </c>
      <c r="B77" s="13">
        <v>397.32600000000002</v>
      </c>
      <c r="C77" s="14">
        <v>493.94200000000001</v>
      </c>
      <c r="D77" s="14">
        <v>63.338999999999999</v>
      </c>
      <c r="E77" s="79">
        <v>954.60699999999997</v>
      </c>
      <c r="F77" s="14">
        <v>166</v>
      </c>
      <c r="G77" s="79">
        <v>166</v>
      </c>
      <c r="H77" s="84">
        <v>6092989.6819905676</v>
      </c>
      <c r="I77" s="85">
        <v>389849.35067718971</v>
      </c>
      <c r="J77" s="85">
        <v>49991.027332242476</v>
      </c>
      <c r="K77" s="14">
        <v>577605.03</v>
      </c>
      <c r="L77" s="14">
        <v>0</v>
      </c>
      <c r="M77" s="79">
        <v>7110435.0899999999</v>
      </c>
      <c r="N77" s="13">
        <v>313594.07199056784</v>
      </c>
      <c r="O77" s="14">
        <v>389849.35067718971</v>
      </c>
      <c r="P77" s="14">
        <v>49991.027332242476</v>
      </c>
      <c r="Q77" s="79">
        <v>761663.08000000007</v>
      </c>
      <c r="R77" s="13">
        <v>2664983.98</v>
      </c>
      <c r="S77" s="14">
        <v>0</v>
      </c>
      <c r="T77" s="14">
        <v>0</v>
      </c>
      <c r="U77" s="79">
        <v>2716983.98</v>
      </c>
      <c r="V77" s="13">
        <v>3114411.63</v>
      </c>
      <c r="W77" s="14">
        <v>0</v>
      </c>
      <c r="X77" s="14">
        <v>0</v>
      </c>
      <c r="Y77" s="79">
        <v>3631788.03</v>
      </c>
      <c r="Z77" s="13">
        <v>166317.6</v>
      </c>
      <c r="AA77" s="14">
        <v>0</v>
      </c>
      <c r="AB77" s="14">
        <v>0</v>
      </c>
      <c r="AC77" s="14">
        <v>0</v>
      </c>
      <c r="AD77" s="14">
        <v>0</v>
      </c>
      <c r="AE77" s="79">
        <v>166317.6</v>
      </c>
      <c r="AF77" s="84">
        <v>6259307.2819905672</v>
      </c>
      <c r="AG77" s="85">
        <v>389849.35067718971</v>
      </c>
      <c r="AH77" s="85">
        <v>49991.027332242476</v>
      </c>
      <c r="AI77" s="85">
        <v>577605.03</v>
      </c>
      <c r="AJ77" s="85">
        <v>0</v>
      </c>
      <c r="AK77" s="79">
        <v>7276752.6899999995</v>
      </c>
      <c r="AL77" s="13">
        <v>194146560.3788003</v>
      </c>
      <c r="AM77" s="14">
        <v>43742399.269999996</v>
      </c>
      <c r="AN77" s="14">
        <v>0</v>
      </c>
      <c r="AO77" s="14">
        <v>64068576.5</v>
      </c>
      <c r="AP77" s="14">
        <v>0</v>
      </c>
      <c r="AQ77" s="79">
        <v>301957536.14880031</v>
      </c>
      <c r="AR77" s="13">
        <v>194146560.3788003</v>
      </c>
      <c r="AS77" s="14">
        <v>43742399.269999996</v>
      </c>
      <c r="AT77" s="14">
        <v>0</v>
      </c>
      <c r="AU77" s="14">
        <v>64068576.5</v>
      </c>
      <c r="AV77" s="14">
        <v>0</v>
      </c>
      <c r="AW77" s="79">
        <v>301957536.14880031</v>
      </c>
      <c r="AX77" s="13">
        <v>122526286.08527026</v>
      </c>
      <c r="AY77" s="14">
        <v>36816292.321413204</v>
      </c>
      <c r="AZ77" s="14">
        <v>0</v>
      </c>
      <c r="BA77" s="14">
        <v>38221552.206410259</v>
      </c>
      <c r="BB77" s="14">
        <v>0</v>
      </c>
      <c r="BC77" s="79">
        <v>197564130.6130937</v>
      </c>
      <c r="BD77" s="13">
        <v>2568774.2935300437</v>
      </c>
      <c r="BE77" s="14">
        <v>736798.94858679245</v>
      </c>
      <c r="BF77" s="14">
        <v>0</v>
      </c>
      <c r="BG77" s="14">
        <v>516676.29358974367</v>
      </c>
      <c r="BH77" s="14">
        <v>0</v>
      </c>
      <c r="BI77" s="79">
        <v>3822249.5357065797</v>
      </c>
    </row>
    <row r="78" spans="1:61" x14ac:dyDescent="0.3">
      <c r="A78" s="4" t="s">
        <v>67</v>
      </c>
      <c r="B78" s="13">
        <v>711</v>
      </c>
      <c r="C78" s="14">
        <v>1091</v>
      </c>
      <c r="D78" s="14">
        <v>60</v>
      </c>
      <c r="E78" s="79">
        <v>1862</v>
      </c>
      <c r="F78" s="14">
        <v>348</v>
      </c>
      <c r="G78" s="79">
        <v>348</v>
      </c>
      <c r="H78" s="84">
        <v>0</v>
      </c>
      <c r="I78" s="85">
        <v>0</v>
      </c>
      <c r="J78" s="85">
        <v>0</v>
      </c>
      <c r="K78" s="14">
        <v>0</v>
      </c>
      <c r="L78" s="14">
        <v>0</v>
      </c>
      <c r="M78" s="79">
        <v>0</v>
      </c>
      <c r="N78" s="13">
        <v>0</v>
      </c>
      <c r="O78" s="14">
        <v>0</v>
      </c>
      <c r="P78" s="14">
        <v>0</v>
      </c>
      <c r="Q78" s="79">
        <v>0</v>
      </c>
      <c r="R78" s="13">
        <v>0</v>
      </c>
      <c r="S78" s="14">
        <v>0</v>
      </c>
      <c r="T78" s="14">
        <v>0</v>
      </c>
      <c r="U78" s="79">
        <v>0</v>
      </c>
      <c r="V78" s="13">
        <v>0</v>
      </c>
      <c r="W78" s="14">
        <v>0</v>
      </c>
      <c r="X78" s="14">
        <v>0</v>
      </c>
      <c r="Y78" s="79">
        <v>0</v>
      </c>
      <c r="Z78" s="13">
        <v>0</v>
      </c>
      <c r="AA78" s="14">
        <v>0</v>
      </c>
      <c r="AB78" s="14">
        <v>0</v>
      </c>
      <c r="AC78" s="14">
        <v>0</v>
      </c>
      <c r="AD78" s="14">
        <v>0</v>
      </c>
      <c r="AE78" s="79">
        <v>0</v>
      </c>
      <c r="AF78" s="84">
        <v>0</v>
      </c>
      <c r="AG78" s="85">
        <v>0</v>
      </c>
      <c r="AH78" s="85">
        <v>0</v>
      </c>
      <c r="AI78" s="85">
        <v>0</v>
      </c>
      <c r="AJ78" s="85">
        <v>0</v>
      </c>
      <c r="AK78" s="79">
        <v>0</v>
      </c>
      <c r="AL78" s="13">
        <v>0</v>
      </c>
      <c r="AM78" s="14">
        <v>0</v>
      </c>
      <c r="AN78" s="14">
        <v>0</v>
      </c>
      <c r="AO78" s="14">
        <v>0</v>
      </c>
      <c r="AP78" s="14">
        <v>0</v>
      </c>
      <c r="AQ78" s="79">
        <v>0</v>
      </c>
      <c r="AR78" s="13">
        <v>0</v>
      </c>
      <c r="AS78" s="14">
        <v>0</v>
      </c>
      <c r="AT78" s="14">
        <v>0</v>
      </c>
      <c r="AU78" s="14">
        <v>0</v>
      </c>
      <c r="AV78" s="14">
        <v>0</v>
      </c>
      <c r="AW78" s="79">
        <v>0</v>
      </c>
      <c r="AX78" s="13">
        <v>0</v>
      </c>
      <c r="AY78" s="14">
        <v>0</v>
      </c>
      <c r="AZ78" s="14">
        <v>0</v>
      </c>
      <c r="BA78" s="14">
        <v>0</v>
      </c>
      <c r="BB78" s="14">
        <v>0</v>
      </c>
      <c r="BC78" s="79">
        <v>0</v>
      </c>
      <c r="BD78" s="13">
        <v>0</v>
      </c>
      <c r="BE78" s="14">
        <v>0</v>
      </c>
      <c r="BF78" s="14">
        <v>0</v>
      </c>
      <c r="BG78" s="14">
        <v>0</v>
      </c>
      <c r="BH78" s="14">
        <v>0</v>
      </c>
      <c r="BI78" s="79">
        <v>0</v>
      </c>
    </row>
    <row r="79" spans="1:61" x14ac:dyDescent="0.3">
      <c r="A79" s="4" t="s">
        <v>68</v>
      </c>
      <c r="B79" s="13">
        <v>336</v>
      </c>
      <c r="C79" s="14">
        <v>36.9</v>
      </c>
      <c r="D79" s="14">
        <v>6.2</v>
      </c>
      <c r="E79" s="79">
        <v>379.09999999999997</v>
      </c>
      <c r="F79" s="14">
        <v>54</v>
      </c>
      <c r="G79" s="79">
        <v>54</v>
      </c>
      <c r="H79" s="84">
        <v>2557056</v>
      </c>
      <c r="I79" s="85">
        <v>186738</v>
      </c>
      <c r="J79" s="85">
        <v>0</v>
      </c>
      <c r="K79" s="14">
        <v>416683</v>
      </c>
      <c r="L79" s="14">
        <v>1445852</v>
      </c>
      <c r="M79" s="79">
        <v>4606329</v>
      </c>
      <c r="N79" s="13">
        <v>932146</v>
      </c>
      <c r="O79" s="14">
        <v>186738</v>
      </c>
      <c r="P79" s="14">
        <v>0</v>
      </c>
      <c r="Q79" s="79">
        <v>1235567</v>
      </c>
      <c r="R79" s="13">
        <v>519866</v>
      </c>
      <c r="S79" s="14">
        <v>0</v>
      </c>
      <c r="T79" s="14">
        <v>0</v>
      </c>
      <c r="U79" s="79">
        <v>519866</v>
      </c>
      <c r="V79" s="13">
        <v>1105044</v>
      </c>
      <c r="W79" s="14">
        <v>0</v>
      </c>
      <c r="X79" s="14">
        <v>0</v>
      </c>
      <c r="Y79" s="79">
        <v>1405044</v>
      </c>
      <c r="Z79" s="13">
        <v>838748</v>
      </c>
      <c r="AA79" s="14">
        <v>0</v>
      </c>
      <c r="AB79" s="14">
        <v>0</v>
      </c>
      <c r="AC79" s="14">
        <v>0</v>
      </c>
      <c r="AD79" s="14">
        <v>2156530</v>
      </c>
      <c r="AE79" s="79">
        <v>2995278</v>
      </c>
      <c r="AF79" s="84">
        <v>3395804</v>
      </c>
      <c r="AG79" s="85">
        <v>186738</v>
      </c>
      <c r="AH79" s="85">
        <v>0</v>
      </c>
      <c r="AI79" s="85">
        <v>416683</v>
      </c>
      <c r="AJ79" s="85">
        <v>3602382</v>
      </c>
      <c r="AK79" s="79">
        <v>7601607</v>
      </c>
      <c r="AL79" s="13">
        <v>328564617</v>
      </c>
      <c r="AM79" s="14">
        <v>3783725</v>
      </c>
      <c r="AN79" s="14">
        <v>0</v>
      </c>
      <c r="AO79" s="14">
        <v>40956000</v>
      </c>
      <c r="AP79" s="14">
        <v>125480801</v>
      </c>
      <c r="AQ79" s="79">
        <v>498785143</v>
      </c>
      <c r="AR79" s="13">
        <v>328564617</v>
      </c>
      <c r="AS79" s="14">
        <v>3783725</v>
      </c>
      <c r="AT79" s="14">
        <v>0</v>
      </c>
      <c r="AU79" s="14">
        <v>40956000</v>
      </c>
      <c r="AV79" s="14">
        <v>125480801</v>
      </c>
      <c r="AW79" s="79">
        <v>498785143</v>
      </c>
      <c r="AX79" s="13">
        <v>210790903</v>
      </c>
      <c r="AY79" s="14">
        <v>2110870</v>
      </c>
      <c r="AZ79" s="14">
        <v>0</v>
      </c>
      <c r="BA79" s="14">
        <v>32770203</v>
      </c>
      <c r="BB79" s="14">
        <v>76795343</v>
      </c>
      <c r="BC79" s="79">
        <v>322467319</v>
      </c>
      <c r="BD79" s="13">
        <v>13483921</v>
      </c>
      <c r="BE79" s="14">
        <v>641522</v>
      </c>
      <c r="BF79" s="14">
        <v>0</v>
      </c>
      <c r="BG79" s="14">
        <v>7449</v>
      </c>
      <c r="BH79" s="14">
        <v>147514</v>
      </c>
      <c r="BI79" s="79">
        <v>14280406</v>
      </c>
    </row>
    <row r="80" spans="1:61" x14ac:dyDescent="0.3">
      <c r="A80" s="4" t="s">
        <v>69</v>
      </c>
      <c r="B80" s="13">
        <v>1524</v>
      </c>
      <c r="C80" s="14">
        <v>1505</v>
      </c>
      <c r="D80" s="14">
        <v>0</v>
      </c>
      <c r="E80" s="79">
        <v>3029</v>
      </c>
      <c r="F80" s="14">
        <v>303</v>
      </c>
      <c r="G80" s="79">
        <v>303</v>
      </c>
      <c r="H80" s="84">
        <v>16592338</v>
      </c>
      <c r="I80" s="85">
        <v>6643755</v>
      </c>
      <c r="J80" s="85">
        <v>0</v>
      </c>
      <c r="K80" s="14">
        <v>1066463</v>
      </c>
      <c r="L80" s="14">
        <v>14056995.66</v>
      </c>
      <c r="M80" s="79">
        <v>38359551.659999996</v>
      </c>
      <c r="N80" s="13">
        <v>4541163</v>
      </c>
      <c r="O80" s="14">
        <v>4270963</v>
      </c>
      <c r="P80" s="14">
        <v>0</v>
      </c>
      <c r="Q80" s="79">
        <v>9467811</v>
      </c>
      <c r="R80" s="13">
        <v>10564281</v>
      </c>
      <c r="S80" s="14">
        <v>2315910</v>
      </c>
      <c r="T80" s="14">
        <v>0</v>
      </c>
      <c r="U80" s="79">
        <v>13234829</v>
      </c>
      <c r="V80" s="13">
        <v>1486894</v>
      </c>
      <c r="W80" s="14">
        <v>56882</v>
      </c>
      <c r="X80" s="14">
        <v>0</v>
      </c>
      <c r="Y80" s="79">
        <v>1599916</v>
      </c>
      <c r="Z80" s="13">
        <v>0</v>
      </c>
      <c r="AA80" s="14">
        <v>0</v>
      </c>
      <c r="AB80" s="14">
        <v>0</v>
      </c>
      <c r="AC80" s="14">
        <v>0</v>
      </c>
      <c r="AD80" s="14">
        <v>4630192</v>
      </c>
      <c r="AE80" s="79">
        <v>4630192</v>
      </c>
      <c r="AF80" s="84">
        <v>16592338</v>
      </c>
      <c r="AG80" s="85">
        <v>6643755</v>
      </c>
      <c r="AH80" s="85">
        <v>0</v>
      </c>
      <c r="AI80" s="85">
        <v>1066463</v>
      </c>
      <c r="AJ80" s="85">
        <v>18687187.66</v>
      </c>
      <c r="AK80" s="79">
        <v>42989743.659999996</v>
      </c>
      <c r="AL80" s="13">
        <v>648956844</v>
      </c>
      <c r="AM80" s="14">
        <v>228969395</v>
      </c>
      <c r="AN80" s="14">
        <v>0</v>
      </c>
      <c r="AO80" s="14">
        <v>116894179</v>
      </c>
      <c r="AP80" s="14">
        <v>202799282</v>
      </c>
      <c r="AQ80" s="79">
        <v>1197619700</v>
      </c>
      <c r="AR80" s="13">
        <v>486519642</v>
      </c>
      <c r="AS80" s="14">
        <v>148462029</v>
      </c>
      <c r="AT80" s="14">
        <v>0</v>
      </c>
      <c r="AU80" s="14">
        <v>116894179</v>
      </c>
      <c r="AV80" s="14">
        <v>81072264</v>
      </c>
      <c r="AW80" s="79">
        <v>832948114</v>
      </c>
      <c r="AX80" s="13">
        <v>446251137</v>
      </c>
      <c r="AY80" s="14">
        <v>148715582</v>
      </c>
      <c r="AZ80" s="14">
        <v>0</v>
      </c>
      <c r="BA80" s="14">
        <v>69959692</v>
      </c>
      <c r="BB80" s="14">
        <v>121727017</v>
      </c>
      <c r="BC80" s="79">
        <v>786653428</v>
      </c>
      <c r="BD80" s="13">
        <v>8011386</v>
      </c>
      <c r="BE80" s="14">
        <v>4125200</v>
      </c>
      <c r="BF80" s="14">
        <v>0</v>
      </c>
      <c r="BG80" s="14">
        <v>1159627</v>
      </c>
      <c r="BH80" s="14">
        <v>2876625</v>
      </c>
      <c r="BI80" s="79">
        <v>16172838</v>
      </c>
    </row>
    <row r="81" spans="1:61" x14ac:dyDescent="0.3">
      <c r="A81" s="4" t="s">
        <v>70</v>
      </c>
      <c r="B81" s="13">
        <v>826</v>
      </c>
      <c r="C81" s="14">
        <v>1433</v>
      </c>
      <c r="D81" s="14">
        <v>492</v>
      </c>
      <c r="E81" s="79">
        <v>2751</v>
      </c>
      <c r="F81" s="14">
        <v>30</v>
      </c>
      <c r="G81" s="79">
        <v>30</v>
      </c>
      <c r="H81" s="84">
        <v>4882796</v>
      </c>
      <c r="I81" s="85">
        <v>3085777</v>
      </c>
      <c r="J81" s="85">
        <v>321509</v>
      </c>
      <c r="K81" s="14">
        <v>36645</v>
      </c>
      <c r="L81" s="14">
        <v>0</v>
      </c>
      <c r="M81" s="79">
        <v>8326727</v>
      </c>
      <c r="N81" s="13">
        <v>1134377</v>
      </c>
      <c r="O81" s="14">
        <v>1746752</v>
      </c>
      <c r="P81" s="14">
        <v>321509</v>
      </c>
      <c r="Q81" s="79">
        <v>3202638</v>
      </c>
      <c r="R81" s="13">
        <v>3079850</v>
      </c>
      <c r="S81" s="14">
        <v>1237647</v>
      </c>
      <c r="T81" s="14">
        <v>0</v>
      </c>
      <c r="U81" s="79">
        <v>4354142</v>
      </c>
      <c r="V81" s="13">
        <v>668569</v>
      </c>
      <c r="W81" s="14">
        <v>101378</v>
      </c>
      <c r="X81" s="14">
        <v>0</v>
      </c>
      <c r="Y81" s="79">
        <v>769947</v>
      </c>
      <c r="Z81" s="13">
        <v>42844</v>
      </c>
      <c r="AA81" s="14">
        <v>0</v>
      </c>
      <c r="AB81" s="14">
        <v>0</v>
      </c>
      <c r="AC81" s="14">
        <v>0</v>
      </c>
      <c r="AD81" s="14">
        <v>0</v>
      </c>
      <c r="AE81" s="79">
        <v>42844</v>
      </c>
      <c r="AF81" s="84">
        <v>4925640</v>
      </c>
      <c r="AG81" s="85">
        <v>3085777</v>
      </c>
      <c r="AH81" s="85">
        <v>321509</v>
      </c>
      <c r="AI81" s="85">
        <v>36645</v>
      </c>
      <c r="AJ81" s="85">
        <v>0</v>
      </c>
      <c r="AK81" s="79">
        <v>8369571</v>
      </c>
      <c r="AL81" s="13">
        <v>229766365</v>
      </c>
      <c r="AM81" s="14">
        <v>38091018</v>
      </c>
      <c r="AN81" s="14">
        <v>13037435</v>
      </c>
      <c r="AO81" s="14">
        <v>11131898</v>
      </c>
      <c r="AP81" s="14">
        <v>0</v>
      </c>
      <c r="AQ81" s="79">
        <v>292026716</v>
      </c>
      <c r="AR81" s="13">
        <v>72355440</v>
      </c>
      <c r="AS81" s="14">
        <v>5552597</v>
      </c>
      <c r="AT81" s="14">
        <v>0</v>
      </c>
      <c r="AU81" s="14">
        <v>4898248</v>
      </c>
      <c r="AV81" s="14">
        <v>0</v>
      </c>
      <c r="AW81" s="79">
        <v>82806285</v>
      </c>
      <c r="AX81" s="13">
        <v>157430924</v>
      </c>
      <c r="AY81" s="14">
        <v>32538421</v>
      </c>
      <c r="AZ81" s="14">
        <v>13037435</v>
      </c>
      <c r="BA81" s="14">
        <v>6233452</v>
      </c>
      <c r="BB81" s="14">
        <v>0</v>
      </c>
      <c r="BC81" s="79">
        <v>209240232</v>
      </c>
      <c r="BD81" s="13">
        <v>4191841</v>
      </c>
      <c r="BE81" s="14">
        <v>1904381</v>
      </c>
      <c r="BF81" s="14">
        <v>0</v>
      </c>
      <c r="BG81" s="14">
        <v>121481</v>
      </c>
      <c r="BH81" s="14">
        <v>0</v>
      </c>
      <c r="BI81" s="79">
        <v>6217703</v>
      </c>
    </row>
    <row r="82" spans="1:61" x14ac:dyDescent="0.3">
      <c r="A82" s="4" t="s">
        <v>71</v>
      </c>
      <c r="B82" s="13">
        <v>640</v>
      </c>
      <c r="C82" s="14">
        <v>1</v>
      </c>
      <c r="D82" s="14">
        <v>0</v>
      </c>
      <c r="E82" s="79">
        <v>641</v>
      </c>
      <c r="F82" s="14">
        <v>7</v>
      </c>
      <c r="G82" s="79">
        <v>7</v>
      </c>
      <c r="H82" s="84">
        <v>11202716</v>
      </c>
      <c r="I82" s="85">
        <v>0</v>
      </c>
      <c r="J82" s="85">
        <v>0</v>
      </c>
      <c r="K82" s="14">
        <v>0</v>
      </c>
      <c r="L82" s="14">
        <v>0</v>
      </c>
      <c r="M82" s="79">
        <v>11202716</v>
      </c>
      <c r="N82" s="13">
        <v>936913</v>
      </c>
      <c r="O82" s="14">
        <v>0</v>
      </c>
      <c r="P82" s="14">
        <v>0</v>
      </c>
      <c r="Q82" s="79">
        <v>936913</v>
      </c>
      <c r="R82" s="13">
        <v>9431245</v>
      </c>
      <c r="S82" s="14">
        <v>0</v>
      </c>
      <c r="T82" s="14">
        <v>0</v>
      </c>
      <c r="U82" s="79">
        <v>9431245</v>
      </c>
      <c r="V82" s="13">
        <v>834558</v>
      </c>
      <c r="W82" s="14">
        <v>0</v>
      </c>
      <c r="X82" s="14">
        <v>0</v>
      </c>
      <c r="Y82" s="79">
        <v>834558</v>
      </c>
      <c r="Z82" s="13">
        <v>281755</v>
      </c>
      <c r="AA82" s="14">
        <v>0</v>
      </c>
      <c r="AB82" s="14">
        <v>0</v>
      </c>
      <c r="AC82" s="14">
        <v>0</v>
      </c>
      <c r="AD82" s="14">
        <v>0</v>
      </c>
      <c r="AE82" s="79">
        <v>281755</v>
      </c>
      <c r="AF82" s="84">
        <v>11484471</v>
      </c>
      <c r="AG82" s="85">
        <v>0</v>
      </c>
      <c r="AH82" s="85">
        <v>0</v>
      </c>
      <c r="AI82" s="85">
        <v>0</v>
      </c>
      <c r="AJ82" s="85">
        <v>0</v>
      </c>
      <c r="AK82" s="79">
        <v>11484471</v>
      </c>
      <c r="AL82" s="13">
        <v>304825195.77999997</v>
      </c>
      <c r="AM82" s="14">
        <v>0</v>
      </c>
      <c r="AN82" s="14">
        <v>0</v>
      </c>
      <c r="AO82" s="14">
        <v>4009592.25</v>
      </c>
      <c r="AP82" s="14">
        <v>377393812.95999998</v>
      </c>
      <c r="AQ82" s="79">
        <v>686228600.99000001</v>
      </c>
      <c r="AR82" s="13">
        <v>304825195.77999997</v>
      </c>
      <c r="AS82" s="14">
        <v>0</v>
      </c>
      <c r="AT82" s="14">
        <v>0</v>
      </c>
      <c r="AU82" s="14">
        <v>4009592.25</v>
      </c>
      <c r="AV82" s="14">
        <v>377396812.95999998</v>
      </c>
      <c r="AW82" s="79">
        <v>686231600.99000001</v>
      </c>
      <c r="AX82" s="13">
        <v>225091246.38</v>
      </c>
      <c r="AY82" s="14">
        <v>0</v>
      </c>
      <c r="AZ82" s="14">
        <v>0</v>
      </c>
      <c r="BA82" s="14">
        <v>2343515.37</v>
      </c>
      <c r="BB82" s="14">
        <v>18860683.300000001</v>
      </c>
      <c r="BC82" s="79">
        <v>246295445.05000001</v>
      </c>
      <c r="BD82" s="13">
        <v>4393584.43</v>
      </c>
      <c r="BE82" s="14">
        <v>0</v>
      </c>
      <c r="BF82" s="14">
        <v>0</v>
      </c>
      <c r="BG82" s="14">
        <v>191207.12</v>
      </c>
      <c r="BH82" s="14">
        <v>4856120.3099999996</v>
      </c>
      <c r="BI82" s="79">
        <v>9440911.8599999994</v>
      </c>
    </row>
    <row r="83" spans="1:61" x14ac:dyDescent="0.3">
      <c r="A83" s="4" t="s">
        <v>72</v>
      </c>
      <c r="B83" s="13">
        <v>1405</v>
      </c>
      <c r="C83" s="14">
        <v>72</v>
      </c>
      <c r="D83" s="14">
        <v>0</v>
      </c>
      <c r="E83" s="79">
        <v>1477</v>
      </c>
      <c r="F83" s="14">
        <v>122</v>
      </c>
      <c r="G83" s="79">
        <v>122</v>
      </c>
      <c r="H83" s="84">
        <v>14271436.700684</v>
      </c>
      <c r="I83" s="85">
        <v>629543.38748000003</v>
      </c>
      <c r="J83" s="85">
        <v>0</v>
      </c>
      <c r="K83" s="14">
        <v>0</v>
      </c>
      <c r="L83" s="14">
        <v>0</v>
      </c>
      <c r="M83" s="79">
        <v>14900980.088164</v>
      </c>
      <c r="N83" s="13">
        <v>2831205.690684001</v>
      </c>
      <c r="O83" s="14">
        <v>629543.38748000003</v>
      </c>
      <c r="P83" s="14">
        <v>0</v>
      </c>
      <c r="Q83" s="79">
        <v>3460749.078164001</v>
      </c>
      <c r="R83" s="13">
        <v>10849873.364999998</v>
      </c>
      <c r="S83" s="14">
        <v>0</v>
      </c>
      <c r="T83" s="14">
        <v>0</v>
      </c>
      <c r="U83" s="79">
        <v>10849873.364999998</v>
      </c>
      <c r="V83" s="13">
        <v>590357.64500000002</v>
      </c>
      <c r="W83" s="14">
        <v>0</v>
      </c>
      <c r="X83" s="14">
        <v>0</v>
      </c>
      <c r="Y83" s="79">
        <v>590357.64500000002</v>
      </c>
      <c r="Z83" s="13">
        <v>2864498.43</v>
      </c>
      <c r="AA83" s="14">
        <v>0</v>
      </c>
      <c r="AB83" s="14">
        <v>0</v>
      </c>
      <c r="AC83" s="14">
        <v>0</v>
      </c>
      <c r="AD83" s="14">
        <v>0</v>
      </c>
      <c r="AE83" s="79">
        <v>2864498.43</v>
      </c>
      <c r="AF83" s="84">
        <v>17135935.130684</v>
      </c>
      <c r="AG83" s="85">
        <v>629543.38748000003</v>
      </c>
      <c r="AH83" s="85">
        <v>0</v>
      </c>
      <c r="AI83" s="85">
        <v>0</v>
      </c>
      <c r="AJ83" s="85">
        <v>0</v>
      </c>
      <c r="AK83" s="79">
        <v>17765478.518164001</v>
      </c>
      <c r="AL83" s="13">
        <v>1430116918.7155778</v>
      </c>
      <c r="AM83" s="14">
        <v>33082954.876500003</v>
      </c>
      <c r="AN83" s="14">
        <v>0</v>
      </c>
      <c r="AO83" s="14">
        <v>109398622.30000001</v>
      </c>
      <c r="AP83" s="14">
        <v>384821396.845999</v>
      </c>
      <c r="AQ83" s="79">
        <v>1957419892.7380767</v>
      </c>
      <c r="AR83" s="13">
        <v>768461029.19308007</v>
      </c>
      <c r="AS83" s="14">
        <v>16554204.407900002</v>
      </c>
      <c r="AT83" s="14">
        <v>0</v>
      </c>
      <c r="AU83" s="14">
        <v>109398622.30000001</v>
      </c>
      <c r="AV83" s="14">
        <v>384821396.845999</v>
      </c>
      <c r="AW83" s="79">
        <v>1279235252.746979</v>
      </c>
      <c r="AX83" s="13">
        <v>1153119280.2213776</v>
      </c>
      <c r="AY83" s="14">
        <v>29205231.395399991</v>
      </c>
      <c r="AZ83" s="14">
        <v>0</v>
      </c>
      <c r="BA83" s="14">
        <v>56515084.542599998</v>
      </c>
      <c r="BB83" s="14">
        <v>262278343.43279821</v>
      </c>
      <c r="BC83" s="79">
        <v>1501117939.5921757</v>
      </c>
      <c r="BD83" s="13">
        <v>10140398.128000064</v>
      </c>
      <c r="BE83" s="14">
        <v>166474.25900000002</v>
      </c>
      <c r="BF83" s="14">
        <v>0</v>
      </c>
      <c r="BG83" s="14">
        <v>233496.39780000021</v>
      </c>
      <c r="BH83" s="14">
        <v>2502015.2221000469</v>
      </c>
      <c r="BI83" s="79">
        <v>13042384.006900111</v>
      </c>
    </row>
    <row r="84" spans="1:61" x14ac:dyDescent="0.3">
      <c r="A84" s="4" t="s">
        <v>73</v>
      </c>
      <c r="B84" s="13">
        <v>486.29500000000002</v>
      </c>
      <c r="C84" s="14">
        <v>59.673000000000002</v>
      </c>
      <c r="D84" s="14">
        <v>0</v>
      </c>
      <c r="E84" s="79">
        <v>545.96800000000007</v>
      </c>
      <c r="F84" s="14">
        <v>32</v>
      </c>
      <c r="G84" s="79">
        <v>32</v>
      </c>
      <c r="H84" s="84">
        <v>5413322.5535000004</v>
      </c>
      <c r="I84" s="85">
        <v>1019533.9320999999</v>
      </c>
      <c r="J84" s="85">
        <v>0</v>
      </c>
      <c r="K84" s="14">
        <v>972424</v>
      </c>
      <c r="L84" s="14">
        <v>1237087.6214000001</v>
      </c>
      <c r="M84" s="79">
        <v>8642368.1070000008</v>
      </c>
      <c r="N84" s="13">
        <v>1678806.5534999999</v>
      </c>
      <c r="O84" s="14">
        <v>1007283.9320999999</v>
      </c>
      <c r="P84" s="14">
        <v>0</v>
      </c>
      <c r="Q84" s="79">
        <v>2758621.4855999998</v>
      </c>
      <c r="R84" s="13">
        <v>3734516</v>
      </c>
      <c r="S84" s="14">
        <v>0</v>
      </c>
      <c r="T84" s="14">
        <v>0</v>
      </c>
      <c r="U84" s="79">
        <v>4634409</v>
      </c>
      <c r="V84" s="13">
        <v>0</v>
      </c>
      <c r="W84" s="14">
        <v>12250</v>
      </c>
      <c r="X84" s="14">
        <v>0</v>
      </c>
      <c r="Y84" s="79">
        <v>12250</v>
      </c>
      <c r="Z84" s="13">
        <v>5983</v>
      </c>
      <c r="AA84" s="14">
        <v>75700</v>
      </c>
      <c r="AB84" s="14">
        <v>0</v>
      </c>
      <c r="AC84" s="14">
        <v>0</v>
      </c>
      <c r="AD84" s="14">
        <v>485222</v>
      </c>
      <c r="AE84" s="79">
        <v>566905</v>
      </c>
      <c r="AF84" s="84">
        <v>5419305.5535000004</v>
      </c>
      <c r="AG84" s="85">
        <v>1095233.9320999999</v>
      </c>
      <c r="AH84" s="85">
        <v>0</v>
      </c>
      <c r="AI84" s="85">
        <v>972424</v>
      </c>
      <c r="AJ84" s="85">
        <v>1722309.6214000001</v>
      </c>
      <c r="AK84" s="79">
        <v>9209273.1070000008</v>
      </c>
      <c r="AL84" s="13">
        <v>250531185.6516</v>
      </c>
      <c r="AM84" s="14">
        <v>12245388.3484</v>
      </c>
      <c r="AN84" s="14">
        <v>0</v>
      </c>
      <c r="AO84" s="14">
        <v>26344118</v>
      </c>
      <c r="AP84" s="14">
        <v>125473831</v>
      </c>
      <c r="AQ84" s="79">
        <v>414594523</v>
      </c>
      <c r="AR84" s="13">
        <v>63817323.242399998</v>
      </c>
      <c r="AS84" s="14">
        <v>2164193.7576000001</v>
      </c>
      <c r="AT84" s="14">
        <v>0</v>
      </c>
      <c r="AU84" s="14">
        <v>10177195</v>
      </c>
      <c r="AV84" s="14">
        <v>38921792</v>
      </c>
      <c r="AW84" s="79">
        <v>115080504</v>
      </c>
      <c r="AX84" s="13">
        <v>186187803.42770001</v>
      </c>
      <c r="AY84" s="14">
        <v>10607253.5723</v>
      </c>
      <c r="AZ84" s="14">
        <v>0</v>
      </c>
      <c r="BA84" s="14">
        <v>16166923</v>
      </c>
      <c r="BB84" s="14">
        <v>86552039</v>
      </c>
      <c r="BC84" s="79">
        <v>299514019</v>
      </c>
      <c r="BD84" s="13">
        <v>6493390.5318</v>
      </c>
      <c r="BE84" s="14">
        <v>498523.4682</v>
      </c>
      <c r="BF84" s="14">
        <v>0</v>
      </c>
      <c r="BG84" s="14">
        <v>354568</v>
      </c>
      <c r="BH84" s="14">
        <v>2746939</v>
      </c>
      <c r="BI84" s="79">
        <v>10093421</v>
      </c>
    </row>
    <row r="85" spans="1:61" x14ac:dyDescent="0.3">
      <c r="A85" s="4" t="s">
        <v>74</v>
      </c>
      <c r="B85" s="13">
        <v>1775</v>
      </c>
      <c r="C85" s="14">
        <v>46</v>
      </c>
      <c r="D85" s="14">
        <v>30</v>
      </c>
      <c r="E85" s="79">
        <v>1851</v>
      </c>
      <c r="F85" s="14">
        <v>163</v>
      </c>
      <c r="G85" s="79">
        <v>163</v>
      </c>
      <c r="H85" s="84">
        <v>26231212.945349999</v>
      </c>
      <c r="I85" s="85">
        <v>0</v>
      </c>
      <c r="J85" s="85">
        <v>0</v>
      </c>
      <c r="K85" s="14">
        <v>0</v>
      </c>
      <c r="L85" s="14">
        <v>0</v>
      </c>
      <c r="M85" s="79">
        <v>26231212.945349999</v>
      </c>
      <c r="N85" s="13">
        <v>0</v>
      </c>
      <c r="O85" s="14">
        <v>0</v>
      </c>
      <c r="P85" s="14">
        <v>0</v>
      </c>
      <c r="Q85" s="79">
        <v>0</v>
      </c>
      <c r="R85" s="13">
        <v>15225039.63696</v>
      </c>
      <c r="S85" s="14">
        <v>0</v>
      </c>
      <c r="T85" s="14">
        <v>0</v>
      </c>
      <c r="U85" s="79">
        <v>15225039.63696</v>
      </c>
      <c r="V85" s="13">
        <v>11006173.308390001</v>
      </c>
      <c r="W85" s="14">
        <v>0</v>
      </c>
      <c r="X85" s="14">
        <v>0</v>
      </c>
      <c r="Y85" s="79">
        <v>11006173.308390001</v>
      </c>
      <c r="Z85" s="13">
        <v>2660327.4699999997</v>
      </c>
      <c r="AA85" s="14">
        <v>0</v>
      </c>
      <c r="AB85" s="14">
        <v>0</v>
      </c>
      <c r="AC85" s="14">
        <v>0</v>
      </c>
      <c r="AD85" s="14">
        <v>0</v>
      </c>
      <c r="AE85" s="79">
        <v>2660327.4699999997</v>
      </c>
      <c r="AF85" s="84">
        <v>28891540.415349998</v>
      </c>
      <c r="AG85" s="85">
        <v>0</v>
      </c>
      <c r="AH85" s="85">
        <v>0</v>
      </c>
      <c r="AI85" s="85">
        <v>0</v>
      </c>
      <c r="AJ85" s="85">
        <v>0</v>
      </c>
      <c r="AK85" s="79">
        <v>28891540.415349998</v>
      </c>
      <c r="AL85" s="13">
        <v>2145750299.579998</v>
      </c>
      <c r="AM85" s="14">
        <v>4804450.0499999989</v>
      </c>
      <c r="AN85" s="14">
        <v>0</v>
      </c>
      <c r="AO85" s="14">
        <v>157900301.70999998</v>
      </c>
      <c r="AP85" s="14">
        <v>471270887.57000041</v>
      </c>
      <c r="AQ85" s="79">
        <v>2779725938.9099989</v>
      </c>
      <c r="AR85" s="13">
        <v>2145750299.579998</v>
      </c>
      <c r="AS85" s="14">
        <v>4804450.0499999989</v>
      </c>
      <c r="AT85" s="14">
        <v>0</v>
      </c>
      <c r="AU85" s="14">
        <v>157900301.70999998</v>
      </c>
      <c r="AV85" s="14">
        <v>471270887.57000041</v>
      </c>
      <c r="AW85" s="79">
        <v>2779725938.9099989</v>
      </c>
      <c r="AX85" s="13">
        <v>1802799809.8099947</v>
      </c>
      <c r="AY85" s="14">
        <v>2616183.2099999995</v>
      </c>
      <c r="AZ85" s="14">
        <v>0</v>
      </c>
      <c r="BA85" s="14">
        <v>143047182.75000003</v>
      </c>
      <c r="BB85" s="14">
        <v>355637099.12000048</v>
      </c>
      <c r="BC85" s="79">
        <v>2304100274.8899951</v>
      </c>
      <c r="BD85" s="13">
        <v>48843479.629999995</v>
      </c>
      <c r="BE85" s="14">
        <v>85933.51999999999</v>
      </c>
      <c r="BF85" s="14">
        <v>0</v>
      </c>
      <c r="BG85" s="14">
        <v>1609237.4</v>
      </c>
      <c r="BH85" s="14">
        <v>8321597.8999999994</v>
      </c>
      <c r="BI85" s="79">
        <v>58860248.449999996</v>
      </c>
    </row>
    <row r="86" spans="1:61" x14ac:dyDescent="0.3">
      <c r="A86" s="4" t="s">
        <v>75</v>
      </c>
      <c r="B86" s="13">
        <v>216</v>
      </c>
      <c r="C86" s="14">
        <v>0</v>
      </c>
      <c r="D86" s="14">
        <v>0</v>
      </c>
      <c r="E86" s="79">
        <v>216</v>
      </c>
      <c r="F86" s="14">
        <v>7</v>
      </c>
      <c r="G86" s="79">
        <v>7</v>
      </c>
      <c r="H86" s="84">
        <v>11615342</v>
      </c>
      <c r="I86" s="85">
        <v>0</v>
      </c>
      <c r="J86" s="85">
        <v>0</v>
      </c>
      <c r="K86" s="14">
        <v>40076</v>
      </c>
      <c r="L86" s="14">
        <v>0</v>
      </c>
      <c r="M86" s="79">
        <v>11655418</v>
      </c>
      <c r="N86" s="13">
        <v>2342380</v>
      </c>
      <c r="O86" s="14">
        <v>0</v>
      </c>
      <c r="P86" s="14">
        <v>0</v>
      </c>
      <c r="Q86" s="79">
        <v>2382456</v>
      </c>
      <c r="R86" s="13">
        <v>8028002</v>
      </c>
      <c r="S86" s="14">
        <v>0</v>
      </c>
      <c r="T86" s="14">
        <v>0</v>
      </c>
      <c r="U86" s="79">
        <v>8028002</v>
      </c>
      <c r="V86" s="13">
        <v>1244960</v>
      </c>
      <c r="W86" s="14">
        <v>0</v>
      </c>
      <c r="X86" s="14">
        <v>0</v>
      </c>
      <c r="Y86" s="79">
        <v>1244960</v>
      </c>
      <c r="Z86" s="13">
        <v>698444</v>
      </c>
      <c r="AA86" s="14">
        <v>0</v>
      </c>
      <c r="AB86" s="14">
        <v>0</v>
      </c>
      <c r="AC86" s="14">
        <v>0</v>
      </c>
      <c r="AD86" s="14">
        <v>0</v>
      </c>
      <c r="AE86" s="79">
        <v>698444</v>
      </c>
      <c r="AF86" s="84">
        <v>12313786</v>
      </c>
      <c r="AG86" s="85">
        <v>0</v>
      </c>
      <c r="AH86" s="85">
        <v>0</v>
      </c>
      <c r="AI86" s="85">
        <v>40076</v>
      </c>
      <c r="AJ86" s="85">
        <v>0</v>
      </c>
      <c r="AK86" s="79">
        <v>12353862</v>
      </c>
      <c r="AL86" s="13">
        <v>896878000.00000024</v>
      </c>
      <c r="AM86" s="14">
        <v>0</v>
      </c>
      <c r="AN86" s="14">
        <v>0</v>
      </c>
      <c r="AO86" s="14">
        <v>5146000</v>
      </c>
      <c r="AP86" s="14">
        <v>339992000</v>
      </c>
      <c r="AQ86" s="79">
        <v>1242016000.0000002</v>
      </c>
      <c r="AR86" s="13">
        <v>613091000</v>
      </c>
      <c r="AS86" s="14">
        <v>0</v>
      </c>
      <c r="AT86" s="14">
        <v>0</v>
      </c>
      <c r="AU86" s="14">
        <v>5146000</v>
      </c>
      <c r="AV86" s="14">
        <v>339992000</v>
      </c>
      <c r="AW86" s="79">
        <v>958229000</v>
      </c>
      <c r="AX86" s="13">
        <v>809014000.00000024</v>
      </c>
      <c r="AY86" s="14">
        <v>0</v>
      </c>
      <c r="AZ86" s="14">
        <v>0</v>
      </c>
      <c r="BA86" s="14">
        <v>2933000</v>
      </c>
      <c r="BB86" s="14">
        <v>190313000</v>
      </c>
      <c r="BC86" s="79">
        <v>1002260000.0000002</v>
      </c>
      <c r="BD86" s="13">
        <v>7945000</v>
      </c>
      <c r="BE86" s="14">
        <v>0</v>
      </c>
      <c r="BF86" s="14">
        <v>0</v>
      </c>
      <c r="BG86" s="14">
        <v>43000</v>
      </c>
      <c r="BH86" s="14">
        <v>6806000</v>
      </c>
      <c r="BI86" s="79">
        <v>14794000</v>
      </c>
    </row>
    <row r="87" spans="1:61" x14ac:dyDescent="0.3">
      <c r="A87" s="4" t="s">
        <v>76</v>
      </c>
      <c r="B87" s="13">
        <v>1043</v>
      </c>
      <c r="C87" s="14">
        <v>720</v>
      </c>
      <c r="D87" s="14">
        <v>3.5</v>
      </c>
      <c r="E87" s="79">
        <v>1766.5</v>
      </c>
      <c r="F87" s="14">
        <v>304</v>
      </c>
      <c r="G87" s="79">
        <v>304</v>
      </c>
      <c r="H87" s="84">
        <v>30743670.461999997</v>
      </c>
      <c r="I87" s="85">
        <v>7637429</v>
      </c>
      <c r="J87" s="85">
        <v>0</v>
      </c>
      <c r="K87" s="14">
        <v>1244930.3799999999</v>
      </c>
      <c r="L87" s="14">
        <v>0</v>
      </c>
      <c r="M87" s="79">
        <v>39626029.842</v>
      </c>
      <c r="N87" s="13">
        <v>9706527</v>
      </c>
      <c r="O87" s="14">
        <v>7637429</v>
      </c>
      <c r="P87" s="14">
        <v>0</v>
      </c>
      <c r="Q87" s="79">
        <v>17400578</v>
      </c>
      <c r="R87" s="13">
        <v>9443090.4699999969</v>
      </c>
      <c r="S87" s="14">
        <v>0</v>
      </c>
      <c r="T87" s="14">
        <v>0</v>
      </c>
      <c r="U87" s="79">
        <v>9709471.9599999972</v>
      </c>
      <c r="V87" s="13">
        <v>11594052.992000001</v>
      </c>
      <c r="W87" s="14">
        <v>0</v>
      </c>
      <c r="X87" s="14">
        <v>0</v>
      </c>
      <c r="Y87" s="79">
        <v>12515979.882000001</v>
      </c>
      <c r="Z87" s="13">
        <v>0</v>
      </c>
      <c r="AA87" s="14">
        <v>0</v>
      </c>
      <c r="AB87" s="14">
        <v>0</v>
      </c>
      <c r="AC87" s="14">
        <v>0</v>
      </c>
      <c r="AD87" s="14">
        <v>0</v>
      </c>
      <c r="AE87" s="79">
        <v>0</v>
      </c>
      <c r="AF87" s="84">
        <v>30743670.461999997</v>
      </c>
      <c r="AG87" s="85">
        <v>7637429</v>
      </c>
      <c r="AH87" s="85">
        <v>0</v>
      </c>
      <c r="AI87" s="85">
        <v>1244930.3799999999</v>
      </c>
      <c r="AJ87" s="85">
        <v>0</v>
      </c>
      <c r="AK87" s="79">
        <v>39626029.842</v>
      </c>
      <c r="AL87" s="13">
        <v>216232656.27999991</v>
      </c>
      <c r="AM87" s="14">
        <v>4324931.4000000004</v>
      </c>
      <c r="AN87" s="14">
        <v>0</v>
      </c>
      <c r="AO87" s="14">
        <v>68512310</v>
      </c>
      <c r="AP87" s="14">
        <v>45251128.93</v>
      </c>
      <c r="AQ87" s="79">
        <v>334321026.60999995</v>
      </c>
      <c r="AR87" s="13">
        <v>216232656.27999991</v>
      </c>
      <c r="AS87" s="14">
        <v>4324931.4000000004</v>
      </c>
      <c r="AT87" s="14">
        <v>0</v>
      </c>
      <c r="AU87" s="14">
        <v>68512310</v>
      </c>
      <c r="AV87" s="14">
        <v>45251128.93</v>
      </c>
      <c r="AW87" s="79">
        <v>334321026.60999995</v>
      </c>
      <c r="AX87" s="13">
        <v>207808176.83999985</v>
      </c>
      <c r="AY87" s="14">
        <v>4049715.58</v>
      </c>
      <c r="AZ87" s="14">
        <v>0</v>
      </c>
      <c r="BA87" s="14">
        <v>31262902</v>
      </c>
      <c r="BB87" s="14">
        <v>43005222.719999999</v>
      </c>
      <c r="BC87" s="79">
        <v>286126017.13999987</v>
      </c>
      <c r="BD87" s="13">
        <v>8107204.0499999998</v>
      </c>
      <c r="BE87" s="14">
        <v>238244.09</v>
      </c>
      <c r="BF87" s="14">
        <v>0</v>
      </c>
      <c r="BG87" s="14">
        <v>817609</v>
      </c>
      <c r="BH87" s="14">
        <v>2245906.2100000018</v>
      </c>
      <c r="BI87" s="79">
        <v>11408963.350000001</v>
      </c>
    </row>
    <row r="88" spans="1:61" x14ac:dyDescent="0.3">
      <c r="A88" s="4" t="s">
        <v>77</v>
      </c>
      <c r="B88" s="13">
        <v>864</v>
      </c>
      <c r="C88" s="14">
        <v>1313</v>
      </c>
      <c r="D88" s="14">
        <v>2820</v>
      </c>
      <c r="E88" s="79">
        <v>4997</v>
      </c>
      <c r="F88" s="14">
        <v>2</v>
      </c>
      <c r="G88" s="79">
        <v>2</v>
      </c>
      <c r="H88" s="84">
        <v>4974253.9700000007</v>
      </c>
      <c r="I88" s="85">
        <v>2682838.23</v>
      </c>
      <c r="J88" s="85">
        <v>886966.65</v>
      </c>
      <c r="K88" s="14">
        <v>97861.959999999992</v>
      </c>
      <c r="L88" s="14">
        <v>0</v>
      </c>
      <c r="M88" s="79">
        <v>8641920.8100000024</v>
      </c>
      <c r="N88" s="13">
        <v>1496880.9700000002</v>
      </c>
      <c r="O88" s="14">
        <v>1318211.23</v>
      </c>
      <c r="P88" s="14">
        <v>886966.65</v>
      </c>
      <c r="Q88" s="79">
        <v>3799920.81</v>
      </c>
      <c r="R88" s="13">
        <v>3477373</v>
      </c>
      <c r="S88" s="14">
        <v>1364627</v>
      </c>
      <c r="T88" s="14">
        <v>0</v>
      </c>
      <c r="U88" s="79">
        <v>4842000</v>
      </c>
      <c r="V88" s="13">
        <v>0</v>
      </c>
      <c r="W88" s="14">
        <v>0</v>
      </c>
      <c r="X88" s="14">
        <v>0</v>
      </c>
      <c r="Y88" s="79">
        <v>0</v>
      </c>
      <c r="Z88" s="13">
        <v>0</v>
      </c>
      <c r="AA88" s="14">
        <v>0</v>
      </c>
      <c r="AB88" s="14">
        <v>0</v>
      </c>
      <c r="AC88" s="14">
        <v>0</v>
      </c>
      <c r="AD88" s="14">
        <v>0</v>
      </c>
      <c r="AE88" s="79">
        <v>0</v>
      </c>
      <c r="AF88" s="84">
        <v>4974253.9700000007</v>
      </c>
      <c r="AG88" s="85">
        <v>2682838.23</v>
      </c>
      <c r="AH88" s="85">
        <v>886966.65</v>
      </c>
      <c r="AI88" s="85">
        <v>97861.959999999992</v>
      </c>
      <c r="AJ88" s="85">
        <v>0</v>
      </c>
      <c r="AK88" s="79">
        <v>8641920.8100000024</v>
      </c>
      <c r="AL88" s="13">
        <v>195202258</v>
      </c>
      <c r="AM88" s="14">
        <v>44828521</v>
      </c>
      <c r="AN88" s="14">
        <v>0</v>
      </c>
      <c r="AO88" s="14">
        <v>7446112</v>
      </c>
      <c r="AP88" s="14">
        <v>0</v>
      </c>
      <c r="AQ88" s="79">
        <v>247476891</v>
      </c>
      <c r="AR88" s="13">
        <v>-117744535</v>
      </c>
      <c r="AS88" s="14">
        <v>-22495604</v>
      </c>
      <c r="AT88" s="14">
        <v>0</v>
      </c>
      <c r="AU88" s="14">
        <v>-4334329</v>
      </c>
      <c r="AV88" s="14">
        <v>0</v>
      </c>
      <c r="AW88" s="79">
        <v>-144574468</v>
      </c>
      <c r="AX88" s="13">
        <v>77457723</v>
      </c>
      <c r="AY88" s="14">
        <v>22332917</v>
      </c>
      <c r="AZ88" s="14">
        <v>0</v>
      </c>
      <c r="BA88" s="14">
        <v>3111782</v>
      </c>
      <c r="BB88" s="14">
        <v>0</v>
      </c>
      <c r="BC88" s="79">
        <v>102902422</v>
      </c>
      <c r="BD88" s="13">
        <v>2187716</v>
      </c>
      <c r="BE88" s="14">
        <v>577466</v>
      </c>
      <c r="BF88" s="14">
        <v>0</v>
      </c>
      <c r="BG88" s="14">
        <v>2798084</v>
      </c>
      <c r="BH88" s="14">
        <v>0</v>
      </c>
      <c r="BI88" s="79">
        <v>5563266</v>
      </c>
    </row>
    <row r="89" spans="1:61" x14ac:dyDescent="0.3">
      <c r="A89" s="5"/>
      <c r="B89" s="15"/>
      <c r="C89" s="16"/>
      <c r="D89" s="16"/>
      <c r="E89" s="80"/>
      <c r="F89" s="16"/>
      <c r="G89" s="80"/>
      <c r="H89" s="86"/>
      <c r="I89" s="87"/>
      <c r="J89" s="87"/>
      <c r="K89" s="16"/>
      <c r="L89" s="16"/>
      <c r="M89" s="80"/>
      <c r="N89" s="15"/>
      <c r="O89" s="16"/>
      <c r="P89" s="16"/>
      <c r="Q89" s="80"/>
      <c r="R89" s="15"/>
      <c r="S89" s="16"/>
      <c r="T89" s="16"/>
      <c r="U89" s="80"/>
      <c r="V89" s="15"/>
      <c r="W89" s="16"/>
      <c r="X89" s="16"/>
      <c r="Y89" s="80"/>
      <c r="Z89" s="15"/>
      <c r="AA89" s="16"/>
      <c r="AB89" s="16"/>
      <c r="AC89" s="16"/>
      <c r="AD89" s="16"/>
      <c r="AE89" s="80"/>
      <c r="AF89" s="86"/>
      <c r="AG89" s="87"/>
      <c r="AH89" s="87"/>
      <c r="AI89" s="87"/>
      <c r="AJ89" s="87"/>
      <c r="AK89" s="80"/>
      <c r="AL89" s="15"/>
      <c r="AM89" s="16"/>
      <c r="AN89" s="16"/>
      <c r="AO89" s="16"/>
      <c r="AP89" s="16"/>
      <c r="AQ89" s="80"/>
      <c r="AR89" s="15"/>
      <c r="AS89" s="16"/>
      <c r="AT89" s="16"/>
      <c r="AU89" s="16"/>
      <c r="AV89" s="16"/>
      <c r="AW89" s="80"/>
      <c r="AX89" s="15"/>
      <c r="AY89" s="16"/>
      <c r="AZ89" s="16"/>
      <c r="BA89" s="16"/>
      <c r="BB89" s="16"/>
      <c r="BC89" s="80"/>
      <c r="BD89" s="15"/>
      <c r="BE89" s="16"/>
      <c r="BF89" s="16"/>
      <c r="BG89" s="16"/>
      <c r="BH89" s="16"/>
      <c r="BI89" s="80"/>
    </row>
    <row r="90" spans="1:61" x14ac:dyDescent="0.3">
      <c r="A90" s="49" t="s">
        <v>78</v>
      </c>
      <c r="B90" s="50">
        <f t="shared" ref="B90:R90" si="0">SUM(B9:B89)</f>
        <v>63610.108459000003</v>
      </c>
      <c r="C90" s="51">
        <f t="shared" si="0"/>
        <v>50568.569350000012</v>
      </c>
      <c r="D90" s="51">
        <f t="shared" si="0"/>
        <v>19229.939000000002</v>
      </c>
      <c r="E90" s="52">
        <f t="shared" si="0"/>
        <v>133408.61680899997</v>
      </c>
      <c r="F90" s="51">
        <f t="shared" si="0"/>
        <v>8412</v>
      </c>
      <c r="G90" s="52">
        <f t="shared" si="0"/>
        <v>8412</v>
      </c>
      <c r="H90" s="50">
        <f t="shared" si="0"/>
        <v>812176139.8329519</v>
      </c>
      <c r="I90" s="51">
        <f t="shared" si="0"/>
        <v>166855402.30279389</v>
      </c>
      <c r="J90" s="51">
        <f t="shared" si="0"/>
        <v>7572213.9177652225</v>
      </c>
      <c r="K90" s="51">
        <f t="shared" si="0"/>
        <v>41452654.561402194</v>
      </c>
      <c r="L90" s="51">
        <f t="shared" si="0"/>
        <v>164605944.44731805</v>
      </c>
      <c r="M90" s="52">
        <f t="shared" si="0"/>
        <v>1192662355.0622313</v>
      </c>
      <c r="N90" s="50">
        <f t="shared" si="0"/>
        <v>195297718.07249719</v>
      </c>
      <c r="O90" s="51">
        <f t="shared" si="0"/>
        <v>111246892.71223988</v>
      </c>
      <c r="P90" s="51">
        <f t="shared" si="0"/>
        <v>5302003.0077652223</v>
      </c>
      <c r="Q90" s="52">
        <f t="shared" si="0"/>
        <v>320504047.67325562</v>
      </c>
      <c r="R90" s="50">
        <f t="shared" si="0"/>
        <v>476447871.50476462</v>
      </c>
      <c r="S90" s="51">
        <f t="shared" ref="S90:BI90" si="1">SUM(S9:S89)</f>
        <v>52070321.990554057</v>
      </c>
      <c r="T90" s="51">
        <f t="shared" si="1"/>
        <v>2269938.91</v>
      </c>
      <c r="U90" s="52">
        <f t="shared" si="1"/>
        <v>555081186.93690813</v>
      </c>
      <c r="V90" s="50">
        <f t="shared" si="1"/>
        <v>140430550.2556901</v>
      </c>
      <c r="W90" s="51">
        <f t="shared" si="1"/>
        <v>3538187.6000000006</v>
      </c>
      <c r="X90" s="51">
        <f t="shared" si="1"/>
        <v>272</v>
      </c>
      <c r="Y90" s="52">
        <f t="shared" si="1"/>
        <v>151575339.4456901</v>
      </c>
      <c r="Z90" s="50">
        <f t="shared" si="1"/>
        <v>69558208.037541375</v>
      </c>
      <c r="AA90" s="51">
        <f t="shared" si="1"/>
        <v>337258.45019999996</v>
      </c>
      <c r="AB90" s="51">
        <f t="shared" si="1"/>
        <v>0</v>
      </c>
      <c r="AC90" s="51">
        <f t="shared" si="1"/>
        <v>3150902.8361331951</v>
      </c>
      <c r="AD90" s="51">
        <f t="shared" si="1"/>
        <v>33328342.745897666</v>
      </c>
      <c r="AE90" s="52">
        <f t="shared" si="1"/>
        <v>106374712.06977221</v>
      </c>
      <c r="AF90" s="50">
        <f t="shared" si="1"/>
        <v>881734347.87049317</v>
      </c>
      <c r="AG90" s="51">
        <f t="shared" si="1"/>
        <v>167192660.75299391</v>
      </c>
      <c r="AH90" s="51">
        <f t="shared" si="1"/>
        <v>7572213.9177652225</v>
      </c>
      <c r="AI90" s="51">
        <f t="shared" si="1"/>
        <v>44603557.397535384</v>
      </c>
      <c r="AJ90" s="51">
        <f t="shared" si="1"/>
        <v>197934287.19321567</v>
      </c>
      <c r="AK90" s="52">
        <f t="shared" si="1"/>
        <v>1299037067.1320033</v>
      </c>
      <c r="AL90" s="50">
        <f t="shared" si="1"/>
        <v>35636105436.923615</v>
      </c>
      <c r="AM90" s="51">
        <f t="shared" si="1"/>
        <v>3024000208.2216363</v>
      </c>
      <c r="AN90" s="51">
        <f t="shared" si="1"/>
        <v>422183661.2345559</v>
      </c>
      <c r="AO90" s="51">
        <f t="shared" si="1"/>
        <v>3964684287.1820221</v>
      </c>
      <c r="AP90" s="51">
        <f t="shared" si="1"/>
        <v>14614892850.604235</v>
      </c>
      <c r="AQ90" s="52">
        <f t="shared" si="1"/>
        <v>57661866444.166046</v>
      </c>
      <c r="AR90" s="50">
        <f t="shared" si="1"/>
        <v>26177504631.042053</v>
      </c>
      <c r="AS90" s="51">
        <f t="shared" si="1"/>
        <v>1951513070.8897297</v>
      </c>
      <c r="AT90" s="51">
        <f t="shared" si="1"/>
        <v>202359341.27164689</v>
      </c>
      <c r="AU90" s="51">
        <f t="shared" si="1"/>
        <v>3235741032.4883533</v>
      </c>
      <c r="AV90" s="51">
        <f t="shared" si="1"/>
        <v>12808642289.674604</v>
      </c>
      <c r="AW90" s="52">
        <f t="shared" si="1"/>
        <v>44375760365.366379</v>
      </c>
      <c r="AX90" s="50">
        <f t="shared" si="1"/>
        <v>25292449952.554817</v>
      </c>
      <c r="AY90" s="51">
        <f t="shared" si="1"/>
        <v>2294244313.5511379</v>
      </c>
      <c r="AZ90" s="51">
        <f t="shared" si="1"/>
        <v>356408667.04329199</v>
      </c>
      <c r="BA90" s="51">
        <f t="shared" si="1"/>
        <v>2551342054.2453671</v>
      </c>
      <c r="BB90" s="51">
        <f t="shared" si="1"/>
        <v>9066408806.1048508</v>
      </c>
      <c r="BC90" s="52">
        <f t="shared" si="1"/>
        <v>39560853793.499458</v>
      </c>
      <c r="BD90" s="50">
        <f t="shared" si="1"/>
        <v>547814119.96860087</v>
      </c>
      <c r="BE90" s="51">
        <f t="shared" si="1"/>
        <v>67395506.132239357</v>
      </c>
      <c r="BF90" s="51">
        <f t="shared" si="1"/>
        <v>2127548.3787330873</v>
      </c>
      <c r="BG90" s="51">
        <f t="shared" si="1"/>
        <v>43403586.503180847</v>
      </c>
      <c r="BH90" s="51">
        <f t="shared" si="1"/>
        <v>243494979.25130615</v>
      </c>
      <c r="BI90" s="52">
        <f t="shared" si="1"/>
        <v>904235740.23406053</v>
      </c>
    </row>
    <row r="91" spans="1:61" s="96" customFormat="1" ht="12" x14ac:dyDescent="0.3">
      <c r="A91" s="48" t="str">
        <f>"Source: Victorian Local Government Grants Commission - Questionnaire "&amp;$A$3&amp;" response from Council"</f>
        <v>Source: Victorian Local Government Grants Commission - Questionnaire 2023-24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row>
    <row r="92" spans="1:61" s="96" customFormat="1" ht="12" x14ac:dyDescent="0.3">
      <c r="A92" s="48" t="s">
        <v>130</v>
      </c>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10"/>
      <c r="BA92" s="10"/>
      <c r="BB92" s="10"/>
      <c r="BC92" s="10"/>
      <c r="BD92" s="10"/>
      <c r="BE92" s="10"/>
      <c r="BF92" s="10"/>
      <c r="BG92" s="10"/>
      <c r="BH92" s="10"/>
      <c r="BI92" s="10"/>
    </row>
  </sheetData>
  <printOptions horizontalCentered="1" verticalCentered="1"/>
  <pageMargins left="0.19685039370078741" right="0.19685039370078741" top="0.39370078740157483" bottom="0.39370078740157483" header="0.31496062992125984" footer="0.31496062992125984"/>
  <pageSetup paperSize="8" scale="60" fitToWidth="4" orientation="landscape" r:id="rId1"/>
  <headerFooter>
    <oddHeader>&amp;C&amp;"Arial"&amp;12&amp;K000000OFFICIAL&amp;1#</oddHeader>
    <oddFooter>&amp;C&amp;1#&amp;"Arial"&amp;12&amp;K000000OFFICIAL</oddFooter>
  </headerFooter>
  <colBreaks count="2" manualBreakCount="2">
    <brk id="21" max="90" man="1"/>
    <brk id="37" max="9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Description</vt:lpstr>
      <vt:lpstr>ALG1</vt:lpstr>
      <vt:lpstr>Road Length &amp; Exp</vt:lpstr>
      <vt:lpstr>'ALG1'!Print_Area</vt:lpstr>
      <vt:lpstr>Description!Print_Area</vt:lpstr>
      <vt:lpstr>'Road Length &amp; Exp'!Print_Area</vt:lpstr>
      <vt:lpstr>'ALG1'!Print_Titles</vt:lpstr>
      <vt:lpstr>'Road Length &amp; Exp'!Print_Titles</vt:lpstr>
    </vt:vector>
  </TitlesOfParts>
  <Company>CenITex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nada.bagaric@ecodev.vic.gov.au</dc:creator>
  <cp:lastModifiedBy>Nada Bagaric (DGS)</cp:lastModifiedBy>
  <cp:lastPrinted>2019-09-02T04:14:18Z</cp:lastPrinted>
  <dcterms:created xsi:type="dcterms:W3CDTF">2012-08-03T00:53:16Z</dcterms:created>
  <dcterms:modified xsi:type="dcterms:W3CDTF">2025-05-22T06:53:35Z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00a4df9-c942-4b09-b23a-6c1023f6de27_Enabled">
    <vt:lpwstr>true</vt:lpwstr>
  </property>
  <property fmtid="{D5CDD505-2E9C-101B-9397-08002B2CF9AE}" pid="3" name="MSIP_Label_d00a4df9-c942-4b09-b23a-6c1023f6de27_SetDate">
    <vt:lpwstr>2024-05-03T03:13:23Z</vt:lpwstr>
  </property>
  <property fmtid="{D5CDD505-2E9C-101B-9397-08002B2CF9AE}" pid="4" name="MSIP_Label_d00a4df9-c942-4b09-b23a-6c1023f6de27_Method">
    <vt:lpwstr>Privileged</vt:lpwstr>
  </property>
  <property fmtid="{D5CDD505-2E9C-101B-9397-08002B2CF9AE}" pid="5" name="MSIP_Label_d00a4df9-c942-4b09-b23a-6c1023f6de27_Name">
    <vt:lpwstr>Official (DJPR)</vt:lpwstr>
  </property>
  <property fmtid="{D5CDD505-2E9C-101B-9397-08002B2CF9AE}" pid="6" name="MSIP_Label_d00a4df9-c942-4b09-b23a-6c1023f6de27_SiteId">
    <vt:lpwstr>722ea0be-3e1c-4b11-ad6f-9401d6856e24</vt:lpwstr>
  </property>
  <property fmtid="{D5CDD505-2E9C-101B-9397-08002B2CF9AE}" pid="7" name="MSIP_Label_d00a4df9-c942-4b09-b23a-6c1023f6de27_ActionId">
    <vt:lpwstr>ca27c9cb-6128-48ed-b25d-739bbd3e8ef2</vt:lpwstr>
  </property>
  <property fmtid="{D5CDD505-2E9C-101B-9397-08002B2CF9AE}" pid="8" name="MSIP_Label_d00a4df9-c942-4b09-b23a-6c1023f6de27_ContentBits">
    <vt:lpwstr>3</vt:lpwstr>
  </property>
</Properties>
</file>