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G:\LGV\LOCAL GOVERNMENT VICTORIA\VGC\2019-20\06 REPORTING\20 Maps - Charts - Web - etc\Web - VGC Data - Qu 2017-18 - May 2019\"/>
    </mc:Choice>
  </mc:AlternateContent>
  <xr:revisionPtr revIDLastSave="0" documentId="13_ncr:1_{A480ECDD-52E0-491E-B6F8-0147B0395745}" xr6:coauthVersionLast="36" xr6:coauthVersionMax="36" xr10:uidLastSave="{00000000-0000-0000-0000-000000000000}"/>
  <bookViews>
    <workbookView xWindow="-12" yWindow="5676" windowWidth="16608" windowHeight="4020" xr2:uid="{00000000-000D-0000-FFFF-FFFF00000000}"/>
  </bookViews>
  <sheets>
    <sheet name="Description" sheetId="8" r:id="rId1"/>
    <sheet name="ALG1" sheetId="7" r:id="rId2"/>
    <sheet name="Road Length &amp; Exp" sheetId="1" r:id="rId3"/>
  </sheets>
  <definedNames>
    <definedName name="_xlnm.Print_Area" localSheetId="1">'ALG1'!$B$1:$J$35</definedName>
    <definedName name="_xlnm.Print_Area" localSheetId="0">Description!$B$1:$C$23</definedName>
    <definedName name="_xlnm.Print_Area" localSheetId="2">'Road Length &amp; Exp'!$A$1:$BI$91</definedName>
    <definedName name="_xlnm.Print_Titles" localSheetId="1">'ALG1'!$A:$D,'ALG1'!$1:$10</definedName>
    <definedName name="_xlnm.Print_Titles" localSheetId="2">'Road Length &amp; Exp'!$A:$A,'Road Length &amp; Exp'!$1:$9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2" i="7" l="1"/>
  <c r="J13" i="7"/>
  <c r="E16" i="7"/>
  <c r="F16" i="7"/>
  <c r="F22" i="7" s="1"/>
  <c r="G16" i="7"/>
  <c r="J17" i="7"/>
  <c r="J18" i="7"/>
  <c r="J19" i="7"/>
  <c r="J21" i="7"/>
  <c r="E22" i="7"/>
  <c r="G22" i="7"/>
  <c r="H22" i="7"/>
  <c r="I22" i="7"/>
  <c r="J25" i="7"/>
  <c r="J26" i="7"/>
  <c r="J27" i="7"/>
  <c r="J28" i="7"/>
  <c r="J16" i="7" l="1"/>
  <c r="J22" i="7"/>
  <c r="A91" i="1"/>
  <c r="R90" i="1" l="1"/>
  <c r="V90" i="1"/>
  <c r="Z90" i="1"/>
  <c r="AL90" i="1"/>
  <c r="AP90" i="1"/>
  <c r="BB90" i="1"/>
  <c r="BF90" i="1"/>
  <c r="AN90" i="1"/>
  <c r="BG90" i="1"/>
  <c r="AX90" i="1"/>
  <c r="AE90" i="1"/>
  <c r="AD90" i="1"/>
  <c r="AA90" i="1"/>
  <c r="K90" i="1"/>
  <c r="BI90" i="1"/>
  <c r="BE90" i="1"/>
  <c r="AW90" i="1"/>
  <c r="AT90" i="1"/>
  <c r="AR90" i="1"/>
  <c r="AJ90" i="1"/>
  <c r="AC90" i="1"/>
  <c r="Y90" i="1"/>
  <c r="Q90" i="1"/>
  <c r="U90" i="1" l="1"/>
  <c r="AG90" i="1"/>
  <c r="AO90" i="1"/>
  <c r="AS90" i="1"/>
  <c r="L90" i="1"/>
  <c r="P90" i="1"/>
  <c r="T90" i="1"/>
  <c r="X90" i="1"/>
  <c r="AB90" i="1"/>
  <c r="AF90" i="1"/>
  <c r="AV90" i="1"/>
  <c r="AZ90" i="1"/>
  <c r="BD90" i="1"/>
  <c r="AM90" i="1"/>
  <c r="AI90" i="1"/>
  <c r="AQ90" i="1"/>
  <c r="AK90" i="1"/>
  <c r="BC90" i="1"/>
  <c r="S90" i="1"/>
  <c r="AY90" i="1"/>
  <c r="BA90" i="1"/>
  <c r="W90" i="1"/>
  <c r="BH90" i="1"/>
  <c r="O90" i="1"/>
  <c r="AU90" i="1"/>
  <c r="J90" i="1"/>
  <c r="N90" i="1"/>
  <c r="AH90" i="1"/>
  <c r="D90" i="1"/>
  <c r="C90" i="1"/>
  <c r="E90" i="1"/>
  <c r="M90" i="1" l="1"/>
  <c r="I90" i="1"/>
  <c r="H90" i="1"/>
  <c r="G90" i="1"/>
  <c r="F90" i="1" l="1"/>
  <c r="B90" i="1" l="1"/>
</calcChain>
</file>

<file path=xl/sharedStrings.xml><?xml version="1.0" encoding="utf-8"?>
<sst xmlns="http://schemas.openxmlformats.org/spreadsheetml/2006/main" count="273" uniqueCount="149">
  <si>
    <t>Victoria Grants Commission</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</si>
  <si>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</si>
  <si>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</si>
  <si>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</si>
  <si>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</si>
  <si>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</si>
  <si>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</si>
  <si>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</si>
  <si>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</si>
  <si>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</si>
  <si>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</si>
  <si>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</si>
  <si>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</si>
  <si>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</si>
  <si>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</si>
  <si>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</si>
  <si>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</si>
  <si>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</si>
  <si>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</si>
  <si>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</si>
  <si>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</si>
  <si>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</si>
  <si>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</si>
  <si>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</si>
  <si>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</si>
  <si>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</si>
  <si>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</si>
  <si>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</si>
  <si>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</si>
  <si>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</si>
  <si>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</si>
  <si>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</si>
  <si>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</si>
  <si>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</si>
  <si>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</si>
  <si>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</si>
  <si>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</si>
  <si>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</si>
  <si>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</si>
  <si>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</si>
  <si>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</si>
  <si>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</si>
  <si>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</si>
  <si>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</si>
  <si>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</si>
  <si>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</si>
  <si>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</si>
  <si>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</si>
  <si>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</si>
  <si>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</si>
  <si>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</si>
  <si>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</si>
  <si>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</si>
  <si>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</si>
  <si>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</si>
  <si>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</si>
  <si>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</si>
  <si>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</si>
  <si>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</si>
  <si>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</si>
  <si>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</si>
  <si>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</si>
  <si>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</si>
  <si>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</si>
  <si>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</si>
  <si>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</si>
  <si>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</si>
  <si>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</si>
  <si>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</si>
  <si>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</si>
  <si>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</si>
  <si>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</si>
  <si>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</si>
  <si>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</si>
  <si>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</si>
  <si>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</si>
  <si>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</si>
  <si>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</si>
  <si>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</si>
  <si>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</si>
  <si>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</si>
  <si>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ALG1  Road Length and Expenditure</t>
  </si>
  <si>
    <t>Inventory</t>
  </si>
  <si>
    <t>Length of Roads  km</t>
  </si>
  <si>
    <t>Number of Bridges on local roads</t>
  </si>
  <si>
    <t>(1)</t>
  </si>
  <si>
    <t>(2)</t>
  </si>
  <si>
    <t>(3)</t>
  </si>
  <si>
    <t>Bridges</t>
  </si>
  <si>
    <t>(4)</t>
  </si>
  <si>
    <t>Total</t>
  </si>
  <si>
    <t>(6)</t>
  </si>
  <si>
    <t>Expenditure  (including oncosts &amp; engineering overheads)</t>
  </si>
  <si>
    <t>Total Expenditure</t>
  </si>
  <si>
    <t>(5)</t>
  </si>
  <si>
    <t>Roads Ancillary</t>
  </si>
  <si>
    <t>Local Roads - Sealed</t>
  </si>
  <si>
    <t>Local Roads - Unsealed - Formed &amp;  Sheeted</t>
  </si>
  <si>
    <t>Local Roads - Unsealed - Natural Surface</t>
  </si>
  <si>
    <t>Existing Assets (excluding depreciation) - Total</t>
  </si>
  <si>
    <t>Existing Assets (excluding depreciation) - Maintenance</t>
  </si>
  <si>
    <t>Existing Assets (excluding depreciation) - Capital Renewal</t>
  </si>
  <si>
    <t>Existing Assets (excluding depreciation) - Capital Upgrade</t>
  </si>
  <si>
    <t>New Assets (excluding depreciation) - Capital Expansion</t>
  </si>
  <si>
    <t>Financial Data</t>
  </si>
  <si>
    <t>Current Replacement Cost</t>
  </si>
  <si>
    <t>Depreciable Amount</t>
  </si>
  <si>
    <t>Depreciated Replacement Cost</t>
  </si>
  <si>
    <t>Annual Depreciation Expense</t>
  </si>
  <si>
    <t>ALG1</t>
  </si>
  <si>
    <t>Local Roads</t>
  </si>
  <si>
    <t>Code</t>
  </si>
  <si>
    <t>Sealed</t>
  </si>
  <si>
    <r>
      <t xml:space="preserve">Unsealed </t>
    </r>
    <r>
      <rPr>
        <sz val="12"/>
        <color theme="1"/>
        <rFont val="Arial"/>
        <family val="2"/>
      </rPr>
      <t>- 
Formed &amp;  Sheeted</t>
    </r>
  </si>
  <si>
    <r>
      <t xml:space="preserve">Unsealed </t>
    </r>
    <r>
      <rPr>
        <sz val="12"/>
        <color theme="1"/>
        <rFont val="Arial"/>
        <family val="2"/>
      </rPr>
      <t>- 
Natural Surface</t>
    </r>
  </si>
  <si>
    <t xml:space="preserve">    - Maintenance</t>
  </si>
  <si>
    <t xml:space="preserve">    - Capital Renewal</t>
  </si>
  <si>
    <t xml:space="preserve">    - Capital Upgrade</t>
  </si>
  <si>
    <t xml:space="preserve">    -  Capital Expansion</t>
  </si>
  <si>
    <t xml:space="preserve"> </t>
  </si>
  <si>
    <t>NOTE: The Australian Local Government Association (ALGA) has requested this data.  Data is not used in the VGC allocations.</t>
  </si>
  <si>
    <t>COMMENTS - Please add any comments and explanatory notes to the Comments tab.</t>
  </si>
  <si>
    <t>Council Name</t>
  </si>
  <si>
    <t>Road Inventory Expenditure &amp; Financial Data</t>
  </si>
  <si>
    <r>
      <rPr>
        <b/>
        <sz val="12"/>
        <color theme="1"/>
        <rFont val="Arial"/>
        <family val="2"/>
      </rPr>
      <t>Local Roads</t>
    </r>
    <r>
      <rPr>
        <sz val="12"/>
        <color theme="1"/>
        <rFont val="Arial"/>
        <family val="2"/>
      </rPr>
      <t xml:space="preserve"> - Length of Roads  (km)</t>
    </r>
  </si>
  <si>
    <r>
      <t>Expenditure on Local Roads</t>
    </r>
    <r>
      <rPr>
        <sz val="12"/>
        <color theme="1"/>
        <rFont val="Arial"/>
        <family val="2"/>
      </rPr>
      <t xml:space="preserve"> (including oncosts &amp; engineering overheads)</t>
    </r>
  </si>
  <si>
    <r>
      <t xml:space="preserve">Existing Assets </t>
    </r>
    <r>
      <rPr>
        <sz val="12"/>
        <color theme="1"/>
        <rFont val="Arial"/>
        <family val="2"/>
      </rPr>
      <t>(excluding depreciation)</t>
    </r>
  </si>
  <si>
    <r>
      <t>New Assets</t>
    </r>
    <r>
      <rPr>
        <sz val="12"/>
        <color theme="1"/>
        <rFont val="Arial"/>
        <family val="2"/>
      </rPr>
      <t xml:space="preserve"> (excluding depreciation)</t>
    </r>
  </si>
  <si>
    <t>Gross Replacement Cost</t>
  </si>
  <si>
    <r>
      <rPr>
        <b/>
        <sz val="12"/>
        <color theme="1"/>
        <rFont val="Arial"/>
        <family val="2"/>
      </rPr>
      <t>Bridges</t>
    </r>
    <r>
      <rPr>
        <sz val="12"/>
        <color theme="1"/>
        <rFont val="Arial"/>
        <family val="2"/>
      </rPr>
      <t xml:space="preserve"> - Number of bridges &amp; major culverts</t>
    </r>
  </si>
  <si>
    <t>Roads 
Ancillary</t>
  </si>
  <si>
    <t>Bridges &amp; 
Major Culverts</t>
  </si>
  <si>
    <t>as at 30 June 2018</t>
  </si>
  <si>
    <t>2017-18</t>
  </si>
  <si>
    <t>Local Government Accounting &amp; General Information</t>
  </si>
  <si>
    <t>Road Length and Expenditure</t>
  </si>
  <si>
    <t>Description</t>
  </si>
  <si>
    <t xml:space="preserve">The data in these spreadsheet represents the Council's determination of :
</t>
  </si>
  <si>
    <r>
      <rPr>
        <b/>
        <sz val="11"/>
        <color theme="1"/>
        <rFont val="Arial"/>
        <family val="2"/>
      </rPr>
      <t>Road Length</t>
    </r>
    <r>
      <rPr>
        <sz val="11"/>
        <color theme="1"/>
        <rFont val="Arial"/>
        <family val="2"/>
      </rPr>
      <t xml:space="preserve"> 
- categorised as Sealed, Unsealed, Bridges and Ancillary.
</t>
    </r>
  </si>
  <si>
    <t xml:space="preserve">More Information
</t>
  </si>
  <si>
    <t>TABS</t>
  </si>
  <si>
    <r>
      <rPr>
        <b/>
        <sz val="11"/>
        <color theme="1"/>
        <rFont val="Arial"/>
        <family val="2"/>
      </rPr>
      <t>ALG1</t>
    </r>
    <r>
      <rPr>
        <sz val="11"/>
        <color theme="1"/>
        <rFont val="Arial"/>
        <family val="2"/>
      </rPr>
      <t xml:space="preserve"> 
- Questionnaire tab showing data requested.
</t>
    </r>
  </si>
  <si>
    <r>
      <rPr>
        <b/>
        <sz val="11"/>
        <color theme="1"/>
        <rFont val="Arial"/>
        <family val="2"/>
      </rPr>
      <t>Road Length &amp; Exp</t>
    </r>
    <r>
      <rPr>
        <sz val="11"/>
        <color theme="1"/>
        <rFont val="Arial"/>
        <family val="2"/>
      </rPr>
      <t xml:space="preserve"> 
- Council data in responses to questionnaire.
</t>
    </r>
  </si>
  <si>
    <t>Conditions 
of Use</t>
  </si>
  <si>
    <t xml:space="preserve">Content from this spreadsheet should be attributed as Victoria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</si>
  <si>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</si>
  <si>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</si>
  <si>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2018</t>
  </si>
  <si>
    <t xml:space="preserve">Refer to Manual pages 51-53.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</si>
</sst>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_ ;[Red]\-#,##0\ "/>
    <numFmt numFmtId="165" formatCode="_(* #,##0_);_(* \(#,##0\);_(* &quot;-&quot;_);_(@_)"/>
    <numFmt numFmtId="166" formatCode="_(&quot;$&quot;* #,##0_);_(&quot;$&quot;* \(#,##0\);_(&quot;$&quot;* &quot;-&quot;??_);_(@_)"/>
  </numFmts>
  <fonts count="24" x14ac:knownFonts="1">
    <font>
      <sz val="11"/>
      <color theme="1"/>
      <name val="Calibri"/>
      <family val="2"/>
      <scheme val="minor"/>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10"/>
      <name val="Arial"/>
      <family val="2"/>
    </font>
    <font>
      <b/>
      <sz val="8"/>
      <color theme="0"/>
      <name val="Arial"/>
      <family val="2"/>
    </font>
    <font>
      <sz val="8"/>
      <color theme="1"/>
      <name val="Arial"/>
      <family val="2"/>
    </font>
    <font>
      <sz val="12"/>
      <color theme="9" tint="-0.249977111117893"/>
      <name val="Arial"/>
      <family val="2"/>
    </font>
    <font>
      <b/>
      <sz val="14"/>
      <color theme="9" tint="-0.249977111117893"/>
      <name val="Arial"/>
      <family val="2"/>
    </font>
    <font>
      <b/>
      <sz val="12"/>
      <color theme="1"/>
      <name val="Arial"/>
      <family val="2"/>
    </font>
    <font>
      <sz val="12"/>
      <color theme="1"/>
      <name val="Arial"/>
      <family val="2"/>
    </font>
    <font>
      <b/>
      <sz val="12"/>
      <color theme="9" tint="-0.249977111117893"/>
      <name val="Arial"/>
      <family val="2"/>
    </font>
    <font>
      <b/>
      <sz val="14"/>
      <color theme="1"/>
      <name val="Arial"/>
      <family val="2"/>
    </font>
    <font>
      <b/>
      <sz val="10"/>
      <color rgb="FFFF0000"/>
      <name val="Arial"/>
      <family val="2"/>
    </font>
    <font>
      <sz val="9"/>
      <name val="Arial"/>
      <family val="2"/>
    </font>
    <font>
      <sz val="8"/>
      <color theme="0"/>
      <name val="Arial"/>
      <family val="2"/>
    </font>
    <font>
      <b/>
      <sz val="11"/>
      <color theme="9" tint="-0.249977111117893"/>
      <name val="Arial"/>
      <family val="2"/>
    </font>
    <font>
      <b/>
      <sz val="11"/>
      <color theme="1"/>
      <name val="Arial"/>
      <family val="2"/>
    </font>
    <font>
      <sz val="20"/>
      <color theme="1"/>
      <name val="Arial"/>
      <family val="2"/>
    </font>
    <font>
      <sz val="9"/>
      <color theme="1"/>
      <name val="Arial"/>
      <family val="2"/>
    </font>
    <font>
      <b/>
      <sz val="9"/>
      <color theme="1"/>
      <name val="Arial"/>
      <family val="2"/>
    </font>
  </fonts>
  <fills count="12">
    <fill>
      <patternFill patternType="none"/>
    </fill>
    <fill>
      <patternFill patternType="gray125"/>
    </fill>
    <fill>
      <patternFill patternType="gray06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rgb="FF6E6464"/>
        <bgColor indexed="64"/>
      </patternFill>
    </fill>
    <fill>
      <patternFill patternType="solid">
        <fgColor rgb="FFFFC000"/>
        <bgColor indexed="64"/>
      </patternFill>
    </fill>
    <fill>
      <patternFill patternType="solid">
        <fgColor rgb="FFFAF0B4"/>
        <bgColor indexed="64"/>
      </patternFill>
    </fill>
    <fill>
      <patternFill patternType="mediumGray">
        <fgColor indexed="19"/>
        <bgColor indexed="26"/>
      </patternFill>
    </fill>
    <fill>
      <patternFill patternType="lightGray"/>
    </fill>
    <fill>
      <patternFill patternType="solid">
        <fgColor theme="9" tint="0.59999389629810485"/>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8">
    <xf numFmtId="0" fontId="0" fillId="0" borderId="0"/>
    <xf numFmtId="165" fontId="2" fillId="0" borderId="0" applyFill="0" applyBorder="0">
      <protection locked="0"/>
    </xf>
    <xf numFmtId="41" fontId="2" fillId="0" borderId="0" applyFill="0" applyBorder="0">
      <protection locked="0"/>
    </xf>
    <xf numFmtId="0" fontId="2" fillId="2" borderId="0" applyBorder="0"/>
    <xf numFmtId="41" fontId="2" fillId="9" borderId="0" applyBorder="0"/>
    <xf numFmtId="0" fontId="2" fillId="9" borderId="0" applyFill="0" applyBorder="0">
      <alignment horizontal="left"/>
    </xf>
    <xf numFmtId="166" fontId="2" fillId="10" borderId="0"/>
    <xf numFmtId="0" fontId="7" fillId="0" borderId="0"/>
  </cellStyleXfs>
  <cellXfs count="125">
    <xf numFmtId="0" fontId="0" fillId="0" borderId="0" xfId="0"/>
    <xf numFmtId="0" fontId="1" fillId="0" borderId="0" xfId="0" applyFont="1"/>
    <xf numFmtId="0" fontId="2" fillId="0" borderId="0" xfId="0" applyFont="1"/>
    <xf numFmtId="3" fontId="1" fillId="0" borderId="4" xfId="0" applyNumberFormat="1" applyFont="1" applyBorder="1" applyAlignment="1">
      <alignment vertical="top"/>
    </xf>
    <xf numFmtId="3" fontId="1" fillId="0" borderId="5" xfId="0" applyNumberFormat="1" applyFont="1" applyBorder="1" applyAlignment="1">
      <alignment vertical="top"/>
    </xf>
    <xf numFmtId="3" fontId="1" fillId="0" borderId="6" xfId="0" applyNumberFormat="1" applyFont="1" applyBorder="1" applyAlignment="1">
      <alignment vertical="top"/>
    </xf>
    <xf numFmtId="0" fontId="6" fillId="0" borderId="0" xfId="0" applyFont="1"/>
    <xf numFmtId="164" fontId="1" fillId="0" borderId="0" xfId="0" applyNumberFormat="1" applyFont="1" applyBorder="1"/>
    <xf numFmtId="164" fontId="2" fillId="0" borderId="0" xfId="0" applyNumberFormat="1" applyFont="1" applyBorder="1"/>
    <xf numFmtId="164" fontId="6" fillId="0" borderId="0" xfId="0" applyNumberFormat="1" applyFont="1" applyBorder="1"/>
    <xf numFmtId="164" fontId="5" fillId="0" borderId="0" xfId="0" applyNumberFormat="1" applyFont="1" applyBorder="1"/>
    <xf numFmtId="164" fontId="7" fillId="0" borderId="13" xfId="0" applyNumberFormat="1" applyFont="1" applyBorder="1" applyAlignment="1">
      <alignment vertical="top"/>
    </xf>
    <xf numFmtId="164" fontId="7" fillId="0" borderId="14" xfId="0" applyNumberFormat="1" applyFont="1" applyBorder="1" applyAlignment="1">
      <alignment vertical="top"/>
    </xf>
    <xf numFmtId="164" fontId="7" fillId="0" borderId="16" xfId="0" applyNumberFormat="1" applyFont="1" applyBorder="1" applyAlignment="1">
      <alignment vertical="top"/>
    </xf>
    <xf numFmtId="164" fontId="7" fillId="0" borderId="17" xfId="0" applyNumberFormat="1" applyFont="1" applyBorder="1" applyAlignment="1">
      <alignment vertical="top"/>
    </xf>
    <xf numFmtId="164" fontId="7" fillId="0" borderId="19" xfId="0" applyNumberFormat="1" applyFont="1" applyBorder="1" applyAlignment="1">
      <alignment vertical="top"/>
    </xf>
    <xf numFmtId="164" fontId="7" fillId="0" borderId="20" xfId="0" applyNumberFormat="1" applyFont="1" applyBorder="1" applyAlignment="1">
      <alignment vertical="top"/>
    </xf>
    <xf numFmtId="0" fontId="9" fillId="0" borderId="0" xfId="0" applyFont="1"/>
    <xf numFmtId="0" fontId="6" fillId="0" borderId="0" xfId="0" applyFont="1"/>
    <xf numFmtId="0" fontId="6" fillId="0" borderId="0" xfId="0" applyFont="1" applyAlignment="1"/>
    <xf numFmtId="164" fontId="7" fillId="0" borderId="28" xfId="0" applyNumberFormat="1" applyFont="1" applyBorder="1" applyAlignment="1">
      <alignment vertical="top"/>
    </xf>
    <xf numFmtId="164" fontId="7" fillId="0" borderId="29" xfId="0" applyNumberFormat="1" applyFont="1" applyBorder="1" applyAlignment="1">
      <alignment vertical="top"/>
    </xf>
    <xf numFmtId="0" fontId="10" fillId="0" borderId="0" xfId="0" applyFont="1"/>
    <xf numFmtId="0" fontId="10" fillId="0" borderId="0" xfId="0" applyFont="1" applyAlignment="1">
      <alignment horizontal="center"/>
    </xf>
    <xf numFmtId="3" fontId="10" fillId="0" borderId="0" xfId="0" applyNumberFormat="1" applyFont="1"/>
    <xf numFmtId="0" fontId="11" fillId="0" borderId="0" xfId="0" applyFont="1"/>
    <xf numFmtId="0" fontId="11" fillId="0" borderId="0" xfId="0" applyFont="1" applyAlignment="1">
      <alignment horizontal="center"/>
    </xf>
    <xf numFmtId="3" fontId="11" fillId="0" borderId="0" xfId="0" applyNumberFormat="1" applyFont="1"/>
    <xf numFmtId="0" fontId="11" fillId="0" borderId="0" xfId="0" applyFont="1" applyAlignment="1">
      <alignment horizontal="right"/>
    </xf>
    <xf numFmtId="3" fontId="11" fillId="0" borderId="0" xfId="0" applyNumberFormat="1" applyFont="1" applyAlignment="1">
      <alignment horizontal="right"/>
    </xf>
    <xf numFmtId="0" fontId="11" fillId="0" borderId="31" xfId="0" applyFont="1" applyBorder="1"/>
    <xf numFmtId="0" fontId="11" fillId="0" borderId="31" xfId="0" applyFont="1" applyBorder="1" applyAlignment="1">
      <alignment horizontal="center"/>
    </xf>
    <xf numFmtId="3" fontId="11" fillId="0" borderId="31" xfId="0" applyNumberFormat="1" applyFont="1" applyBorder="1"/>
    <xf numFmtId="0" fontId="12" fillId="3" borderId="0" xfId="0" applyFont="1" applyFill="1" applyAlignment="1">
      <alignment horizontal="center"/>
    </xf>
    <xf numFmtId="3" fontId="12" fillId="3" borderId="0" xfId="0" applyNumberFormat="1" applyFont="1" applyFill="1" applyBorder="1" applyAlignment="1">
      <alignment horizontal="center"/>
    </xf>
    <xf numFmtId="0" fontId="12" fillId="0" borderId="0" xfId="0" applyFont="1" applyAlignment="1">
      <alignment horizontal="center"/>
    </xf>
    <xf numFmtId="0" fontId="12" fillId="3" borderId="0" xfId="0" applyFont="1" applyFill="1" applyAlignment="1">
      <alignment horizontal="center" wrapText="1"/>
    </xf>
    <xf numFmtId="3" fontId="12" fillId="3" borderId="0" xfId="0" applyNumberFormat="1" applyFont="1" applyFill="1" applyAlignment="1">
      <alignment horizontal="center" wrapText="1"/>
    </xf>
    <xf numFmtId="3" fontId="12" fillId="3" borderId="0" xfId="0" quotePrefix="1" applyNumberFormat="1" applyFont="1" applyFill="1" applyAlignment="1">
      <alignment horizontal="center"/>
    </xf>
    <xf numFmtId="0" fontId="12" fillId="0" borderId="0" xfId="0" applyFont="1"/>
    <xf numFmtId="0" fontId="13" fillId="0" borderId="0" xfId="0" applyFont="1" applyBorder="1" applyAlignment="1">
      <alignment vertical="top" wrapText="1"/>
    </xf>
    <xf numFmtId="0" fontId="13" fillId="0" borderId="0" xfId="0" applyFont="1" applyBorder="1" applyAlignment="1">
      <alignment horizontal="center"/>
    </xf>
    <xf numFmtId="3" fontId="13" fillId="0" borderId="0" xfId="0" applyNumberFormat="1" applyFont="1"/>
    <xf numFmtId="0" fontId="13" fillId="0" borderId="0" xfId="0" applyFont="1"/>
    <xf numFmtId="0" fontId="13" fillId="0" borderId="0" xfId="0" applyFont="1" applyBorder="1"/>
    <xf numFmtId="3" fontId="13" fillId="4" borderId="32" xfId="0" applyNumberFormat="1" applyFont="1" applyFill="1" applyBorder="1"/>
    <xf numFmtId="3" fontId="12" fillId="5" borderId="32" xfId="0" applyNumberFormat="1" applyFont="1" applyFill="1" applyBorder="1"/>
    <xf numFmtId="0" fontId="12" fillId="0" borderId="0" xfId="0" applyFont="1" applyBorder="1" applyAlignment="1">
      <alignment vertical="top" wrapText="1"/>
    </xf>
    <xf numFmtId="49" fontId="2" fillId="0" borderId="0" xfId="0" applyNumberFormat="1" applyFont="1" applyBorder="1" applyAlignment="1">
      <alignment vertical="center" wrapText="1"/>
    </xf>
    <xf numFmtId="0" fontId="12" fillId="0" borderId="0" xfId="0" applyFont="1" applyBorder="1" applyAlignment="1">
      <alignment horizontal="center"/>
    </xf>
    <xf numFmtId="0" fontId="14" fillId="0" borderId="0" xfId="0" applyFont="1"/>
    <xf numFmtId="0" fontId="10" fillId="0" borderId="0" xfId="0" applyFont="1" applyAlignment="1">
      <alignment vertical="top" wrapText="1"/>
    </xf>
    <xf numFmtId="0" fontId="15" fillId="0" borderId="31" xfId="0" applyFont="1" applyBorder="1"/>
    <xf numFmtId="0" fontId="15" fillId="0" borderId="31" xfId="0" applyFont="1" applyBorder="1" applyAlignment="1">
      <alignment vertical="top" wrapText="1"/>
    </xf>
    <xf numFmtId="0" fontId="15" fillId="0" borderId="31" xfId="0" applyFont="1" applyBorder="1" applyAlignment="1">
      <alignment horizontal="center"/>
    </xf>
    <xf numFmtId="3" fontId="15" fillId="0" borderId="31" xfId="0" applyNumberFormat="1" applyFont="1" applyBorder="1"/>
    <xf numFmtId="0" fontId="13" fillId="0" borderId="0" xfId="0" applyFont="1" applyAlignment="1">
      <alignment horizontal="center"/>
    </xf>
    <xf numFmtId="0" fontId="12" fillId="0" borderId="0" xfId="0" applyFont="1" applyAlignment="1">
      <alignment wrapText="1"/>
    </xf>
    <xf numFmtId="0" fontId="16" fillId="0" borderId="0" xfId="0" applyFont="1"/>
    <xf numFmtId="0" fontId="17" fillId="0" borderId="0" xfId="0" applyFont="1"/>
    <xf numFmtId="3" fontId="4" fillId="6" borderId="7" xfId="0" applyNumberFormat="1" applyFont="1" applyFill="1" applyBorder="1" applyAlignment="1">
      <alignment horizontal="right"/>
    </xf>
    <xf numFmtId="164" fontId="4" fillId="6" borderId="22" xfId="0" applyNumberFormat="1" applyFont="1" applyFill="1" applyBorder="1" applyAlignment="1">
      <alignment horizontal="right"/>
    </xf>
    <xf numFmtId="164" fontId="4" fillId="6" borderId="23" xfId="0" applyNumberFormat="1" applyFont="1" applyFill="1" applyBorder="1" applyAlignment="1">
      <alignment horizontal="right"/>
    </xf>
    <xf numFmtId="164" fontId="4" fillId="6" borderId="24" xfId="0" applyNumberFormat="1" applyFont="1" applyFill="1" applyBorder="1" applyAlignment="1">
      <alignment horizontal="right"/>
    </xf>
    <xf numFmtId="0" fontId="3" fillId="6" borderId="1" xfId="0" applyFont="1" applyFill="1" applyBorder="1"/>
    <xf numFmtId="0" fontId="4" fillId="6" borderId="2" xfId="0" applyFont="1" applyFill="1" applyBorder="1"/>
    <xf numFmtId="0" fontId="4" fillId="6" borderId="2" xfId="0" applyFont="1" applyFill="1" applyBorder="1" applyAlignment="1"/>
    <xf numFmtId="0" fontId="8" fillId="6" borderId="2" xfId="0" applyFont="1" applyFill="1" applyBorder="1"/>
    <xf numFmtId="0" fontId="4" fillId="6" borderId="3" xfId="0" applyFont="1" applyFill="1" applyBorder="1"/>
    <xf numFmtId="0" fontId="4" fillId="6" borderId="25" xfId="0" quotePrefix="1" applyNumberFormat="1" applyFont="1" applyFill="1" applyBorder="1" applyAlignment="1">
      <alignment horizontal="center" vertical="center" wrapText="1"/>
    </xf>
    <xf numFmtId="0" fontId="4" fillId="6" borderId="26" xfId="0" quotePrefix="1" applyNumberFormat="1" applyFont="1" applyFill="1" applyBorder="1" applyAlignment="1">
      <alignment horizontal="center" vertical="center" wrapText="1"/>
    </xf>
    <xf numFmtId="0" fontId="4" fillId="6" borderId="27" xfId="0" applyNumberFormat="1" applyFont="1" applyFill="1" applyBorder="1" applyAlignment="1">
      <alignment horizontal="center" vertical="center" wrapText="1"/>
    </xf>
    <xf numFmtId="0" fontId="4" fillId="6" borderId="26" xfId="0" applyNumberFormat="1" applyFont="1" applyFill="1" applyBorder="1" applyAlignment="1">
      <alignment horizontal="center" vertical="center" wrapText="1"/>
    </xf>
    <xf numFmtId="0" fontId="4" fillId="6" borderId="25" xfId="0" applyNumberFormat="1" applyFont="1" applyFill="1" applyBorder="1" applyAlignment="1">
      <alignment horizontal="center" vertical="center" wrapText="1"/>
    </xf>
    <xf numFmtId="164" fontId="4" fillId="6" borderId="8" xfId="0" applyNumberFormat="1" applyFont="1" applyFill="1" applyBorder="1" applyAlignment="1">
      <alignment vertical="center"/>
    </xf>
    <xf numFmtId="164" fontId="4" fillId="6" borderId="0" xfId="0" applyNumberFormat="1" applyFont="1" applyFill="1" applyBorder="1" applyAlignment="1">
      <alignment vertical="center"/>
    </xf>
    <xf numFmtId="164" fontId="4" fillId="6" borderId="9" xfId="0" applyNumberFormat="1" applyFont="1" applyFill="1" applyBorder="1" applyAlignment="1">
      <alignment vertical="center"/>
    </xf>
    <xf numFmtId="164" fontId="18" fillId="6" borderId="8" xfId="0" applyNumberFormat="1" applyFont="1" applyFill="1" applyBorder="1" applyAlignment="1">
      <alignment horizontal="center" vertical="center" wrapText="1"/>
    </xf>
    <xf numFmtId="164" fontId="18" fillId="6" borderId="0" xfId="0" applyNumberFormat="1" applyFont="1" applyFill="1" applyBorder="1" applyAlignment="1">
      <alignment horizontal="center" vertical="center" wrapText="1"/>
    </xf>
    <xf numFmtId="164" fontId="8" fillId="6" borderId="9" xfId="0" applyNumberFormat="1" applyFont="1" applyFill="1" applyBorder="1" applyAlignment="1">
      <alignment horizontal="center" vertical="center" wrapText="1"/>
    </xf>
    <xf numFmtId="164" fontId="8" fillId="6" borderId="0" xfId="0" applyNumberFormat="1" applyFont="1" applyFill="1" applyBorder="1" applyAlignment="1">
      <alignment horizontal="center" vertical="center" wrapText="1"/>
    </xf>
    <xf numFmtId="164" fontId="18" fillId="6" borderId="10" xfId="0" quotePrefix="1" applyNumberFormat="1" applyFont="1" applyFill="1" applyBorder="1" applyAlignment="1">
      <alignment horizontal="center" vertical="center" wrapText="1"/>
    </xf>
    <xf numFmtId="164" fontId="18" fillId="6" borderId="11" xfId="0" quotePrefix="1" applyNumberFormat="1" applyFont="1" applyFill="1" applyBorder="1" applyAlignment="1">
      <alignment horizontal="center" vertical="center" wrapText="1"/>
    </xf>
    <xf numFmtId="164" fontId="8" fillId="6" borderId="12" xfId="0" quotePrefix="1" applyNumberFormat="1" applyFont="1" applyFill="1" applyBorder="1" applyAlignment="1">
      <alignment horizontal="center" vertical="center" wrapText="1"/>
    </xf>
    <xf numFmtId="164" fontId="8" fillId="6" borderId="11" xfId="0" quotePrefix="1" applyNumberFormat="1" applyFont="1" applyFill="1" applyBorder="1" applyAlignment="1">
      <alignment horizontal="center" vertical="center" wrapText="1"/>
    </xf>
    <xf numFmtId="164" fontId="2" fillId="7" borderId="22" xfId="0" applyNumberFormat="1" applyFont="1" applyFill="1" applyBorder="1"/>
    <xf numFmtId="164" fontId="2" fillId="7" borderId="23" xfId="0" applyNumberFormat="1" applyFont="1" applyFill="1" applyBorder="1"/>
    <xf numFmtId="164" fontId="2" fillId="7" borderId="24" xfId="0" applyNumberFormat="1" applyFont="1" applyFill="1" applyBorder="1"/>
    <xf numFmtId="164" fontId="2" fillId="7" borderId="26" xfId="0" applyNumberFormat="1" applyFont="1" applyFill="1" applyBorder="1"/>
    <xf numFmtId="164" fontId="2" fillId="7" borderId="27" xfId="0" applyNumberFormat="1" applyFont="1" applyFill="1" applyBorder="1"/>
    <xf numFmtId="164" fontId="1" fillId="8" borderId="15" xfId="0" applyNumberFormat="1" applyFont="1" applyFill="1" applyBorder="1" applyAlignment="1">
      <alignment vertical="top"/>
    </xf>
    <xf numFmtId="164" fontId="1" fillId="8" borderId="18" xfId="0" applyNumberFormat="1" applyFont="1" applyFill="1" applyBorder="1" applyAlignment="1">
      <alignment vertical="top"/>
    </xf>
    <xf numFmtId="164" fontId="1" fillId="8" borderId="21" xfId="0" applyNumberFormat="1" applyFont="1" applyFill="1" applyBorder="1" applyAlignment="1">
      <alignment vertical="top"/>
    </xf>
    <xf numFmtId="164" fontId="1" fillId="8" borderId="30" xfId="0" applyNumberFormat="1" applyFont="1" applyFill="1" applyBorder="1" applyAlignment="1">
      <alignment vertical="top"/>
    </xf>
    <xf numFmtId="164" fontId="7" fillId="8" borderId="28" xfId="0" applyNumberFormat="1" applyFont="1" applyFill="1" applyBorder="1" applyAlignment="1">
      <alignment vertical="top"/>
    </xf>
    <xf numFmtId="164" fontId="7" fillId="8" borderId="29" xfId="0" applyNumberFormat="1" applyFont="1" applyFill="1" applyBorder="1" applyAlignment="1">
      <alignment vertical="top"/>
    </xf>
    <xf numFmtId="164" fontId="7" fillId="8" borderId="16" xfId="0" applyNumberFormat="1" applyFont="1" applyFill="1" applyBorder="1" applyAlignment="1">
      <alignment vertical="top"/>
    </xf>
    <xf numFmtId="164" fontId="7" fillId="8" borderId="17" xfId="0" applyNumberFormat="1" applyFont="1" applyFill="1" applyBorder="1" applyAlignment="1">
      <alignment vertical="top"/>
    </xf>
    <xf numFmtId="164" fontId="7" fillId="8" borderId="19" xfId="0" applyNumberFormat="1" applyFont="1" applyFill="1" applyBorder="1" applyAlignment="1">
      <alignment vertical="top"/>
    </xf>
    <xf numFmtId="164" fontId="7" fillId="8" borderId="20" xfId="0" applyNumberFormat="1" applyFont="1" applyFill="1" applyBorder="1" applyAlignment="1">
      <alignment vertical="top"/>
    </xf>
    <xf numFmtId="164" fontId="7" fillId="0" borderId="29" xfId="0" applyNumberFormat="1" applyFont="1" applyFill="1" applyBorder="1" applyAlignment="1">
      <alignment vertical="top"/>
    </xf>
    <xf numFmtId="164" fontId="7" fillId="0" borderId="17" xfId="0" applyNumberFormat="1" applyFont="1" applyFill="1" applyBorder="1" applyAlignment="1">
      <alignment vertical="top"/>
    </xf>
    <xf numFmtId="164" fontId="7" fillId="0" borderId="20" xfId="0" applyNumberFormat="1" applyFont="1" applyFill="1" applyBorder="1" applyAlignment="1">
      <alignment vertical="top"/>
    </xf>
    <xf numFmtId="0" fontId="14" fillId="0" borderId="0" xfId="0" applyFont="1" applyAlignment="1">
      <alignment horizontal="right"/>
    </xf>
    <xf numFmtId="0" fontId="19" fillId="0" borderId="0" xfId="0" applyFont="1"/>
    <xf numFmtId="0" fontId="14" fillId="0" borderId="31" xfId="0" applyFont="1" applyBorder="1"/>
    <xf numFmtId="0" fontId="20" fillId="3" borderId="0" xfId="0" applyFont="1" applyFill="1" applyAlignment="1"/>
    <xf numFmtId="0" fontId="6" fillId="3" borderId="0" xfId="0" applyFont="1" applyFill="1" applyBorder="1" applyAlignment="1">
      <alignment vertical="top"/>
    </xf>
    <xf numFmtId="3" fontId="21" fillId="3" borderId="0" xfId="0" applyNumberFormat="1" applyFont="1" applyFill="1" applyBorder="1" applyAlignment="1">
      <alignment vertical="top"/>
    </xf>
    <xf numFmtId="0" fontId="20" fillId="0" borderId="0" xfId="0" applyFont="1" applyAlignment="1">
      <alignment vertical="top" wrapText="1"/>
    </xf>
    <xf numFmtId="0" fontId="6" fillId="0" borderId="0" xfId="0" applyFont="1" applyBorder="1" applyAlignment="1">
      <alignment vertical="top" wrapText="1"/>
    </xf>
    <xf numFmtId="0" fontId="6" fillId="0" borderId="0" xfId="0" applyFont="1" applyBorder="1" applyAlignment="1">
      <alignment horizontal="left" vertical="top" wrapText="1"/>
    </xf>
    <xf numFmtId="0" fontId="6" fillId="3" borderId="0" xfId="0" applyFont="1" applyFill="1" applyBorder="1" applyAlignment="1">
      <alignment vertical="top" wrapText="1"/>
    </xf>
    <xf numFmtId="0" fontId="22" fillId="0" borderId="0" xfId="0" applyFont="1"/>
    <xf numFmtId="0" fontId="23" fillId="0" borderId="0" xfId="0" applyFont="1" applyAlignment="1">
      <alignment vertical="top" wrapText="1"/>
    </xf>
    <xf numFmtId="0" fontId="22" fillId="0" borderId="0" xfId="0" applyFont="1" applyBorder="1" applyAlignment="1">
      <alignment horizontal="left" vertical="top" wrapText="1"/>
    </xf>
    <xf numFmtId="0" fontId="22" fillId="0" borderId="0" xfId="0" applyFont="1" applyBorder="1" applyAlignment="1">
      <alignment horizontal="left" vertical="distributed" wrapText="1"/>
    </xf>
    <xf numFmtId="0" fontId="23" fillId="3" borderId="0" xfId="0" applyFont="1" applyFill="1" applyAlignment="1"/>
    <xf numFmtId="0" fontId="22" fillId="3" borderId="0" xfId="0" applyFont="1" applyFill="1" applyBorder="1" applyAlignment="1">
      <alignment vertical="top"/>
    </xf>
    <xf numFmtId="0" fontId="22" fillId="0" borderId="0" xfId="0" applyFont="1" applyAlignment="1"/>
    <xf numFmtId="0" fontId="23" fillId="0" borderId="31" xfId="0" applyFont="1" applyBorder="1"/>
    <xf numFmtId="0" fontId="23" fillId="0" borderId="31" xfId="0" applyFont="1" applyBorder="1" applyAlignment="1">
      <alignment vertical="top" wrapText="1"/>
    </xf>
    <xf numFmtId="3" fontId="6" fillId="0" borderId="0" xfId="0" applyNumberFormat="1" applyFont="1"/>
    <xf numFmtId="3" fontId="12" fillId="3" borderId="11" xfId="0" applyNumberFormat="1" applyFont="1" applyFill="1" applyBorder="1" applyAlignment="1">
      <alignment horizontal="center"/>
    </xf>
    <xf numFmtId="0" fontId="6" fillId="11" borderId="0" xfId="0" applyFont="1" applyFill="1" applyBorder="1" applyAlignment="1">
      <alignment vertical="top" wrapText="1"/>
    </xf>
  </cellXfs>
  <cellStyles count="8">
    <cellStyle name="Data" xfId="1" xr:uid="{00000000-0005-0000-0000-000000000000}"/>
    <cellStyle name="Data 2" xfId="2" xr:uid="{00000000-0005-0000-0000-000001000000}"/>
    <cellStyle name="Formula" xfId="4" xr:uid="{00000000-0005-0000-0000-000002000000}"/>
    <cellStyle name="FormulaNoNumber" xfId="5" xr:uid="{00000000-0005-0000-0000-000003000000}"/>
    <cellStyle name="Heading" xfId="3" xr:uid="{00000000-0005-0000-0000-000004000000}"/>
    <cellStyle name="NoData" xfId="6" xr:uid="{00000000-0005-0000-0000-000005000000}"/>
    <cellStyle name="Normal" xfId="0" builtinId="0"/>
    <cellStyle name="Normal 2" xfId="7" xr:uid="{00000000-0005-0000-0000-000007000000}"/>
  </cellStyles>
  <dxfs count="0"/>
  <tableStyles count="0" defaultTableStyle="TableStyleMedium9" defaultPivotStyle="PivotStyleLight16"/>
  <colors>
    <mruColors>
      <color rgb="FFFAF0B4"/>
      <color rgb="FFFFFFCC"/>
      <color rgb="FF6E6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59B23-B23E-412B-85B8-AB8C0835AA8C}">
  <sheetPr>
    <tabColor theme="6" tint="0.39997558519241921"/>
  </sheetPr>
  <dimension ref="A1:I187"/>
  <sheetViews>
    <sheetView showGridLines="0" tabSelected="1" zoomScale="80" zoomScaleNormal="80" zoomScalePageLayoutView="50" workbookViewId="0">
      <pane ySplit="6" topLeftCell="A7" activePane="bottomLeft" state="frozen"/>
      <selection pane="bottomLeft"/>
    </sheetView>
  </sheetViews>
  <sheetFormatPr defaultColWidth="12.6640625" defaultRowHeight="13.8" x14ac:dyDescent="0.25"/>
  <cols>
    <col min="1" max="1" width="20.6640625" style="18" customWidth="1"/>
    <col min="2" max="2" width="14.77734375" style="18" customWidth="1"/>
    <col min="3" max="3" width="70.77734375" style="18" customWidth="1"/>
    <col min="4" max="16384" width="12.6640625" style="18"/>
  </cols>
  <sheetData>
    <row r="1" spans="2:3" s="22" customFormat="1" ht="15.6" x14ac:dyDescent="0.3">
      <c r="C1" s="103" t="s">
        <v>133</v>
      </c>
    </row>
    <row r="2" spans="2:3" s="22" customFormat="1" ht="15.6" x14ac:dyDescent="0.3">
      <c r="B2" s="104" t="s">
        <v>0</v>
      </c>
      <c r="C2" s="50"/>
    </row>
    <row r="3" spans="2:3" s="22" customFormat="1" ht="17.399999999999999" x14ac:dyDescent="0.3">
      <c r="B3" s="25" t="s">
        <v>134</v>
      </c>
      <c r="C3" s="50"/>
    </row>
    <row r="4" spans="2:3" s="22" customFormat="1" ht="15.6" x14ac:dyDescent="0.3">
      <c r="B4" s="104" t="s">
        <v>147</v>
      </c>
      <c r="C4" s="50"/>
    </row>
    <row r="5" spans="2:3" s="22" customFormat="1" ht="16.2" thickBot="1" x14ac:dyDescent="0.35">
      <c r="B5" s="105"/>
      <c r="C5" s="105"/>
    </row>
    <row r="7" spans="2:3" s="19" customFormat="1" x14ac:dyDescent="0.25">
      <c r="B7" s="106"/>
      <c r="C7" s="107"/>
    </row>
    <row r="8" spans="2:3" s="19" customFormat="1" ht="24.6" x14ac:dyDescent="0.25">
      <c r="B8" s="106" t="s">
        <v>109</v>
      </c>
      <c r="C8" s="108" t="s">
        <v>135</v>
      </c>
    </row>
    <row r="9" spans="2:3" s="19" customFormat="1" x14ac:dyDescent="0.25">
      <c r="B9" s="106"/>
      <c r="C9" s="107"/>
    </row>
    <row r="10" spans="2:3" x14ac:dyDescent="0.25">
      <c r="B10" s="109"/>
      <c r="C10" s="110"/>
    </row>
    <row r="11" spans="2:3" x14ac:dyDescent="0.25">
      <c r="B11" s="109"/>
      <c r="C11" s="110"/>
    </row>
    <row r="12" spans="2:3" ht="27.6" x14ac:dyDescent="0.25">
      <c r="B12" s="109" t="s">
        <v>136</v>
      </c>
      <c r="C12" s="111" t="s">
        <v>137</v>
      </c>
    </row>
    <row r="13" spans="2:3" ht="41.4" x14ac:dyDescent="0.25">
      <c r="B13" s="109"/>
      <c r="C13" s="110" t="s">
        <v>138</v>
      </c>
    </row>
    <row r="14" spans="2:3" ht="41.4" x14ac:dyDescent="0.25">
      <c r="B14" s="109" t="s">
        <v>139</v>
      </c>
      <c r="C14" s="110" t="s">
        <v>148</v>
      </c>
    </row>
    <row r="15" spans="2:3" ht="41.4" x14ac:dyDescent="0.25">
      <c r="B15" s="109" t="s">
        <v>140</v>
      </c>
      <c r="C15" s="124" t="s">
        <v>141</v>
      </c>
    </row>
    <row r="16" spans="2:3" ht="41.4" x14ac:dyDescent="0.25">
      <c r="B16" s="109"/>
      <c r="C16" s="112" t="s">
        <v>142</v>
      </c>
    </row>
    <row r="17" spans="2:3" s="22" customFormat="1" ht="16.2" thickBot="1" x14ac:dyDescent="0.35">
      <c r="B17" s="105"/>
      <c r="C17" s="105"/>
    </row>
    <row r="18" spans="2:3" s="113" customFormat="1" ht="11.4" x14ac:dyDescent="0.2"/>
    <row r="19" spans="2:3" s="113" customFormat="1" ht="34.200000000000003" x14ac:dyDescent="0.2">
      <c r="B19" s="114" t="s">
        <v>143</v>
      </c>
      <c r="C19" s="115" t="s">
        <v>144</v>
      </c>
    </row>
    <row r="20" spans="2:3" s="113" customFormat="1" ht="125.4" x14ac:dyDescent="0.2">
      <c r="B20" s="114" t="s">
        <v>145</v>
      </c>
      <c r="C20" s="116" t="s">
        <v>146</v>
      </c>
    </row>
    <row r="21" spans="2:3" s="119" customFormat="1" ht="12" x14ac:dyDescent="0.25">
      <c r="B21" s="117"/>
      <c r="C21" s="118"/>
    </row>
    <row r="22" spans="2:3" s="113" customFormat="1" ht="12.6" thickBot="1" x14ac:dyDescent="0.3">
      <c r="B22" s="120"/>
      <c r="C22" s="121"/>
    </row>
    <row r="187" spans="1:9" s="122" customFormat="1" ht="15.6" x14ac:dyDescent="0.3">
      <c r="A187" s="18"/>
      <c r="B187" s="18"/>
      <c r="C187" s="57"/>
      <c r="D187" s="18"/>
      <c r="E187" s="18"/>
      <c r="F187" s="18"/>
      <c r="G187" s="18"/>
      <c r="H187" s="18"/>
      <c r="I187" s="18"/>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F071-2F6D-45E7-964A-346C6E04B405}">
  <sheetPr>
    <tabColor theme="9" tint="0.39997558519241921"/>
  </sheetPr>
  <dimension ref="B1:L197"/>
  <sheetViews>
    <sheetView showGridLines="0" zoomScale="80" zoomScaleNormal="80" zoomScalePageLayoutView="50" workbookViewId="0">
      <pane xSplit="4" ySplit="9" topLeftCell="E10" activePane="bottomRight" state="frozen"/>
      <selection pane="topRight"/>
      <selection pane="bottomLeft"/>
      <selection pane="bottomRight"/>
    </sheetView>
  </sheetViews>
  <sheetFormatPr defaultColWidth="12.6640625" defaultRowHeight="15" x14ac:dyDescent="0.25"/>
  <cols>
    <col min="1" max="1" width="4.6640625" style="43" customWidth="1"/>
    <col min="2" max="2" width="12.6640625" style="43" customWidth="1"/>
    <col min="3" max="3" width="55.77734375" style="43" customWidth="1"/>
    <col min="4" max="4" width="12.6640625" style="56"/>
    <col min="5" max="10" width="20.6640625" style="42" customWidth="1"/>
    <col min="11" max="11" width="4.6640625" style="43" customWidth="1"/>
    <col min="12" max="12" width="40.21875" style="43" bestFit="1" customWidth="1"/>
    <col min="13" max="16384" width="12.6640625" style="43"/>
  </cols>
  <sheetData>
    <row r="1" spans="2:12" s="22" customFormat="1" x14ac:dyDescent="0.25">
      <c r="D1" s="23"/>
      <c r="E1" s="24"/>
      <c r="F1" s="24"/>
      <c r="G1" s="24"/>
      <c r="H1" s="24"/>
      <c r="I1" s="24"/>
      <c r="J1" s="24"/>
    </row>
    <row r="2" spans="2:12" s="22" customFormat="1" ht="17.399999999999999" x14ac:dyDescent="0.3">
      <c r="B2" s="25" t="s">
        <v>109</v>
      </c>
      <c r="C2" s="25" t="s">
        <v>123</v>
      </c>
      <c r="D2" s="26"/>
      <c r="E2" s="27"/>
      <c r="F2" s="27"/>
      <c r="G2" s="27"/>
      <c r="H2" s="27"/>
      <c r="I2" s="27"/>
      <c r="J2" s="28" t="s">
        <v>122</v>
      </c>
    </row>
    <row r="3" spans="2:12" s="22" customFormat="1" ht="17.399999999999999" x14ac:dyDescent="0.3">
      <c r="C3" s="50" t="s">
        <v>132</v>
      </c>
      <c r="D3" s="26"/>
      <c r="E3" s="27"/>
      <c r="F3" s="27"/>
      <c r="G3" s="27"/>
      <c r="H3" s="27"/>
      <c r="I3" s="27"/>
      <c r="J3" s="29"/>
    </row>
    <row r="4" spans="2:12" s="22" customFormat="1" ht="18" thickBot="1" x14ac:dyDescent="0.35">
      <c r="B4" s="30"/>
      <c r="C4" s="30"/>
      <c r="D4" s="31"/>
      <c r="E4" s="32"/>
      <c r="F4" s="32"/>
      <c r="G4" s="32"/>
      <c r="H4" s="32"/>
      <c r="I4" s="32"/>
      <c r="J4" s="32"/>
    </row>
    <row r="6" spans="2:12" s="35" customFormat="1" ht="15.6" x14ac:dyDescent="0.3">
      <c r="B6" s="33"/>
      <c r="C6" s="33"/>
      <c r="D6" s="33"/>
      <c r="E6" s="123" t="s">
        <v>110</v>
      </c>
      <c r="F6" s="123"/>
      <c r="G6" s="123"/>
      <c r="H6" s="34"/>
      <c r="I6" s="34"/>
      <c r="J6" s="34"/>
    </row>
    <row r="7" spans="2:12" s="35" customFormat="1" ht="31.2" x14ac:dyDescent="0.3">
      <c r="B7" s="33"/>
      <c r="C7" s="33"/>
      <c r="D7" s="36" t="s">
        <v>111</v>
      </c>
      <c r="E7" s="37" t="s">
        <v>112</v>
      </c>
      <c r="F7" s="37" t="s">
        <v>113</v>
      </c>
      <c r="G7" s="37" t="s">
        <v>114</v>
      </c>
      <c r="H7" s="37" t="s">
        <v>131</v>
      </c>
      <c r="I7" s="37" t="s">
        <v>130</v>
      </c>
      <c r="J7" s="37" t="s">
        <v>90</v>
      </c>
    </row>
    <row r="8" spans="2:12" s="35" customFormat="1" ht="15.6" x14ac:dyDescent="0.3">
      <c r="B8" s="33"/>
      <c r="C8" s="33"/>
      <c r="D8" s="33"/>
      <c r="E8" s="38" t="s">
        <v>85</v>
      </c>
      <c r="F8" s="38" t="s">
        <v>86</v>
      </c>
      <c r="G8" s="38" t="s">
        <v>87</v>
      </c>
      <c r="H8" s="38" t="s">
        <v>89</v>
      </c>
      <c r="I8" s="38" t="s">
        <v>94</v>
      </c>
      <c r="J8" s="38" t="s">
        <v>91</v>
      </c>
    </row>
    <row r="9" spans="2:12" ht="15.6" x14ac:dyDescent="0.3">
      <c r="B9" s="39"/>
      <c r="C9" s="40"/>
      <c r="D9" s="41"/>
      <c r="L9" s="35"/>
    </row>
    <row r="10" spans="2:12" ht="15.6" x14ac:dyDescent="0.3">
      <c r="B10" s="39"/>
      <c r="C10" s="40"/>
      <c r="D10" s="41"/>
      <c r="L10" s="35"/>
    </row>
    <row r="11" spans="2:12" ht="15.6" x14ac:dyDescent="0.3">
      <c r="B11" s="39" t="s">
        <v>82</v>
      </c>
      <c r="C11" s="40"/>
      <c r="D11" s="44"/>
      <c r="L11" s="35"/>
    </row>
    <row r="12" spans="2:12" ht="15.6" x14ac:dyDescent="0.3">
      <c r="B12" s="39"/>
      <c r="C12" s="40" t="s">
        <v>124</v>
      </c>
      <c r="D12" s="41">
        <v>21000</v>
      </c>
      <c r="E12" s="45"/>
      <c r="F12" s="45"/>
      <c r="G12" s="45"/>
      <c r="J12" s="46">
        <f>SUM(E12:I12)</f>
        <v>0</v>
      </c>
      <c r="L12" s="35"/>
    </row>
    <row r="13" spans="2:12" ht="15.6" x14ac:dyDescent="0.3">
      <c r="B13" s="39"/>
      <c r="C13" s="40" t="s">
        <v>129</v>
      </c>
      <c r="D13" s="41">
        <v>21050</v>
      </c>
      <c r="E13" s="41"/>
      <c r="F13" s="41"/>
      <c r="G13" s="41"/>
      <c r="H13" s="45"/>
      <c r="J13" s="46">
        <f>SUM(E13:I13)</f>
        <v>0</v>
      </c>
      <c r="L13" s="35"/>
    </row>
    <row r="14" spans="2:12" ht="15.6" x14ac:dyDescent="0.3">
      <c r="B14" s="39"/>
      <c r="C14" s="40"/>
      <c r="D14" s="41"/>
      <c r="E14" s="41"/>
      <c r="F14" s="41"/>
      <c r="G14" s="41"/>
      <c r="H14" s="41"/>
      <c r="I14" s="41"/>
      <c r="J14" s="41"/>
      <c r="K14" s="41"/>
      <c r="L14" s="35"/>
    </row>
    <row r="15" spans="2:12" ht="15.6" x14ac:dyDescent="0.3">
      <c r="B15" s="39" t="s">
        <v>125</v>
      </c>
      <c r="C15" s="40"/>
      <c r="D15" s="44"/>
      <c r="L15" s="35"/>
    </row>
    <row r="16" spans="2:12" ht="15.6" x14ac:dyDescent="0.3">
      <c r="B16" s="39"/>
      <c r="C16" s="47" t="s">
        <v>126</v>
      </c>
      <c r="D16" s="41">
        <v>21060</v>
      </c>
      <c r="E16" s="46">
        <f>SUM(E17:E19)</f>
        <v>0</v>
      </c>
      <c r="F16" s="46">
        <f>SUM(F17:F19)</f>
        <v>0</v>
      </c>
      <c r="G16" s="46">
        <f>SUM(G17:G19)</f>
        <v>0</v>
      </c>
      <c r="H16" s="45"/>
      <c r="I16" s="45"/>
      <c r="J16" s="46">
        <f>SUM(E16:I16)</f>
        <v>0</v>
      </c>
      <c r="L16" s="35"/>
    </row>
    <row r="17" spans="2:12" ht="15.6" x14ac:dyDescent="0.3">
      <c r="B17" s="39"/>
      <c r="C17" s="40" t="s">
        <v>115</v>
      </c>
      <c r="D17" s="41">
        <v>21030</v>
      </c>
      <c r="E17" s="45"/>
      <c r="F17" s="45"/>
      <c r="G17" s="45"/>
      <c r="J17" s="46">
        <f>SUM(E17:I17)</f>
        <v>0</v>
      </c>
      <c r="L17" s="35"/>
    </row>
    <row r="18" spans="2:12" ht="15.6" x14ac:dyDescent="0.3">
      <c r="B18" s="39"/>
      <c r="C18" s="40" t="s">
        <v>116</v>
      </c>
      <c r="D18" s="41">
        <v>21035</v>
      </c>
      <c r="E18" s="45"/>
      <c r="F18" s="45"/>
      <c r="G18" s="45"/>
      <c r="J18" s="46">
        <f>SUM(E18:I18)</f>
        <v>0</v>
      </c>
      <c r="L18" s="35"/>
    </row>
    <row r="19" spans="2:12" ht="15.6" x14ac:dyDescent="0.3">
      <c r="B19" s="39"/>
      <c r="C19" s="40" t="s">
        <v>117</v>
      </c>
      <c r="D19" s="41">
        <v>21040</v>
      </c>
      <c r="E19" s="45"/>
      <c r="F19" s="45"/>
      <c r="G19" s="45"/>
      <c r="J19" s="46">
        <f>SUM(E19:I19)</f>
        <v>0</v>
      </c>
    </row>
    <row r="20" spans="2:12" ht="15.6" x14ac:dyDescent="0.3">
      <c r="B20" s="39"/>
      <c r="C20" s="47" t="s">
        <v>127</v>
      </c>
      <c r="D20" s="44"/>
    </row>
    <row r="21" spans="2:12" ht="15.6" x14ac:dyDescent="0.3">
      <c r="B21" s="39"/>
      <c r="C21" s="40" t="s">
        <v>118</v>
      </c>
      <c r="D21" s="41">
        <v>21045</v>
      </c>
      <c r="E21" s="45"/>
      <c r="F21" s="45"/>
      <c r="G21" s="45"/>
      <c r="H21" s="45"/>
      <c r="I21" s="45"/>
      <c r="J21" s="46">
        <f>SUM(E21:I21)</f>
        <v>0</v>
      </c>
    </row>
    <row r="22" spans="2:12" ht="15.6" x14ac:dyDescent="0.3">
      <c r="B22" s="39"/>
      <c r="C22" s="48" t="s">
        <v>93</v>
      </c>
      <c r="D22" s="49">
        <v>21049</v>
      </c>
      <c r="E22" s="46">
        <f>E16+E21</f>
        <v>0</v>
      </c>
      <c r="F22" s="46">
        <f>F16+F21</f>
        <v>0</v>
      </c>
      <c r="G22" s="46">
        <f>G16+G21</f>
        <v>0</v>
      </c>
      <c r="H22" s="46">
        <f>H16+H21</f>
        <v>0</v>
      </c>
      <c r="I22" s="46">
        <f>I16+I21</f>
        <v>0</v>
      </c>
      <c r="J22" s="46">
        <f>SUM(E22:I22)</f>
        <v>0</v>
      </c>
    </row>
    <row r="23" spans="2:12" ht="15.6" x14ac:dyDescent="0.3">
      <c r="B23" s="39"/>
      <c r="C23" s="40"/>
      <c r="D23" s="41"/>
      <c r="E23" s="41"/>
      <c r="F23" s="41"/>
      <c r="G23" s="41"/>
      <c r="H23" s="41"/>
      <c r="I23" s="41"/>
      <c r="J23" s="41"/>
      <c r="K23" s="41"/>
      <c r="L23" s="41"/>
    </row>
    <row r="24" spans="2:12" ht="15.6" x14ac:dyDescent="0.3">
      <c r="B24" s="39" t="s">
        <v>104</v>
      </c>
      <c r="C24" s="40"/>
      <c r="D24" s="44"/>
    </row>
    <row r="25" spans="2:12" ht="15.6" x14ac:dyDescent="0.3">
      <c r="B25" s="39"/>
      <c r="C25" s="40" t="s">
        <v>128</v>
      </c>
      <c r="D25" s="41">
        <v>21076</v>
      </c>
      <c r="E25" s="45"/>
      <c r="F25" s="45"/>
      <c r="G25" s="45"/>
      <c r="H25" s="45"/>
      <c r="I25" s="45"/>
      <c r="J25" s="46">
        <f>SUM(E25:I25)</f>
        <v>0</v>
      </c>
    </row>
    <row r="26" spans="2:12" ht="15.6" x14ac:dyDescent="0.3">
      <c r="B26" s="39"/>
      <c r="C26" s="40" t="s">
        <v>106</v>
      </c>
      <c r="D26" s="41">
        <v>21078</v>
      </c>
      <c r="E26" s="45"/>
      <c r="F26" s="45"/>
      <c r="G26" s="45"/>
      <c r="H26" s="45"/>
      <c r="I26" s="45"/>
      <c r="J26" s="46">
        <f>SUM(E26:I26)</f>
        <v>0</v>
      </c>
    </row>
    <row r="27" spans="2:12" ht="15.6" x14ac:dyDescent="0.3">
      <c r="B27" s="39"/>
      <c r="C27" s="40" t="s">
        <v>107</v>
      </c>
      <c r="D27" s="41">
        <v>21080</v>
      </c>
      <c r="E27" s="45"/>
      <c r="F27" s="45"/>
      <c r="G27" s="45"/>
      <c r="H27" s="45"/>
      <c r="I27" s="45"/>
      <c r="J27" s="46">
        <f>SUM(E27:I27)</f>
        <v>0</v>
      </c>
    </row>
    <row r="28" spans="2:12" ht="15.6" x14ac:dyDescent="0.3">
      <c r="B28" s="39"/>
      <c r="C28" s="40" t="s">
        <v>108</v>
      </c>
      <c r="D28" s="41">
        <v>21082</v>
      </c>
      <c r="E28" s="45"/>
      <c r="F28" s="45"/>
      <c r="G28" s="45"/>
      <c r="H28" s="45"/>
      <c r="I28" s="45"/>
      <c r="J28" s="46">
        <f>SUM(E28:I28)</f>
        <v>0</v>
      </c>
    </row>
    <row r="29" spans="2:12" ht="15.6" x14ac:dyDescent="0.3">
      <c r="B29" s="39"/>
      <c r="C29" s="40"/>
      <c r="D29" s="41"/>
      <c r="E29" s="41"/>
      <c r="F29" s="41"/>
      <c r="G29" s="41" t="s">
        <v>119</v>
      </c>
      <c r="H29" s="41"/>
      <c r="I29" s="41"/>
      <c r="J29" s="41"/>
      <c r="K29" s="41"/>
      <c r="L29" s="41"/>
    </row>
    <row r="30" spans="2:12" ht="15.6" x14ac:dyDescent="0.3">
      <c r="B30" s="39"/>
      <c r="C30" s="40"/>
      <c r="D30" s="41"/>
      <c r="E30" s="41"/>
      <c r="F30" s="41"/>
      <c r="G30" s="41"/>
      <c r="H30" s="41"/>
      <c r="I30" s="41"/>
      <c r="J30" s="41"/>
      <c r="K30" s="41"/>
      <c r="L30" s="41"/>
    </row>
    <row r="31" spans="2:12" ht="15.6" x14ac:dyDescent="0.3">
      <c r="B31" s="50" t="s">
        <v>120</v>
      </c>
      <c r="C31" s="40"/>
      <c r="D31" s="44"/>
    </row>
    <row r="32" spans="2:12" x14ac:dyDescent="0.25">
      <c r="C32" s="40"/>
      <c r="D32" s="44"/>
    </row>
    <row r="33" spans="2:10" s="22" customFormat="1" ht="15.6" x14ac:dyDescent="0.3">
      <c r="B33" s="50" t="s">
        <v>121</v>
      </c>
      <c r="C33" s="51"/>
      <c r="D33" s="23"/>
      <c r="E33" s="24"/>
      <c r="F33" s="24"/>
      <c r="G33" s="24"/>
      <c r="H33" s="24"/>
      <c r="I33" s="24"/>
      <c r="J33" s="24"/>
    </row>
    <row r="34" spans="2:10" ht="18" thickBot="1" x14ac:dyDescent="0.35">
      <c r="B34" s="52"/>
      <c r="C34" s="53"/>
      <c r="D34" s="54"/>
      <c r="E34" s="55"/>
      <c r="F34" s="55"/>
      <c r="G34" s="55"/>
      <c r="H34" s="55"/>
      <c r="I34" s="55"/>
      <c r="J34" s="55"/>
    </row>
    <row r="197" spans="3:3" ht="15.6" x14ac:dyDescent="0.3">
      <c r="C197" s="57"/>
    </row>
  </sheetData>
  <protectedRanges>
    <protectedRange sqref="E25:I28" name="FinData"/>
    <protectedRange sqref="E12:G12 H13" name="Inventory"/>
    <protectedRange sqref="E17:G19 H16:I16 E21:I21" name="Exp"/>
  </protectedRanges>
  <mergeCells count="1">
    <mergeCell ref="E6:G6"/>
  </mergeCells>
  <printOptions horizontalCentered="1" verticalCentered="1"/>
  <pageMargins left="0.39370078740157483" right="0.39370078740157483" top="0.39370078740157483" bottom="0.39370078740157483" header="0.31496062992125984" footer="0.31496062992125984"/>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BI91"/>
  <sheetViews>
    <sheetView showGridLines="0" zoomScale="80" zoomScaleNormal="80" workbookViewId="0">
      <pane xSplit="1" ySplit="9" topLeftCell="B10" activePane="bottomRight" state="frozen"/>
      <selection activeCell="B1" sqref="B1"/>
      <selection pane="topRight" activeCell="B1" sqref="B1"/>
      <selection pane="bottomLeft" activeCell="B1" sqref="B1"/>
      <selection pane="bottomRight" activeCell="A9" sqref="A9"/>
    </sheetView>
  </sheetViews>
  <sheetFormatPr defaultColWidth="12.6640625" defaultRowHeight="13.8" x14ac:dyDescent="0.25"/>
  <cols>
    <col min="1" max="1" width="24.6640625" style="6" customWidth="1"/>
    <col min="2" max="12" width="12.6640625" style="9"/>
    <col min="13" max="13" width="14.6640625" style="9" customWidth="1"/>
    <col min="14" max="16" width="12.6640625" style="9"/>
    <col min="17" max="17" width="14.6640625" style="9" customWidth="1"/>
    <col min="18" max="20" width="12.6640625" style="9"/>
    <col min="21" max="21" width="14.6640625" style="9" customWidth="1"/>
    <col min="22" max="24" width="12.6640625" style="9"/>
    <col min="25" max="25" width="14.6640625" style="9" customWidth="1"/>
    <col min="26" max="30" width="12.6640625" style="9"/>
    <col min="31" max="31" width="14.6640625" style="9" customWidth="1"/>
    <col min="32" max="36" width="12.6640625" style="9"/>
    <col min="37" max="37" width="14.6640625" style="9" customWidth="1"/>
    <col min="38" max="42" width="12.6640625" style="9"/>
    <col min="43" max="43" width="14.6640625" style="9" customWidth="1"/>
    <col min="44" max="48" width="12.6640625" style="9"/>
    <col min="49" max="49" width="14.6640625" style="9" customWidth="1"/>
    <col min="50" max="54" width="12.6640625" style="9"/>
    <col min="55" max="55" width="14.6640625" style="9" customWidth="1"/>
    <col min="56" max="60" width="12.6640625" style="9"/>
    <col min="61" max="61" width="14.6640625" style="9" customWidth="1"/>
    <col min="62" max="16384" width="12.6640625" style="6"/>
  </cols>
  <sheetData>
    <row r="1" spans="1:61"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row>
    <row r="2" spans="1:61" ht="15.6" x14ac:dyDescent="0.3">
      <c r="A2" s="2" t="s">
        <v>81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row>
    <row r="3" spans="1:61" x14ac:dyDescent="0.25">
      <c r="A3" s="58" t="s">
        <v>133</v>
      </c>
    </row>
    <row r="4" spans="1:61" ht="15.6" x14ac:dyDescent="0.3">
      <c r="A4" s="64"/>
      <c r="B4" s="85" t="s">
        <v>82</v>
      </c>
      <c r="C4" s="86"/>
      <c r="D4" s="86"/>
      <c r="E4" s="86"/>
      <c r="F4" s="86"/>
      <c r="G4" s="87"/>
      <c r="H4" s="85" t="s">
        <v>92</v>
      </c>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7"/>
      <c r="AL4" s="88" t="s">
        <v>104</v>
      </c>
      <c r="AM4" s="88"/>
      <c r="AN4" s="88"/>
      <c r="AO4" s="88"/>
      <c r="AP4" s="88"/>
      <c r="AQ4" s="88"/>
      <c r="AR4" s="88"/>
      <c r="AS4" s="88"/>
      <c r="AT4" s="88"/>
      <c r="AU4" s="88"/>
      <c r="AV4" s="88"/>
      <c r="AW4" s="88"/>
      <c r="AX4" s="88"/>
      <c r="AY4" s="88"/>
      <c r="AZ4" s="88"/>
      <c r="BA4" s="88"/>
      <c r="BB4" s="88"/>
      <c r="BC4" s="88"/>
      <c r="BD4" s="88"/>
      <c r="BE4" s="88"/>
      <c r="BF4" s="88"/>
      <c r="BG4" s="88"/>
      <c r="BH4" s="88"/>
      <c r="BI4" s="89"/>
    </row>
    <row r="5" spans="1:61" x14ac:dyDescent="0.25">
      <c r="A5" s="65"/>
      <c r="B5" s="69">
        <v>21000</v>
      </c>
      <c r="C5" s="70"/>
      <c r="D5" s="70"/>
      <c r="E5" s="71"/>
      <c r="F5" s="72">
        <v>21050</v>
      </c>
      <c r="G5" s="72"/>
      <c r="H5" s="73">
        <v>21060</v>
      </c>
      <c r="I5" s="70"/>
      <c r="J5" s="72"/>
      <c r="K5" s="72"/>
      <c r="L5" s="72"/>
      <c r="M5" s="71"/>
      <c r="N5" s="73">
        <v>21030</v>
      </c>
      <c r="O5" s="70"/>
      <c r="P5" s="72"/>
      <c r="Q5" s="71"/>
      <c r="R5" s="73">
        <v>21035</v>
      </c>
      <c r="S5" s="70"/>
      <c r="T5" s="72"/>
      <c r="U5" s="71"/>
      <c r="V5" s="73">
        <v>21040</v>
      </c>
      <c r="W5" s="70"/>
      <c r="X5" s="72"/>
      <c r="Y5" s="71"/>
      <c r="Z5" s="73">
        <v>21045</v>
      </c>
      <c r="AA5" s="70"/>
      <c r="AB5" s="72"/>
      <c r="AC5" s="72"/>
      <c r="AD5" s="72"/>
      <c r="AE5" s="71"/>
      <c r="AF5" s="73">
        <v>21049</v>
      </c>
      <c r="AG5" s="70"/>
      <c r="AH5" s="72"/>
      <c r="AI5" s="72"/>
      <c r="AJ5" s="72"/>
      <c r="AK5" s="71"/>
      <c r="AL5" s="73">
        <v>21076</v>
      </c>
      <c r="AM5" s="70"/>
      <c r="AN5" s="72"/>
      <c r="AO5" s="72"/>
      <c r="AP5" s="72"/>
      <c r="AQ5" s="71"/>
      <c r="AR5" s="73">
        <v>21078</v>
      </c>
      <c r="AS5" s="70"/>
      <c r="AT5" s="72"/>
      <c r="AU5" s="72"/>
      <c r="AV5" s="72"/>
      <c r="AW5" s="71"/>
      <c r="AX5" s="73">
        <v>21080</v>
      </c>
      <c r="AY5" s="70"/>
      <c r="AZ5" s="72"/>
      <c r="BA5" s="72"/>
      <c r="BB5" s="72"/>
      <c r="BC5" s="71"/>
      <c r="BD5" s="73">
        <v>21082</v>
      </c>
      <c r="BE5" s="70"/>
      <c r="BF5" s="72"/>
      <c r="BG5" s="72"/>
      <c r="BH5" s="72"/>
      <c r="BI5" s="71"/>
    </row>
    <row r="6" spans="1:61" s="19" customFormat="1" x14ac:dyDescent="0.25">
      <c r="A6" s="66"/>
      <c r="B6" s="74" t="s">
        <v>83</v>
      </c>
      <c r="C6" s="75"/>
      <c r="D6" s="75"/>
      <c r="E6" s="76"/>
      <c r="F6" s="75" t="s">
        <v>84</v>
      </c>
      <c r="G6" s="75"/>
      <c r="H6" s="74" t="s">
        <v>99</v>
      </c>
      <c r="I6" s="75"/>
      <c r="J6" s="75"/>
      <c r="K6" s="75"/>
      <c r="L6" s="75"/>
      <c r="M6" s="76"/>
      <c r="N6" s="74" t="s">
        <v>100</v>
      </c>
      <c r="O6" s="75"/>
      <c r="P6" s="75"/>
      <c r="Q6" s="76"/>
      <c r="R6" s="74" t="s">
        <v>101</v>
      </c>
      <c r="S6" s="75"/>
      <c r="T6" s="75"/>
      <c r="U6" s="76"/>
      <c r="V6" s="74" t="s">
        <v>102</v>
      </c>
      <c r="W6" s="75"/>
      <c r="X6" s="75"/>
      <c r="Y6" s="76"/>
      <c r="Z6" s="74" t="s">
        <v>103</v>
      </c>
      <c r="AA6" s="75"/>
      <c r="AB6" s="75"/>
      <c r="AC6" s="75"/>
      <c r="AD6" s="75"/>
      <c r="AE6" s="76"/>
      <c r="AF6" s="74" t="s">
        <v>93</v>
      </c>
      <c r="AG6" s="75"/>
      <c r="AH6" s="75"/>
      <c r="AI6" s="75"/>
      <c r="AJ6" s="75"/>
      <c r="AK6" s="76"/>
      <c r="AL6" s="74" t="s">
        <v>105</v>
      </c>
      <c r="AM6" s="75"/>
      <c r="AN6" s="75"/>
      <c r="AO6" s="75"/>
      <c r="AP6" s="75"/>
      <c r="AQ6" s="76"/>
      <c r="AR6" s="74" t="s">
        <v>106</v>
      </c>
      <c r="AS6" s="75"/>
      <c r="AT6" s="75"/>
      <c r="AU6" s="75"/>
      <c r="AV6" s="75"/>
      <c r="AW6" s="76"/>
      <c r="AX6" s="74" t="s">
        <v>107</v>
      </c>
      <c r="AY6" s="75"/>
      <c r="AZ6" s="75"/>
      <c r="BA6" s="75"/>
      <c r="BB6" s="75"/>
      <c r="BC6" s="76"/>
      <c r="BD6" s="74" t="s">
        <v>108</v>
      </c>
      <c r="BE6" s="75"/>
      <c r="BF6" s="75"/>
      <c r="BG6" s="75"/>
      <c r="BH6" s="75"/>
      <c r="BI6" s="76"/>
    </row>
    <row r="7" spans="1:61" s="17" customFormat="1" ht="40.799999999999997" x14ac:dyDescent="0.2">
      <c r="A7" s="67"/>
      <c r="B7" s="77" t="s">
        <v>96</v>
      </c>
      <c r="C7" s="78" t="s">
        <v>97</v>
      </c>
      <c r="D7" s="78" t="s">
        <v>98</v>
      </c>
      <c r="E7" s="79" t="s">
        <v>90</v>
      </c>
      <c r="F7" s="78" t="s">
        <v>88</v>
      </c>
      <c r="G7" s="80" t="s">
        <v>90</v>
      </c>
      <c r="H7" s="77" t="s">
        <v>96</v>
      </c>
      <c r="I7" s="78" t="s">
        <v>97</v>
      </c>
      <c r="J7" s="78" t="s">
        <v>98</v>
      </c>
      <c r="K7" s="78" t="s">
        <v>88</v>
      </c>
      <c r="L7" s="78" t="s">
        <v>95</v>
      </c>
      <c r="M7" s="79" t="s">
        <v>90</v>
      </c>
      <c r="N7" s="77" t="s">
        <v>96</v>
      </c>
      <c r="O7" s="78" t="s">
        <v>97</v>
      </c>
      <c r="P7" s="78" t="s">
        <v>98</v>
      </c>
      <c r="Q7" s="79" t="s">
        <v>90</v>
      </c>
      <c r="R7" s="77" t="s">
        <v>96</v>
      </c>
      <c r="S7" s="78" t="s">
        <v>97</v>
      </c>
      <c r="T7" s="78" t="s">
        <v>98</v>
      </c>
      <c r="U7" s="79" t="s">
        <v>90</v>
      </c>
      <c r="V7" s="77" t="s">
        <v>96</v>
      </c>
      <c r="W7" s="78" t="s">
        <v>97</v>
      </c>
      <c r="X7" s="78" t="s">
        <v>98</v>
      </c>
      <c r="Y7" s="79" t="s">
        <v>90</v>
      </c>
      <c r="Z7" s="77" t="s">
        <v>96</v>
      </c>
      <c r="AA7" s="78" t="s">
        <v>97</v>
      </c>
      <c r="AB7" s="78" t="s">
        <v>98</v>
      </c>
      <c r="AC7" s="78" t="s">
        <v>88</v>
      </c>
      <c r="AD7" s="78" t="s">
        <v>95</v>
      </c>
      <c r="AE7" s="79" t="s">
        <v>90</v>
      </c>
      <c r="AF7" s="77" t="s">
        <v>96</v>
      </c>
      <c r="AG7" s="78" t="s">
        <v>97</v>
      </c>
      <c r="AH7" s="78" t="s">
        <v>98</v>
      </c>
      <c r="AI7" s="78" t="s">
        <v>88</v>
      </c>
      <c r="AJ7" s="78" t="s">
        <v>95</v>
      </c>
      <c r="AK7" s="79" t="s">
        <v>90</v>
      </c>
      <c r="AL7" s="77" t="s">
        <v>96</v>
      </c>
      <c r="AM7" s="78" t="s">
        <v>97</v>
      </c>
      <c r="AN7" s="78" t="s">
        <v>98</v>
      </c>
      <c r="AO7" s="78" t="s">
        <v>88</v>
      </c>
      <c r="AP7" s="78" t="s">
        <v>95</v>
      </c>
      <c r="AQ7" s="79" t="s">
        <v>90</v>
      </c>
      <c r="AR7" s="77" t="s">
        <v>96</v>
      </c>
      <c r="AS7" s="78" t="s">
        <v>97</v>
      </c>
      <c r="AT7" s="78" t="s">
        <v>98</v>
      </c>
      <c r="AU7" s="78" t="s">
        <v>88</v>
      </c>
      <c r="AV7" s="78" t="s">
        <v>95</v>
      </c>
      <c r="AW7" s="79" t="s">
        <v>90</v>
      </c>
      <c r="AX7" s="77" t="s">
        <v>96</v>
      </c>
      <c r="AY7" s="78" t="s">
        <v>97</v>
      </c>
      <c r="AZ7" s="78" t="s">
        <v>98</v>
      </c>
      <c r="BA7" s="78" t="s">
        <v>88</v>
      </c>
      <c r="BB7" s="78" t="s">
        <v>95</v>
      </c>
      <c r="BC7" s="79" t="s">
        <v>90</v>
      </c>
      <c r="BD7" s="77" t="s">
        <v>96</v>
      </c>
      <c r="BE7" s="78" t="s">
        <v>97</v>
      </c>
      <c r="BF7" s="78" t="s">
        <v>98</v>
      </c>
      <c r="BG7" s="78" t="s">
        <v>88</v>
      </c>
      <c r="BH7" s="78" t="s">
        <v>95</v>
      </c>
      <c r="BI7" s="79" t="s">
        <v>90</v>
      </c>
    </row>
    <row r="8" spans="1:61" x14ac:dyDescent="0.25">
      <c r="A8" s="68"/>
      <c r="B8" s="81" t="s">
        <v>85</v>
      </c>
      <c r="C8" s="82" t="s">
        <v>86</v>
      </c>
      <c r="D8" s="82" t="s">
        <v>87</v>
      </c>
      <c r="E8" s="83" t="s">
        <v>91</v>
      </c>
      <c r="F8" s="82" t="s">
        <v>89</v>
      </c>
      <c r="G8" s="84" t="s">
        <v>91</v>
      </c>
      <c r="H8" s="81" t="s">
        <v>85</v>
      </c>
      <c r="I8" s="82" t="s">
        <v>86</v>
      </c>
      <c r="J8" s="82" t="s">
        <v>87</v>
      </c>
      <c r="K8" s="82" t="s">
        <v>89</v>
      </c>
      <c r="L8" s="82" t="s">
        <v>94</v>
      </c>
      <c r="M8" s="83" t="s">
        <v>91</v>
      </c>
      <c r="N8" s="81" t="s">
        <v>85</v>
      </c>
      <c r="O8" s="82" t="s">
        <v>86</v>
      </c>
      <c r="P8" s="82" t="s">
        <v>87</v>
      </c>
      <c r="Q8" s="83" t="s">
        <v>91</v>
      </c>
      <c r="R8" s="81" t="s">
        <v>85</v>
      </c>
      <c r="S8" s="82" t="s">
        <v>86</v>
      </c>
      <c r="T8" s="82" t="s">
        <v>87</v>
      </c>
      <c r="U8" s="83" t="s">
        <v>91</v>
      </c>
      <c r="V8" s="81" t="s">
        <v>85</v>
      </c>
      <c r="W8" s="82" t="s">
        <v>86</v>
      </c>
      <c r="X8" s="82" t="s">
        <v>87</v>
      </c>
      <c r="Y8" s="83" t="s">
        <v>91</v>
      </c>
      <c r="Z8" s="81" t="s">
        <v>85</v>
      </c>
      <c r="AA8" s="82" t="s">
        <v>86</v>
      </c>
      <c r="AB8" s="82" t="s">
        <v>87</v>
      </c>
      <c r="AC8" s="82" t="s">
        <v>89</v>
      </c>
      <c r="AD8" s="82" t="s">
        <v>94</v>
      </c>
      <c r="AE8" s="83" t="s">
        <v>91</v>
      </c>
      <c r="AF8" s="81" t="s">
        <v>85</v>
      </c>
      <c r="AG8" s="82" t="s">
        <v>86</v>
      </c>
      <c r="AH8" s="82" t="s">
        <v>87</v>
      </c>
      <c r="AI8" s="82" t="s">
        <v>89</v>
      </c>
      <c r="AJ8" s="82" t="s">
        <v>94</v>
      </c>
      <c r="AK8" s="83" t="s">
        <v>91</v>
      </c>
      <c r="AL8" s="81" t="s">
        <v>85</v>
      </c>
      <c r="AM8" s="82" t="s">
        <v>86</v>
      </c>
      <c r="AN8" s="82" t="s">
        <v>87</v>
      </c>
      <c r="AO8" s="82" t="s">
        <v>89</v>
      </c>
      <c r="AP8" s="82" t="s">
        <v>94</v>
      </c>
      <c r="AQ8" s="83" t="s">
        <v>91</v>
      </c>
      <c r="AR8" s="81" t="s">
        <v>85</v>
      </c>
      <c r="AS8" s="82" t="s">
        <v>86</v>
      </c>
      <c r="AT8" s="82" t="s">
        <v>87</v>
      </c>
      <c r="AU8" s="82" t="s">
        <v>89</v>
      </c>
      <c r="AV8" s="82" t="s">
        <v>94</v>
      </c>
      <c r="AW8" s="83" t="s">
        <v>91</v>
      </c>
      <c r="AX8" s="81" t="s">
        <v>85</v>
      </c>
      <c r="AY8" s="82" t="s">
        <v>86</v>
      </c>
      <c r="AZ8" s="82" t="s">
        <v>87</v>
      </c>
      <c r="BA8" s="82" t="s">
        <v>89</v>
      </c>
      <c r="BB8" s="82" t="s">
        <v>94</v>
      </c>
      <c r="BC8" s="83" t="s">
        <v>91</v>
      </c>
      <c r="BD8" s="81" t="s">
        <v>85</v>
      </c>
      <c r="BE8" s="82" t="s">
        <v>86</v>
      </c>
      <c r="BF8" s="82" t="s">
        <v>87</v>
      </c>
      <c r="BG8" s="82" t="s">
        <v>89</v>
      </c>
      <c r="BH8" s="82" t="s">
        <v>94</v>
      </c>
      <c r="BI8" s="83" t="s">
        <v>91</v>
      </c>
    </row>
    <row r="9" spans="1:61" x14ac:dyDescent="0.25">
      <c r="A9" s="3"/>
      <c r="B9" s="11"/>
      <c r="C9" s="12"/>
      <c r="D9" s="12"/>
      <c r="E9" s="90"/>
      <c r="F9" s="12"/>
      <c r="G9" s="90"/>
      <c r="H9" s="94"/>
      <c r="I9" s="95"/>
      <c r="J9" s="95"/>
      <c r="K9" s="100"/>
      <c r="L9" s="100"/>
      <c r="M9" s="93"/>
      <c r="N9" s="20"/>
      <c r="O9" s="21"/>
      <c r="P9" s="21"/>
      <c r="Q9" s="93"/>
      <c r="R9" s="20"/>
      <c r="S9" s="21"/>
      <c r="T9" s="21"/>
      <c r="U9" s="93"/>
      <c r="V9" s="20"/>
      <c r="W9" s="21"/>
      <c r="X9" s="21"/>
      <c r="Y9" s="93"/>
      <c r="Z9" s="20"/>
      <c r="AA9" s="21"/>
      <c r="AB9" s="21"/>
      <c r="AC9" s="21"/>
      <c r="AD9" s="21"/>
      <c r="AE9" s="93"/>
      <c r="AF9" s="94"/>
      <c r="AG9" s="95"/>
      <c r="AH9" s="95"/>
      <c r="AI9" s="95"/>
      <c r="AJ9" s="95"/>
      <c r="AK9" s="93"/>
      <c r="AL9" s="20"/>
      <c r="AM9" s="21"/>
      <c r="AN9" s="21"/>
      <c r="AO9" s="21"/>
      <c r="AP9" s="21"/>
      <c r="AQ9" s="93"/>
      <c r="AR9" s="20"/>
      <c r="AS9" s="21"/>
      <c r="AT9" s="21"/>
      <c r="AU9" s="21"/>
      <c r="AV9" s="21"/>
      <c r="AW9" s="93"/>
      <c r="AX9" s="20"/>
      <c r="AY9" s="21"/>
      <c r="AZ9" s="21"/>
      <c r="BA9" s="21"/>
      <c r="BB9" s="21"/>
      <c r="BC9" s="93"/>
      <c r="BD9" s="20"/>
      <c r="BE9" s="21"/>
      <c r="BF9" s="21"/>
      <c r="BG9" s="21"/>
      <c r="BH9" s="21"/>
      <c r="BI9" s="93"/>
    </row>
    <row r="10" spans="1:61" x14ac:dyDescent="0.25">
      <c r="A10" s="4" t="s">
        <v>1</v>
      </c>
      <c r="B10" s="13">
        <v>411</v>
      </c>
      <c r="C10" s="14">
        <v>233</v>
      </c>
      <c r="D10" s="14">
        <v>215</v>
      </c>
      <c r="E10" s="91">
        <v>859</v>
      </c>
      <c r="F10" s="14">
        <v>56</v>
      </c>
      <c r="G10" s="91">
        <v>56</v>
      </c>
      <c r="H10" s="96">
        <v>2479900</v>
      </c>
      <c r="I10" s="97">
        <v>293980</v>
      </c>
      <c r="J10" s="97">
        <v>0</v>
      </c>
      <c r="K10" s="101">
        <v>0</v>
      </c>
      <c r="L10" s="101">
        <v>0</v>
      </c>
      <c r="M10" s="91">
        <v>2773880</v>
      </c>
      <c r="N10" s="13">
        <v>1133900</v>
      </c>
      <c r="O10" s="14">
        <v>40980</v>
      </c>
      <c r="P10" s="14">
        <v>0</v>
      </c>
      <c r="Q10" s="91">
        <v>1174880</v>
      </c>
      <c r="R10" s="13">
        <v>909000</v>
      </c>
      <c r="S10" s="14">
        <v>253000</v>
      </c>
      <c r="T10" s="14">
        <v>0</v>
      </c>
      <c r="U10" s="91">
        <v>1162000</v>
      </c>
      <c r="V10" s="13">
        <v>437000</v>
      </c>
      <c r="W10" s="14">
        <v>0</v>
      </c>
      <c r="X10" s="14">
        <v>0</v>
      </c>
      <c r="Y10" s="91">
        <v>437000</v>
      </c>
      <c r="Z10" s="13">
        <v>0</v>
      </c>
      <c r="AA10" s="14">
        <v>0</v>
      </c>
      <c r="AB10" s="14">
        <v>0</v>
      </c>
      <c r="AC10" s="14">
        <v>0</v>
      </c>
      <c r="AD10" s="14">
        <v>0</v>
      </c>
      <c r="AE10" s="91">
        <v>0</v>
      </c>
      <c r="AF10" s="96">
        <v>2479900</v>
      </c>
      <c r="AG10" s="97">
        <v>293980</v>
      </c>
      <c r="AH10" s="97">
        <v>0</v>
      </c>
      <c r="AI10" s="97">
        <v>0</v>
      </c>
      <c r="AJ10" s="97">
        <v>0</v>
      </c>
      <c r="AK10" s="91">
        <v>2773880</v>
      </c>
      <c r="AL10" s="13">
        <v>125447000</v>
      </c>
      <c r="AM10" s="14">
        <v>5310000</v>
      </c>
      <c r="AN10" s="14">
        <v>0</v>
      </c>
      <c r="AO10" s="14">
        <v>27675000</v>
      </c>
      <c r="AP10" s="14">
        <v>0</v>
      </c>
      <c r="AQ10" s="91">
        <v>158432000</v>
      </c>
      <c r="AR10" s="13">
        <v>-25556000</v>
      </c>
      <c r="AS10" s="14">
        <v>-1845000</v>
      </c>
      <c r="AT10" s="14">
        <v>0</v>
      </c>
      <c r="AU10" s="14">
        <v>-7520000</v>
      </c>
      <c r="AV10" s="14">
        <v>0</v>
      </c>
      <c r="AW10" s="91">
        <v>-34921000</v>
      </c>
      <c r="AX10" s="13">
        <v>99891000</v>
      </c>
      <c r="AY10" s="14">
        <v>3465000</v>
      </c>
      <c r="AZ10" s="14">
        <v>0</v>
      </c>
      <c r="BA10" s="14">
        <v>20155000</v>
      </c>
      <c r="BB10" s="14">
        <v>0</v>
      </c>
      <c r="BC10" s="91">
        <v>123511000</v>
      </c>
      <c r="BD10" s="13">
        <v>1559000</v>
      </c>
      <c r="BE10" s="14">
        <v>156000</v>
      </c>
      <c r="BF10" s="14">
        <v>0</v>
      </c>
      <c r="BG10" s="14">
        <v>308000</v>
      </c>
      <c r="BH10" s="14">
        <v>0</v>
      </c>
      <c r="BI10" s="91">
        <v>2023000</v>
      </c>
    </row>
    <row r="11" spans="1:61" x14ac:dyDescent="0.25">
      <c r="A11" s="4" t="s">
        <v>2</v>
      </c>
      <c r="B11" s="13">
        <v>752</v>
      </c>
      <c r="C11" s="14">
        <v>1410</v>
      </c>
      <c r="D11" s="14">
        <v>252</v>
      </c>
      <c r="E11" s="91">
        <v>2414</v>
      </c>
      <c r="F11" s="14">
        <v>210</v>
      </c>
      <c r="G11" s="91">
        <v>210</v>
      </c>
      <c r="H11" s="96">
        <v>5744763</v>
      </c>
      <c r="I11" s="97">
        <v>2422838</v>
      </c>
      <c r="J11" s="97">
        <v>2303</v>
      </c>
      <c r="K11" s="101">
        <v>253134</v>
      </c>
      <c r="L11" s="101">
        <v>1784505</v>
      </c>
      <c r="M11" s="91">
        <v>10207543</v>
      </c>
      <c r="N11" s="13">
        <v>2080695</v>
      </c>
      <c r="O11" s="14">
        <v>1380463</v>
      </c>
      <c r="P11" s="14">
        <v>2303</v>
      </c>
      <c r="Q11" s="91">
        <v>3463461</v>
      </c>
      <c r="R11" s="13">
        <v>1363966</v>
      </c>
      <c r="S11" s="14">
        <v>1042375</v>
      </c>
      <c r="T11" s="14">
        <v>0</v>
      </c>
      <c r="U11" s="91">
        <v>2406341</v>
      </c>
      <c r="V11" s="13">
        <v>2300102</v>
      </c>
      <c r="W11" s="14">
        <v>0</v>
      </c>
      <c r="X11" s="14">
        <v>0</v>
      </c>
      <c r="Y11" s="91">
        <v>2300102</v>
      </c>
      <c r="Z11" s="13">
        <v>122957</v>
      </c>
      <c r="AA11" s="14">
        <v>0</v>
      </c>
      <c r="AB11" s="14">
        <v>0</v>
      </c>
      <c r="AC11" s="14">
        <v>0</v>
      </c>
      <c r="AD11" s="14">
        <v>0</v>
      </c>
      <c r="AE11" s="91">
        <v>122957</v>
      </c>
      <c r="AF11" s="96">
        <v>5867720</v>
      </c>
      <c r="AG11" s="97">
        <v>2422838</v>
      </c>
      <c r="AH11" s="97">
        <v>2303</v>
      </c>
      <c r="AI11" s="97">
        <v>253134</v>
      </c>
      <c r="AJ11" s="97">
        <v>1784505</v>
      </c>
      <c r="AK11" s="91">
        <v>10330500</v>
      </c>
      <c r="AL11" s="13">
        <v>197628000</v>
      </c>
      <c r="AM11" s="14">
        <v>26315000</v>
      </c>
      <c r="AN11" s="14">
        <v>0</v>
      </c>
      <c r="AO11" s="14">
        <v>54013000</v>
      </c>
      <c r="AP11" s="14">
        <v>12521000</v>
      </c>
      <c r="AQ11" s="91">
        <v>290477000</v>
      </c>
      <c r="AR11" s="13">
        <v>197628000</v>
      </c>
      <c r="AS11" s="14">
        <v>26315000</v>
      </c>
      <c r="AT11" s="14">
        <v>0</v>
      </c>
      <c r="AU11" s="14">
        <v>54013000</v>
      </c>
      <c r="AV11" s="14">
        <v>12521000</v>
      </c>
      <c r="AW11" s="91">
        <v>290477000</v>
      </c>
      <c r="AX11" s="13">
        <v>94860000</v>
      </c>
      <c r="AY11" s="14">
        <v>13651000</v>
      </c>
      <c r="AZ11" s="14">
        <v>0</v>
      </c>
      <c r="BA11" s="14">
        <v>29808000</v>
      </c>
      <c r="BB11" s="14">
        <v>6092000</v>
      </c>
      <c r="BC11" s="91">
        <v>144411000</v>
      </c>
      <c r="BD11" s="13">
        <v>2804000</v>
      </c>
      <c r="BE11" s="14">
        <v>1383000</v>
      </c>
      <c r="BF11" s="14">
        <v>0</v>
      </c>
      <c r="BG11" s="14">
        <v>575000</v>
      </c>
      <c r="BH11" s="14">
        <v>220000</v>
      </c>
      <c r="BI11" s="91">
        <v>4982000</v>
      </c>
    </row>
    <row r="12" spans="1:61" x14ac:dyDescent="0.25">
      <c r="A12" s="4" t="s">
        <v>3</v>
      </c>
      <c r="B12" s="13">
        <v>733</v>
      </c>
      <c r="C12" s="14">
        <v>684</v>
      </c>
      <c r="D12" s="14">
        <v>0</v>
      </c>
      <c r="E12" s="91">
        <v>1417</v>
      </c>
      <c r="F12" s="14">
        <v>82</v>
      </c>
      <c r="G12" s="91">
        <v>82</v>
      </c>
      <c r="H12" s="96">
        <v>24374627</v>
      </c>
      <c r="I12" s="97">
        <v>3467828</v>
      </c>
      <c r="J12" s="97">
        <v>394071</v>
      </c>
      <c r="K12" s="101">
        <v>359103</v>
      </c>
      <c r="L12" s="101">
        <v>1088363</v>
      </c>
      <c r="M12" s="91">
        <v>29683992</v>
      </c>
      <c r="N12" s="13">
        <v>10029117</v>
      </c>
      <c r="O12" s="14">
        <v>3467828</v>
      </c>
      <c r="P12" s="14">
        <v>394071</v>
      </c>
      <c r="Q12" s="91">
        <v>13891016</v>
      </c>
      <c r="R12" s="13">
        <v>14345510</v>
      </c>
      <c r="S12" s="14">
        <v>0</v>
      </c>
      <c r="T12" s="14">
        <v>0</v>
      </c>
      <c r="U12" s="91">
        <v>14345510</v>
      </c>
      <c r="V12" s="13">
        <v>0</v>
      </c>
      <c r="W12" s="14">
        <v>0</v>
      </c>
      <c r="X12" s="14">
        <v>0</v>
      </c>
      <c r="Y12" s="91">
        <v>0</v>
      </c>
      <c r="Z12" s="13">
        <v>28811503</v>
      </c>
      <c r="AA12" s="14">
        <v>0</v>
      </c>
      <c r="AB12" s="14">
        <v>0</v>
      </c>
      <c r="AC12" s="14">
        <v>0</v>
      </c>
      <c r="AD12" s="14">
        <v>0</v>
      </c>
      <c r="AE12" s="91">
        <v>28811503</v>
      </c>
      <c r="AF12" s="96">
        <v>53186130</v>
      </c>
      <c r="AG12" s="97">
        <v>3467828</v>
      </c>
      <c r="AH12" s="97">
        <v>394071</v>
      </c>
      <c r="AI12" s="97">
        <v>359103</v>
      </c>
      <c r="AJ12" s="97">
        <v>1088363</v>
      </c>
      <c r="AK12" s="91">
        <v>58495495</v>
      </c>
      <c r="AL12" s="13">
        <v>581815058.70000005</v>
      </c>
      <c r="AM12" s="14">
        <v>43792531.299999952</v>
      </c>
      <c r="AN12" s="14">
        <v>0</v>
      </c>
      <c r="AO12" s="14">
        <v>56513026</v>
      </c>
      <c r="AP12" s="14">
        <v>212696250</v>
      </c>
      <c r="AQ12" s="91">
        <v>894816866</v>
      </c>
      <c r="AR12" s="13">
        <v>581815058.70000005</v>
      </c>
      <c r="AS12" s="14">
        <v>43792531.299999952</v>
      </c>
      <c r="AT12" s="14">
        <v>0</v>
      </c>
      <c r="AU12" s="14">
        <v>56513026</v>
      </c>
      <c r="AV12" s="14">
        <v>212696250</v>
      </c>
      <c r="AW12" s="91">
        <v>894816866</v>
      </c>
      <c r="AX12" s="13">
        <v>344877996.15000004</v>
      </c>
      <c r="AY12" s="14">
        <v>25958558.849999964</v>
      </c>
      <c r="AZ12" s="14">
        <v>0</v>
      </c>
      <c r="BA12" s="14">
        <v>33411117</v>
      </c>
      <c r="BB12" s="14">
        <v>120766485</v>
      </c>
      <c r="BC12" s="91">
        <v>525014157</v>
      </c>
      <c r="BD12" s="13">
        <v>10069744.26</v>
      </c>
      <c r="BE12" s="14">
        <v>757937.74000000022</v>
      </c>
      <c r="BF12" s="14">
        <v>0</v>
      </c>
      <c r="BG12" s="14">
        <v>549564</v>
      </c>
      <c r="BH12" s="14">
        <v>3415105</v>
      </c>
      <c r="BI12" s="91">
        <v>14792351</v>
      </c>
    </row>
    <row r="13" spans="1:61" x14ac:dyDescent="0.25">
      <c r="A13" s="4" t="s">
        <v>4</v>
      </c>
      <c r="B13" s="13">
        <v>538</v>
      </c>
      <c r="C13" s="14">
        <v>6</v>
      </c>
      <c r="D13" s="14">
        <v>1</v>
      </c>
      <c r="E13" s="91">
        <v>545</v>
      </c>
      <c r="F13" s="14">
        <v>3</v>
      </c>
      <c r="G13" s="91">
        <v>3</v>
      </c>
      <c r="H13" s="96">
        <v>7951477</v>
      </c>
      <c r="I13" s="97">
        <v>0</v>
      </c>
      <c r="J13" s="97">
        <v>0</v>
      </c>
      <c r="K13" s="101">
        <v>0</v>
      </c>
      <c r="L13" s="101">
        <v>0</v>
      </c>
      <c r="M13" s="91">
        <v>7951477</v>
      </c>
      <c r="N13" s="13">
        <v>3085044</v>
      </c>
      <c r="O13" s="14">
        <v>0</v>
      </c>
      <c r="P13" s="14">
        <v>0</v>
      </c>
      <c r="Q13" s="91">
        <v>3085044</v>
      </c>
      <c r="R13" s="13">
        <v>4355358</v>
      </c>
      <c r="S13" s="14">
        <v>0</v>
      </c>
      <c r="T13" s="14">
        <v>0</v>
      </c>
      <c r="U13" s="91">
        <v>4355358</v>
      </c>
      <c r="V13" s="13">
        <v>511075</v>
      </c>
      <c r="W13" s="14">
        <v>0</v>
      </c>
      <c r="X13" s="14">
        <v>0</v>
      </c>
      <c r="Y13" s="91">
        <v>511075</v>
      </c>
      <c r="Z13" s="13">
        <v>34887</v>
      </c>
      <c r="AA13" s="14">
        <v>0</v>
      </c>
      <c r="AB13" s="14">
        <v>0</v>
      </c>
      <c r="AC13" s="14">
        <v>0</v>
      </c>
      <c r="AD13" s="14">
        <v>0</v>
      </c>
      <c r="AE13" s="91">
        <v>34887</v>
      </c>
      <c r="AF13" s="96">
        <v>7986364</v>
      </c>
      <c r="AG13" s="97">
        <v>0</v>
      </c>
      <c r="AH13" s="97">
        <v>0</v>
      </c>
      <c r="AI13" s="97">
        <v>0</v>
      </c>
      <c r="AJ13" s="97">
        <v>0</v>
      </c>
      <c r="AK13" s="91">
        <v>7986364</v>
      </c>
      <c r="AL13" s="13">
        <v>162976729.55999997</v>
      </c>
      <c r="AM13" s="14">
        <v>0</v>
      </c>
      <c r="AN13" s="14">
        <v>0</v>
      </c>
      <c r="AO13" s="14">
        <v>5260000</v>
      </c>
      <c r="AP13" s="14">
        <v>238377167.29999986</v>
      </c>
      <c r="AQ13" s="91">
        <v>406613896.85999984</v>
      </c>
      <c r="AR13" s="13">
        <v>162976729.55999997</v>
      </c>
      <c r="AS13" s="14">
        <v>0</v>
      </c>
      <c r="AT13" s="14">
        <v>0</v>
      </c>
      <c r="AU13" s="14">
        <v>5260000</v>
      </c>
      <c r="AV13" s="14">
        <v>238377167.29999986</v>
      </c>
      <c r="AW13" s="91">
        <v>406613896.85999984</v>
      </c>
      <c r="AX13" s="13">
        <v>129699451.38999999</v>
      </c>
      <c r="AY13" s="14">
        <v>0</v>
      </c>
      <c r="AZ13" s="14">
        <v>0</v>
      </c>
      <c r="BA13" s="14">
        <v>1633900</v>
      </c>
      <c r="BB13" s="14">
        <v>125371237.65999995</v>
      </c>
      <c r="BC13" s="91">
        <v>256704589.04999995</v>
      </c>
      <c r="BD13" s="13">
        <v>3792409</v>
      </c>
      <c r="BE13" s="14">
        <v>0</v>
      </c>
      <c r="BF13" s="14">
        <v>0</v>
      </c>
      <c r="BG13" s="14">
        <v>25662</v>
      </c>
      <c r="BH13" s="14">
        <v>3304548</v>
      </c>
      <c r="BI13" s="91">
        <v>7122619</v>
      </c>
    </row>
    <row r="14" spans="1:61" x14ac:dyDescent="0.25">
      <c r="A14" s="4" t="s">
        <v>5</v>
      </c>
      <c r="B14" s="13">
        <v>554</v>
      </c>
      <c r="C14" s="14">
        <v>374</v>
      </c>
      <c r="D14" s="14">
        <v>7</v>
      </c>
      <c r="E14" s="91">
        <v>935</v>
      </c>
      <c r="F14" s="14">
        <v>47</v>
      </c>
      <c r="G14" s="91">
        <v>47</v>
      </c>
      <c r="H14" s="96">
        <v>4359339</v>
      </c>
      <c r="I14" s="97">
        <v>1744030</v>
      </c>
      <c r="J14" s="97">
        <v>0</v>
      </c>
      <c r="K14" s="101">
        <v>0</v>
      </c>
      <c r="L14" s="101">
        <v>0</v>
      </c>
      <c r="M14" s="91">
        <v>6103369</v>
      </c>
      <c r="N14" s="13">
        <v>1728467</v>
      </c>
      <c r="O14" s="14">
        <v>869256</v>
      </c>
      <c r="P14" s="14">
        <v>0</v>
      </c>
      <c r="Q14" s="91">
        <v>2597723</v>
      </c>
      <c r="R14" s="13">
        <v>2113371</v>
      </c>
      <c r="S14" s="14">
        <v>460354</v>
      </c>
      <c r="T14" s="14">
        <v>0</v>
      </c>
      <c r="U14" s="91">
        <v>2573725</v>
      </c>
      <c r="V14" s="13">
        <v>517501</v>
      </c>
      <c r="W14" s="14">
        <v>414420</v>
      </c>
      <c r="X14" s="14">
        <v>0</v>
      </c>
      <c r="Y14" s="91">
        <v>931921</v>
      </c>
      <c r="Z14" s="13">
        <v>99788</v>
      </c>
      <c r="AA14" s="14">
        <v>0</v>
      </c>
      <c r="AB14" s="14">
        <v>0</v>
      </c>
      <c r="AC14" s="14">
        <v>0</v>
      </c>
      <c r="AD14" s="14">
        <v>586093</v>
      </c>
      <c r="AE14" s="91">
        <v>685881</v>
      </c>
      <c r="AF14" s="96">
        <v>4459127</v>
      </c>
      <c r="AG14" s="97">
        <v>1744030</v>
      </c>
      <c r="AH14" s="97">
        <v>0</v>
      </c>
      <c r="AI14" s="97">
        <v>0</v>
      </c>
      <c r="AJ14" s="97">
        <v>586093</v>
      </c>
      <c r="AK14" s="91">
        <v>6789250</v>
      </c>
      <c r="AL14" s="13">
        <v>338139</v>
      </c>
      <c r="AM14" s="14">
        <v>36305</v>
      </c>
      <c r="AN14" s="14">
        <v>0</v>
      </c>
      <c r="AO14" s="14">
        <v>41882</v>
      </c>
      <c r="AP14" s="14">
        <v>65909</v>
      </c>
      <c r="AQ14" s="91">
        <v>482235</v>
      </c>
      <c r="AR14" s="13">
        <v>105760</v>
      </c>
      <c r="AS14" s="14">
        <v>8764</v>
      </c>
      <c r="AT14" s="14">
        <v>0</v>
      </c>
      <c r="AU14" s="14">
        <v>12399</v>
      </c>
      <c r="AV14" s="14">
        <v>17377</v>
      </c>
      <c r="AW14" s="91">
        <v>144300</v>
      </c>
      <c r="AX14" s="13">
        <v>232379</v>
      </c>
      <c r="AY14" s="14">
        <v>27541</v>
      </c>
      <c r="AZ14" s="14">
        <v>0</v>
      </c>
      <c r="BA14" s="14">
        <v>29483</v>
      </c>
      <c r="BB14" s="14">
        <v>48531</v>
      </c>
      <c r="BC14" s="91">
        <v>337934</v>
      </c>
      <c r="BD14" s="13">
        <v>5364</v>
      </c>
      <c r="BE14" s="14">
        <v>1312</v>
      </c>
      <c r="BF14" s="14">
        <v>0</v>
      </c>
      <c r="BG14" s="14">
        <v>513</v>
      </c>
      <c r="BH14" s="14">
        <v>1355</v>
      </c>
      <c r="BI14" s="91">
        <v>8544</v>
      </c>
    </row>
    <row r="15" spans="1:61" x14ac:dyDescent="0.25">
      <c r="A15" s="4" t="s">
        <v>6</v>
      </c>
      <c r="B15" s="13">
        <v>1099</v>
      </c>
      <c r="C15" s="14">
        <v>721</v>
      </c>
      <c r="D15" s="14">
        <v>184</v>
      </c>
      <c r="E15" s="91">
        <v>2004</v>
      </c>
      <c r="F15" s="14">
        <v>145</v>
      </c>
      <c r="G15" s="91">
        <v>145</v>
      </c>
      <c r="H15" s="96">
        <v>8432159.629999999</v>
      </c>
      <c r="I15" s="97">
        <v>2806870.41</v>
      </c>
      <c r="J15" s="97">
        <v>0</v>
      </c>
      <c r="K15" s="101">
        <v>346439</v>
      </c>
      <c r="L15" s="101">
        <v>3826036</v>
      </c>
      <c r="M15" s="91">
        <v>15411505.039999999</v>
      </c>
      <c r="N15" s="13">
        <v>2853496</v>
      </c>
      <c r="O15" s="14">
        <v>1686166</v>
      </c>
      <c r="P15" s="14">
        <v>0</v>
      </c>
      <c r="Q15" s="91">
        <v>4539662</v>
      </c>
      <c r="R15" s="13">
        <v>2593983.6</v>
      </c>
      <c r="S15" s="14">
        <v>1120704.4099999999</v>
      </c>
      <c r="T15" s="14">
        <v>0</v>
      </c>
      <c r="U15" s="91">
        <v>3714688.01</v>
      </c>
      <c r="V15" s="13">
        <v>2984680.03</v>
      </c>
      <c r="W15" s="14">
        <v>0</v>
      </c>
      <c r="X15" s="14">
        <v>0</v>
      </c>
      <c r="Y15" s="91">
        <v>2984680.03</v>
      </c>
      <c r="Z15" s="13">
        <v>881943.1100000001</v>
      </c>
      <c r="AA15" s="14">
        <v>0</v>
      </c>
      <c r="AB15" s="14">
        <v>0</v>
      </c>
      <c r="AC15" s="14">
        <v>0</v>
      </c>
      <c r="AD15" s="14">
        <v>617695.61</v>
      </c>
      <c r="AE15" s="91">
        <v>1499638.7200000002</v>
      </c>
      <c r="AF15" s="96">
        <v>9314102.7399999984</v>
      </c>
      <c r="AG15" s="97">
        <v>2806870.41</v>
      </c>
      <c r="AH15" s="97">
        <v>0</v>
      </c>
      <c r="AI15" s="97">
        <v>346439</v>
      </c>
      <c r="AJ15" s="97">
        <v>4443731.6100000003</v>
      </c>
      <c r="AK15" s="91">
        <v>16911143.759999998</v>
      </c>
      <c r="AL15" s="13">
        <v>317810658.98391986</v>
      </c>
      <c r="AM15" s="14">
        <v>49618665.526559278</v>
      </c>
      <c r="AN15" s="14">
        <v>9788479.0779208578</v>
      </c>
      <c r="AO15" s="14">
        <v>26159637</v>
      </c>
      <c r="AP15" s="14">
        <v>61253000</v>
      </c>
      <c r="AQ15" s="91">
        <v>464630440.58840001</v>
      </c>
      <c r="AR15" s="13">
        <v>253967980.70609999</v>
      </c>
      <c r="AS15" s="14">
        <v>19461297.902821265</v>
      </c>
      <c r="AT15" s="14">
        <v>3839210.6141787376</v>
      </c>
      <c r="AU15" s="14">
        <v>26159637</v>
      </c>
      <c r="AV15" s="14">
        <v>61253000</v>
      </c>
      <c r="AW15" s="91">
        <v>364681126.22309995</v>
      </c>
      <c r="AX15" s="13">
        <v>259142453.82831985</v>
      </c>
      <c r="AY15" s="14">
        <v>42559486.984404609</v>
      </c>
      <c r="AZ15" s="14">
        <v>8395885.771875523</v>
      </c>
      <c r="BA15" s="14">
        <v>21169624</v>
      </c>
      <c r="BB15" s="14">
        <v>45623015</v>
      </c>
      <c r="BC15" s="91">
        <v>376890465.58459997</v>
      </c>
      <c r="BD15" s="13">
        <v>6792683.9894000003</v>
      </c>
      <c r="BE15" s="14">
        <v>788662.55811435508</v>
      </c>
      <c r="BF15" s="14">
        <v>155582.72008564483</v>
      </c>
      <c r="BG15" s="14">
        <v>243784</v>
      </c>
      <c r="BH15" s="14">
        <v>928366</v>
      </c>
      <c r="BI15" s="91">
        <v>8909079.2675999999</v>
      </c>
    </row>
    <row r="16" spans="1:61" x14ac:dyDescent="0.25">
      <c r="A16" s="4" t="s">
        <v>7</v>
      </c>
      <c r="B16" s="13">
        <v>355</v>
      </c>
      <c r="C16" s="14">
        <v>0</v>
      </c>
      <c r="D16" s="14">
        <v>0</v>
      </c>
      <c r="E16" s="91">
        <v>355</v>
      </c>
      <c r="F16" s="14">
        <v>5</v>
      </c>
      <c r="G16" s="91">
        <v>5</v>
      </c>
      <c r="H16" s="96">
        <v>3513528</v>
      </c>
      <c r="I16" s="97">
        <v>0</v>
      </c>
      <c r="J16" s="97">
        <v>0</v>
      </c>
      <c r="K16" s="101">
        <v>0</v>
      </c>
      <c r="L16" s="101">
        <v>6623229</v>
      </c>
      <c r="M16" s="91">
        <v>10136757</v>
      </c>
      <c r="N16" s="13">
        <v>487359</v>
      </c>
      <c r="O16" s="14">
        <v>0</v>
      </c>
      <c r="P16" s="14">
        <v>0</v>
      </c>
      <c r="Q16" s="91">
        <v>487359</v>
      </c>
      <c r="R16" s="13">
        <v>3026169</v>
      </c>
      <c r="S16" s="14">
        <v>0</v>
      </c>
      <c r="T16" s="14">
        <v>0</v>
      </c>
      <c r="U16" s="91">
        <v>3026169</v>
      </c>
      <c r="V16" s="13">
        <v>0</v>
      </c>
      <c r="W16" s="14">
        <v>0</v>
      </c>
      <c r="X16" s="14">
        <v>0</v>
      </c>
      <c r="Y16" s="91">
        <v>0</v>
      </c>
      <c r="Z16" s="13">
        <v>0</v>
      </c>
      <c r="AA16" s="14">
        <v>0</v>
      </c>
      <c r="AB16" s="14">
        <v>0</v>
      </c>
      <c r="AC16" s="14">
        <v>0</v>
      </c>
      <c r="AD16" s="14">
        <v>0</v>
      </c>
      <c r="AE16" s="91">
        <v>0</v>
      </c>
      <c r="AF16" s="96">
        <v>3513528</v>
      </c>
      <c r="AG16" s="97">
        <v>0</v>
      </c>
      <c r="AH16" s="97">
        <v>0</v>
      </c>
      <c r="AI16" s="97">
        <v>0</v>
      </c>
      <c r="AJ16" s="97">
        <v>6623229</v>
      </c>
      <c r="AK16" s="91">
        <v>10136757</v>
      </c>
      <c r="AL16" s="13">
        <v>195490251</v>
      </c>
      <c r="AM16" s="14">
        <v>0</v>
      </c>
      <c r="AN16" s="14">
        <v>0</v>
      </c>
      <c r="AO16" s="14">
        <v>6151100</v>
      </c>
      <c r="AP16" s="14">
        <v>164274720</v>
      </c>
      <c r="AQ16" s="91">
        <v>365916071</v>
      </c>
      <c r="AR16" s="13">
        <v>181574720</v>
      </c>
      <c r="AS16" s="14">
        <v>0</v>
      </c>
      <c r="AT16" s="14">
        <v>0</v>
      </c>
      <c r="AU16" s="14">
        <v>6151100</v>
      </c>
      <c r="AV16" s="14">
        <v>157017012</v>
      </c>
      <c r="AW16" s="91">
        <v>344742832</v>
      </c>
      <c r="AX16" s="13">
        <v>112824526</v>
      </c>
      <c r="AY16" s="14">
        <v>0</v>
      </c>
      <c r="AZ16" s="14">
        <v>0</v>
      </c>
      <c r="BA16" s="14">
        <v>2763516</v>
      </c>
      <c r="BB16" s="14">
        <v>66537238</v>
      </c>
      <c r="BC16" s="91">
        <v>182125280</v>
      </c>
      <c r="BD16" s="13">
        <v>1693884</v>
      </c>
      <c r="BE16" s="14">
        <v>0</v>
      </c>
      <c r="BF16" s="14">
        <v>0</v>
      </c>
      <c r="BG16" s="14">
        <v>61511</v>
      </c>
      <c r="BH16" s="14">
        <v>2571438</v>
      </c>
      <c r="BI16" s="91">
        <v>4326833</v>
      </c>
    </row>
    <row r="17" spans="1:61" s="18" customFormat="1" x14ac:dyDescent="0.25">
      <c r="A17" s="4" t="s">
        <v>8</v>
      </c>
      <c r="B17" s="13">
        <v>560</v>
      </c>
      <c r="C17" s="14">
        <v>697</v>
      </c>
      <c r="D17" s="14">
        <v>78</v>
      </c>
      <c r="E17" s="91">
        <v>1335</v>
      </c>
      <c r="F17" s="14">
        <v>79</v>
      </c>
      <c r="G17" s="91">
        <v>79</v>
      </c>
      <c r="H17" s="96">
        <v>2468410</v>
      </c>
      <c r="I17" s="97">
        <v>1503580</v>
      </c>
      <c r="J17" s="97">
        <v>0</v>
      </c>
      <c r="K17" s="101">
        <v>0</v>
      </c>
      <c r="L17" s="101">
        <v>0</v>
      </c>
      <c r="M17" s="91">
        <v>3971990</v>
      </c>
      <c r="N17" s="13">
        <v>1284659</v>
      </c>
      <c r="O17" s="14">
        <v>943264</v>
      </c>
      <c r="P17" s="14">
        <v>0</v>
      </c>
      <c r="Q17" s="91">
        <v>2227923</v>
      </c>
      <c r="R17" s="13">
        <v>1183751</v>
      </c>
      <c r="S17" s="14">
        <v>560316</v>
      </c>
      <c r="T17" s="14">
        <v>0</v>
      </c>
      <c r="U17" s="91">
        <v>1744067</v>
      </c>
      <c r="V17" s="13">
        <v>0</v>
      </c>
      <c r="W17" s="14">
        <v>0</v>
      </c>
      <c r="X17" s="14">
        <v>0</v>
      </c>
      <c r="Y17" s="91">
        <v>0</v>
      </c>
      <c r="Z17" s="13">
        <v>0</v>
      </c>
      <c r="AA17" s="14">
        <v>0</v>
      </c>
      <c r="AB17" s="14">
        <v>0</v>
      </c>
      <c r="AC17" s="14">
        <v>0</v>
      </c>
      <c r="AD17" s="14">
        <v>0</v>
      </c>
      <c r="AE17" s="91">
        <v>0</v>
      </c>
      <c r="AF17" s="96">
        <v>2468410</v>
      </c>
      <c r="AG17" s="97">
        <v>1503580</v>
      </c>
      <c r="AH17" s="97">
        <v>0</v>
      </c>
      <c r="AI17" s="97">
        <v>0</v>
      </c>
      <c r="AJ17" s="97">
        <v>0</v>
      </c>
      <c r="AK17" s="91">
        <v>3971990</v>
      </c>
      <c r="AL17" s="13">
        <v>157595231</v>
      </c>
      <c r="AM17" s="14">
        <v>32406911</v>
      </c>
      <c r="AN17" s="14">
        <v>0</v>
      </c>
      <c r="AO17" s="14">
        <v>40145771</v>
      </c>
      <c r="AP17" s="14">
        <v>19623764</v>
      </c>
      <c r="AQ17" s="91">
        <v>249771677</v>
      </c>
      <c r="AR17" s="13">
        <v>157595231</v>
      </c>
      <c r="AS17" s="14">
        <v>32406911</v>
      </c>
      <c r="AT17" s="14">
        <v>0</v>
      </c>
      <c r="AU17" s="14">
        <v>40145771</v>
      </c>
      <c r="AV17" s="14">
        <v>19623764</v>
      </c>
      <c r="AW17" s="91">
        <v>249771677</v>
      </c>
      <c r="AX17" s="13">
        <v>93963577</v>
      </c>
      <c r="AY17" s="14">
        <v>30058612</v>
      </c>
      <c r="AZ17" s="14">
        <v>0</v>
      </c>
      <c r="BA17" s="14">
        <v>18734428</v>
      </c>
      <c r="BB17" s="14">
        <v>9599000</v>
      </c>
      <c r="BC17" s="91">
        <v>152355617</v>
      </c>
      <c r="BD17" s="13">
        <v>2096328</v>
      </c>
      <c r="BE17" s="14">
        <v>687045</v>
      </c>
      <c r="BF17" s="14">
        <v>0</v>
      </c>
      <c r="BG17" s="14">
        <v>467555</v>
      </c>
      <c r="BH17" s="14">
        <v>286980</v>
      </c>
      <c r="BI17" s="91">
        <v>3537908</v>
      </c>
    </row>
    <row r="18" spans="1:61" s="18" customFormat="1" x14ac:dyDescent="0.25">
      <c r="A18" s="4" t="s">
        <v>9</v>
      </c>
      <c r="B18" s="13">
        <v>560</v>
      </c>
      <c r="C18" s="14">
        <v>0</v>
      </c>
      <c r="D18" s="14">
        <v>1</v>
      </c>
      <c r="E18" s="91">
        <v>561</v>
      </c>
      <c r="F18" s="14">
        <v>9</v>
      </c>
      <c r="G18" s="91">
        <v>9</v>
      </c>
      <c r="H18" s="96">
        <v>10656238</v>
      </c>
      <c r="I18" s="97">
        <v>0</v>
      </c>
      <c r="J18" s="97">
        <v>0</v>
      </c>
      <c r="K18" s="101">
        <v>0</v>
      </c>
      <c r="L18" s="101">
        <v>0</v>
      </c>
      <c r="M18" s="91">
        <v>10656238</v>
      </c>
      <c r="N18" s="13">
        <v>852946</v>
      </c>
      <c r="O18" s="14">
        <v>0</v>
      </c>
      <c r="P18" s="14">
        <v>0</v>
      </c>
      <c r="Q18" s="91">
        <v>852946</v>
      </c>
      <c r="R18" s="13">
        <v>9803292</v>
      </c>
      <c r="S18" s="14">
        <v>0</v>
      </c>
      <c r="T18" s="14">
        <v>0</v>
      </c>
      <c r="U18" s="91">
        <v>9803292</v>
      </c>
      <c r="V18" s="13">
        <v>0</v>
      </c>
      <c r="W18" s="14">
        <v>0</v>
      </c>
      <c r="X18" s="14">
        <v>0</v>
      </c>
      <c r="Y18" s="91">
        <v>0</v>
      </c>
      <c r="Z18" s="13">
        <v>0</v>
      </c>
      <c r="AA18" s="14">
        <v>0</v>
      </c>
      <c r="AB18" s="14">
        <v>0</v>
      </c>
      <c r="AC18" s="14">
        <v>0</v>
      </c>
      <c r="AD18" s="14">
        <v>0</v>
      </c>
      <c r="AE18" s="91">
        <v>0</v>
      </c>
      <c r="AF18" s="96">
        <v>10656238</v>
      </c>
      <c r="AG18" s="97">
        <v>0</v>
      </c>
      <c r="AH18" s="97">
        <v>0</v>
      </c>
      <c r="AI18" s="97">
        <v>0</v>
      </c>
      <c r="AJ18" s="97">
        <v>0</v>
      </c>
      <c r="AK18" s="91">
        <v>10656238</v>
      </c>
      <c r="AL18" s="13">
        <v>398415609</v>
      </c>
      <c r="AM18" s="14">
        <v>0</v>
      </c>
      <c r="AN18" s="14">
        <v>0</v>
      </c>
      <c r="AO18" s="14">
        <v>14210606</v>
      </c>
      <c r="AP18" s="14">
        <v>318445236</v>
      </c>
      <c r="AQ18" s="91">
        <v>731071451</v>
      </c>
      <c r="AR18" s="13">
        <v>233211683</v>
      </c>
      <c r="AS18" s="14">
        <v>0</v>
      </c>
      <c r="AT18" s="14">
        <v>0</v>
      </c>
      <c r="AU18" s="14">
        <v>8503778</v>
      </c>
      <c r="AV18" s="14">
        <v>168269333</v>
      </c>
      <c r="AW18" s="91">
        <v>409984794</v>
      </c>
      <c r="AX18" s="13">
        <v>165203926</v>
      </c>
      <c r="AY18" s="14">
        <v>0</v>
      </c>
      <c r="AZ18" s="14">
        <v>0</v>
      </c>
      <c r="BA18" s="14">
        <v>5706828</v>
      </c>
      <c r="BB18" s="14">
        <v>153752869</v>
      </c>
      <c r="BC18" s="91">
        <v>324663623</v>
      </c>
      <c r="BD18" s="13">
        <v>7427390</v>
      </c>
      <c r="BE18" s="14">
        <v>0</v>
      </c>
      <c r="BF18" s="14">
        <v>0</v>
      </c>
      <c r="BG18" s="14">
        <v>141131</v>
      </c>
      <c r="BH18" s="14">
        <v>4622374</v>
      </c>
      <c r="BI18" s="91">
        <v>12190895</v>
      </c>
    </row>
    <row r="19" spans="1:61" s="18" customFormat="1" x14ac:dyDescent="0.25">
      <c r="A19" s="4" t="s">
        <v>10</v>
      </c>
      <c r="B19" s="13">
        <v>889</v>
      </c>
      <c r="C19" s="14">
        <v>5</v>
      </c>
      <c r="D19" s="14">
        <v>0</v>
      </c>
      <c r="E19" s="91">
        <v>894</v>
      </c>
      <c r="F19" s="14">
        <v>17</v>
      </c>
      <c r="G19" s="91">
        <v>17</v>
      </c>
      <c r="H19" s="96">
        <v>19830942</v>
      </c>
      <c r="I19" s="97">
        <v>355346</v>
      </c>
      <c r="J19" s="97">
        <v>0</v>
      </c>
      <c r="K19" s="101">
        <v>25857</v>
      </c>
      <c r="L19" s="101">
        <v>6108120</v>
      </c>
      <c r="M19" s="91">
        <v>26320265</v>
      </c>
      <c r="N19" s="13">
        <v>2649845</v>
      </c>
      <c r="O19" s="14">
        <v>355346</v>
      </c>
      <c r="P19" s="14">
        <v>0</v>
      </c>
      <c r="Q19" s="91">
        <v>3005191</v>
      </c>
      <c r="R19" s="13">
        <v>15097945</v>
      </c>
      <c r="S19" s="14">
        <v>0</v>
      </c>
      <c r="T19" s="14">
        <v>0</v>
      </c>
      <c r="U19" s="91">
        <v>15097945</v>
      </c>
      <c r="V19" s="13">
        <v>2083152</v>
      </c>
      <c r="W19" s="14">
        <v>0</v>
      </c>
      <c r="X19" s="14">
        <v>0</v>
      </c>
      <c r="Y19" s="91">
        <v>2083152</v>
      </c>
      <c r="Z19" s="13">
        <v>1478656</v>
      </c>
      <c r="AA19" s="14">
        <v>0</v>
      </c>
      <c r="AB19" s="14">
        <v>0</v>
      </c>
      <c r="AC19" s="14">
        <v>0</v>
      </c>
      <c r="AD19" s="14">
        <v>0</v>
      </c>
      <c r="AE19" s="91">
        <v>1478656</v>
      </c>
      <c r="AF19" s="96">
        <v>21309598</v>
      </c>
      <c r="AG19" s="97">
        <v>355346</v>
      </c>
      <c r="AH19" s="97">
        <v>0</v>
      </c>
      <c r="AI19" s="97">
        <v>25857</v>
      </c>
      <c r="AJ19" s="97">
        <v>6108120</v>
      </c>
      <c r="AK19" s="91">
        <v>27798921</v>
      </c>
      <c r="AL19" s="13">
        <v>1070537530</v>
      </c>
      <c r="AM19" s="14">
        <v>0</v>
      </c>
      <c r="AN19" s="14">
        <v>0</v>
      </c>
      <c r="AO19" s="14">
        <v>33608032</v>
      </c>
      <c r="AP19" s="14">
        <v>0</v>
      </c>
      <c r="AQ19" s="91">
        <v>1104145562</v>
      </c>
      <c r="AR19" s="13">
        <v>1070537530</v>
      </c>
      <c r="AS19" s="14">
        <v>0</v>
      </c>
      <c r="AT19" s="14">
        <v>0</v>
      </c>
      <c r="AU19" s="14">
        <v>33608032</v>
      </c>
      <c r="AV19" s="14">
        <v>0</v>
      </c>
      <c r="AW19" s="91">
        <v>1104145562</v>
      </c>
      <c r="AX19" s="13">
        <v>836121296</v>
      </c>
      <c r="AY19" s="14">
        <v>0</v>
      </c>
      <c r="AZ19" s="14">
        <v>0</v>
      </c>
      <c r="BA19" s="14">
        <v>24766355</v>
      </c>
      <c r="BB19" s="14">
        <v>0</v>
      </c>
      <c r="BC19" s="91">
        <v>860887651</v>
      </c>
      <c r="BD19" s="13">
        <v>13637754</v>
      </c>
      <c r="BE19" s="14">
        <v>0</v>
      </c>
      <c r="BF19" s="14">
        <v>0</v>
      </c>
      <c r="BG19" s="14">
        <v>404815</v>
      </c>
      <c r="BH19" s="14">
        <v>0</v>
      </c>
      <c r="BI19" s="91">
        <v>14042569</v>
      </c>
    </row>
    <row r="20" spans="1:61" s="18" customFormat="1" x14ac:dyDescent="0.25">
      <c r="A20" s="4" t="s">
        <v>11</v>
      </c>
      <c r="B20" s="13">
        <v>988</v>
      </c>
      <c r="C20" s="14">
        <v>1108</v>
      </c>
      <c r="D20" s="14">
        <v>3217</v>
      </c>
      <c r="E20" s="91">
        <v>5313</v>
      </c>
      <c r="F20" s="14">
        <v>16</v>
      </c>
      <c r="G20" s="91">
        <v>16</v>
      </c>
      <c r="H20" s="96">
        <v>3050813</v>
      </c>
      <c r="I20" s="97">
        <v>2082823</v>
      </c>
      <c r="J20" s="97">
        <v>595519</v>
      </c>
      <c r="K20" s="101">
        <v>0</v>
      </c>
      <c r="L20" s="101">
        <v>0</v>
      </c>
      <c r="M20" s="91">
        <v>5729155</v>
      </c>
      <c r="N20" s="13">
        <v>1631023</v>
      </c>
      <c r="O20" s="14">
        <v>1522135</v>
      </c>
      <c r="P20" s="14">
        <v>595519</v>
      </c>
      <c r="Q20" s="91">
        <v>3748677</v>
      </c>
      <c r="R20" s="13">
        <v>1419790</v>
      </c>
      <c r="S20" s="14">
        <v>560688</v>
      </c>
      <c r="T20" s="14">
        <v>0</v>
      </c>
      <c r="U20" s="91">
        <v>1980478</v>
      </c>
      <c r="V20" s="13">
        <v>0</v>
      </c>
      <c r="W20" s="14">
        <v>0</v>
      </c>
      <c r="X20" s="14">
        <v>0</v>
      </c>
      <c r="Y20" s="91">
        <v>0</v>
      </c>
      <c r="Z20" s="13">
        <v>0</v>
      </c>
      <c r="AA20" s="14">
        <v>0</v>
      </c>
      <c r="AB20" s="14">
        <v>0</v>
      </c>
      <c r="AC20" s="14">
        <v>0</v>
      </c>
      <c r="AD20" s="14">
        <v>0</v>
      </c>
      <c r="AE20" s="91">
        <v>0</v>
      </c>
      <c r="AF20" s="96">
        <v>3050813</v>
      </c>
      <c r="AG20" s="97">
        <v>2082823</v>
      </c>
      <c r="AH20" s="97">
        <v>595519</v>
      </c>
      <c r="AI20" s="97">
        <v>0</v>
      </c>
      <c r="AJ20" s="97">
        <v>0</v>
      </c>
      <c r="AK20" s="91">
        <v>5729155</v>
      </c>
      <c r="AL20" s="13">
        <v>205713268.20788372</v>
      </c>
      <c r="AM20" s="14">
        <v>19243389.662116304</v>
      </c>
      <c r="AN20" s="14">
        <v>0</v>
      </c>
      <c r="AO20" s="14">
        <v>9737188</v>
      </c>
      <c r="AP20" s="14">
        <v>18861067.5</v>
      </c>
      <c r="AQ20" s="91">
        <v>253554913.37</v>
      </c>
      <c r="AR20" s="13">
        <v>174235571.20788372</v>
      </c>
      <c r="AS20" s="14">
        <v>19243389.662116304</v>
      </c>
      <c r="AT20" s="14">
        <v>0</v>
      </c>
      <c r="AU20" s="14">
        <v>9737188</v>
      </c>
      <c r="AV20" s="14">
        <v>18861067.5</v>
      </c>
      <c r="AW20" s="91">
        <v>222077216.37</v>
      </c>
      <c r="AX20" s="13">
        <v>89104377.512699306</v>
      </c>
      <c r="AY20" s="14">
        <v>15788703.772971055</v>
      </c>
      <c r="AZ20" s="14">
        <v>0</v>
      </c>
      <c r="BA20" s="14">
        <v>5102781</v>
      </c>
      <c r="BB20" s="14">
        <v>9100123.6649999991</v>
      </c>
      <c r="BC20" s="91">
        <v>119095985.95067036</v>
      </c>
      <c r="BD20" s="13">
        <v>3586314.9634594042</v>
      </c>
      <c r="BE20" s="14">
        <v>769735.8891452495</v>
      </c>
      <c r="BF20" s="14">
        <v>0</v>
      </c>
      <c r="BG20" s="14">
        <v>89208</v>
      </c>
      <c r="BH20" s="14">
        <v>272514.29500000004</v>
      </c>
      <c r="BI20" s="91">
        <v>4717773.1476046536</v>
      </c>
    </row>
    <row r="21" spans="1:61" s="18" customFormat="1" x14ac:dyDescent="0.25">
      <c r="A21" s="4" t="s">
        <v>12</v>
      </c>
      <c r="B21" s="13">
        <v>1139</v>
      </c>
      <c r="C21" s="14">
        <v>2053</v>
      </c>
      <c r="D21" s="14">
        <v>862</v>
      </c>
      <c r="E21" s="91">
        <v>4054</v>
      </c>
      <c r="F21" s="14">
        <v>66</v>
      </c>
      <c r="G21" s="91">
        <v>66</v>
      </c>
      <c r="H21" s="96">
        <v>6222811</v>
      </c>
      <c r="I21" s="97">
        <v>4557367</v>
      </c>
      <c r="J21" s="97">
        <v>147466</v>
      </c>
      <c r="K21" s="101">
        <v>558424</v>
      </c>
      <c r="L21" s="101">
        <v>3674372</v>
      </c>
      <c r="M21" s="91">
        <v>15160440</v>
      </c>
      <c r="N21" s="13">
        <v>1248082</v>
      </c>
      <c r="O21" s="14">
        <v>1857477</v>
      </c>
      <c r="P21" s="14">
        <v>147466</v>
      </c>
      <c r="Q21" s="91">
        <v>3253025</v>
      </c>
      <c r="R21" s="13">
        <v>4563427</v>
      </c>
      <c r="S21" s="14">
        <v>2699890</v>
      </c>
      <c r="T21" s="14">
        <v>0</v>
      </c>
      <c r="U21" s="91">
        <v>7263317</v>
      </c>
      <c r="V21" s="13">
        <v>411302</v>
      </c>
      <c r="W21" s="14">
        <v>0</v>
      </c>
      <c r="X21" s="14">
        <v>0</v>
      </c>
      <c r="Y21" s="91">
        <v>411302</v>
      </c>
      <c r="Z21" s="13">
        <v>85724</v>
      </c>
      <c r="AA21" s="14">
        <v>0</v>
      </c>
      <c r="AB21" s="14">
        <v>0</v>
      </c>
      <c r="AC21" s="14">
        <v>0</v>
      </c>
      <c r="AD21" s="14">
        <v>0</v>
      </c>
      <c r="AE21" s="91">
        <v>85724</v>
      </c>
      <c r="AF21" s="96">
        <v>6308535</v>
      </c>
      <c r="AG21" s="97">
        <v>4557367</v>
      </c>
      <c r="AH21" s="97">
        <v>147466</v>
      </c>
      <c r="AI21" s="97">
        <v>558424</v>
      </c>
      <c r="AJ21" s="97">
        <v>3674372</v>
      </c>
      <c r="AK21" s="91">
        <v>15246164</v>
      </c>
      <c r="AL21" s="13">
        <v>389740692</v>
      </c>
      <c r="AM21" s="14">
        <v>44498215</v>
      </c>
      <c r="AN21" s="14">
        <v>0</v>
      </c>
      <c r="AO21" s="14">
        <v>23828564</v>
      </c>
      <c r="AP21" s="14">
        <v>52176360</v>
      </c>
      <c r="AQ21" s="91">
        <v>510243831</v>
      </c>
      <c r="AR21" s="13">
        <v>342695293</v>
      </c>
      <c r="AS21" s="14">
        <v>44498215</v>
      </c>
      <c r="AT21" s="14">
        <v>0</v>
      </c>
      <c r="AU21" s="14">
        <v>23828564</v>
      </c>
      <c r="AV21" s="14">
        <v>52176360</v>
      </c>
      <c r="AW21" s="91">
        <v>463198432</v>
      </c>
      <c r="AX21" s="13">
        <v>233219491</v>
      </c>
      <c r="AY21" s="14">
        <v>18628550</v>
      </c>
      <c r="AZ21" s="14">
        <v>0</v>
      </c>
      <c r="BA21" s="14">
        <v>15237070</v>
      </c>
      <c r="BB21" s="14">
        <v>30141688</v>
      </c>
      <c r="BC21" s="91">
        <v>297226799</v>
      </c>
      <c r="BD21" s="13">
        <v>7524461</v>
      </c>
      <c r="BE21" s="14">
        <v>2952962</v>
      </c>
      <c r="BF21" s="14">
        <v>0</v>
      </c>
      <c r="BG21" s="14">
        <v>276577</v>
      </c>
      <c r="BH21" s="14">
        <v>848226</v>
      </c>
      <c r="BI21" s="91">
        <v>11602226</v>
      </c>
    </row>
    <row r="22" spans="1:61" s="18" customFormat="1" x14ac:dyDescent="0.25">
      <c r="A22" s="4" t="s">
        <v>13</v>
      </c>
      <c r="B22" s="13">
        <v>681</v>
      </c>
      <c r="C22" s="14">
        <v>851</v>
      </c>
      <c r="D22" s="14">
        <v>9</v>
      </c>
      <c r="E22" s="91">
        <v>1541</v>
      </c>
      <c r="F22" s="14">
        <v>105</v>
      </c>
      <c r="G22" s="91">
        <v>105</v>
      </c>
      <c r="H22" s="96">
        <v>5419208.7300000004</v>
      </c>
      <c r="I22" s="97">
        <v>4755958.18</v>
      </c>
      <c r="J22" s="97">
        <v>50298.030000000006</v>
      </c>
      <c r="K22" s="101">
        <v>0</v>
      </c>
      <c r="L22" s="101">
        <v>0</v>
      </c>
      <c r="M22" s="91">
        <v>10225464.939999999</v>
      </c>
      <c r="N22" s="13">
        <v>1065861.95</v>
      </c>
      <c r="O22" s="14">
        <v>3262407.88</v>
      </c>
      <c r="P22" s="14">
        <v>34502.550000000003</v>
      </c>
      <c r="Q22" s="91">
        <v>4362772.38</v>
      </c>
      <c r="R22" s="13">
        <v>4345014.3600000003</v>
      </c>
      <c r="S22" s="14">
        <v>970167.26</v>
      </c>
      <c r="T22" s="14">
        <v>10260.290000000001</v>
      </c>
      <c r="U22" s="91">
        <v>5325441.91</v>
      </c>
      <c r="V22" s="13">
        <v>8332.42</v>
      </c>
      <c r="W22" s="14">
        <v>523383.03999999998</v>
      </c>
      <c r="X22" s="14">
        <v>5535.19</v>
      </c>
      <c r="Y22" s="91">
        <v>537250.64999999991</v>
      </c>
      <c r="Z22" s="13">
        <v>163616.29</v>
      </c>
      <c r="AA22" s="14">
        <v>0</v>
      </c>
      <c r="AB22" s="14">
        <v>0</v>
      </c>
      <c r="AC22" s="14">
        <v>0</v>
      </c>
      <c r="AD22" s="14">
        <v>0</v>
      </c>
      <c r="AE22" s="91">
        <v>163616.29</v>
      </c>
      <c r="AF22" s="96">
        <v>5582825.0200000005</v>
      </c>
      <c r="AG22" s="97">
        <v>4755958.18</v>
      </c>
      <c r="AH22" s="97">
        <v>50298.030000000006</v>
      </c>
      <c r="AI22" s="97">
        <v>0</v>
      </c>
      <c r="AJ22" s="97">
        <v>0</v>
      </c>
      <c r="AK22" s="91">
        <v>10389081.229999999</v>
      </c>
      <c r="AL22" s="13">
        <v>303136554.75</v>
      </c>
      <c r="AM22" s="14">
        <v>34960680.860000007</v>
      </c>
      <c r="AN22" s="14">
        <v>239652.00000000003</v>
      </c>
      <c r="AO22" s="14">
        <v>77776352</v>
      </c>
      <c r="AP22" s="14">
        <v>0</v>
      </c>
      <c r="AQ22" s="91">
        <v>416113239.61000001</v>
      </c>
      <c r="AR22" s="13">
        <v>283765366.53999984</v>
      </c>
      <c r="AS22" s="14">
        <v>27240485.930000037</v>
      </c>
      <c r="AT22" s="14">
        <v>172884.95999999996</v>
      </c>
      <c r="AU22" s="14">
        <v>77776352</v>
      </c>
      <c r="AV22" s="14">
        <v>0</v>
      </c>
      <c r="AW22" s="91">
        <v>388955089.42999989</v>
      </c>
      <c r="AX22" s="13">
        <v>228704585.85410103</v>
      </c>
      <c r="AY22" s="14">
        <v>19249470.783799998</v>
      </c>
      <c r="AZ22" s="14">
        <v>107063.26539999997</v>
      </c>
      <c r="BA22" s="14">
        <v>51269771.866899997</v>
      </c>
      <c r="BB22" s="14">
        <v>0</v>
      </c>
      <c r="BC22" s="91">
        <v>299330891.77020103</v>
      </c>
      <c r="BD22" s="13">
        <v>6477828.0647158232</v>
      </c>
      <c r="BE22" s="14">
        <v>1060001.3120292113</v>
      </c>
      <c r="BF22" s="14">
        <v>3978.7606549621787</v>
      </c>
      <c r="BG22" s="14">
        <v>793667.14099999983</v>
      </c>
      <c r="BH22" s="14">
        <v>0</v>
      </c>
      <c r="BI22" s="91">
        <v>8335475.2783999965</v>
      </c>
    </row>
    <row r="23" spans="1:61" s="18" customFormat="1" x14ac:dyDescent="0.25">
      <c r="A23" s="4" t="s">
        <v>14</v>
      </c>
      <c r="B23" s="13">
        <v>1530</v>
      </c>
      <c r="C23" s="14">
        <v>181</v>
      </c>
      <c r="D23" s="14">
        <v>0</v>
      </c>
      <c r="E23" s="91">
        <v>1711</v>
      </c>
      <c r="F23" s="14">
        <v>58</v>
      </c>
      <c r="G23" s="91">
        <v>58</v>
      </c>
      <c r="H23" s="96">
        <v>14239588.689999999</v>
      </c>
      <c r="I23" s="97">
        <v>1216079.04</v>
      </c>
      <c r="J23" s="97">
        <v>0</v>
      </c>
      <c r="K23" s="101">
        <v>487047.83999999997</v>
      </c>
      <c r="L23" s="101">
        <v>3391217.77</v>
      </c>
      <c r="M23" s="91">
        <v>19333933.34</v>
      </c>
      <c r="N23" s="13">
        <v>3973888.69</v>
      </c>
      <c r="O23" s="14">
        <v>1216079.04</v>
      </c>
      <c r="P23" s="14">
        <v>0</v>
      </c>
      <c r="Q23" s="91">
        <v>5189967.7300000004</v>
      </c>
      <c r="R23" s="13">
        <v>6769700</v>
      </c>
      <c r="S23" s="14">
        <v>0</v>
      </c>
      <c r="T23" s="14">
        <v>0</v>
      </c>
      <c r="U23" s="91">
        <v>6769700</v>
      </c>
      <c r="V23" s="13">
        <v>3496000</v>
      </c>
      <c r="W23" s="14">
        <v>0</v>
      </c>
      <c r="X23" s="14">
        <v>0</v>
      </c>
      <c r="Y23" s="91">
        <v>3496000</v>
      </c>
      <c r="Z23" s="13">
        <v>3120350</v>
      </c>
      <c r="AA23" s="14">
        <v>0</v>
      </c>
      <c r="AB23" s="14">
        <v>0</v>
      </c>
      <c r="AC23" s="14">
        <v>11000</v>
      </c>
      <c r="AD23" s="14">
        <v>2119650</v>
      </c>
      <c r="AE23" s="91">
        <v>5251000</v>
      </c>
      <c r="AF23" s="96">
        <v>17359938.689999998</v>
      </c>
      <c r="AG23" s="97">
        <v>1216079.04</v>
      </c>
      <c r="AH23" s="97">
        <v>0</v>
      </c>
      <c r="AI23" s="97">
        <v>498047.83999999997</v>
      </c>
      <c r="AJ23" s="97">
        <v>5510867.7699999996</v>
      </c>
      <c r="AK23" s="91">
        <v>24584933.339999996</v>
      </c>
      <c r="AL23" s="13">
        <v>862795843</v>
      </c>
      <c r="AM23" s="14">
        <v>44771524.229999997</v>
      </c>
      <c r="AN23" s="14">
        <v>0</v>
      </c>
      <c r="AO23" s="14">
        <v>26579447.91</v>
      </c>
      <c r="AP23" s="14">
        <v>368598237.50999999</v>
      </c>
      <c r="AQ23" s="91">
        <v>1302745052.6500001</v>
      </c>
      <c r="AR23" s="13">
        <v>351364350</v>
      </c>
      <c r="AS23" s="14">
        <v>6441695.2699999996</v>
      </c>
      <c r="AT23" s="14">
        <v>0</v>
      </c>
      <c r="AU23" s="14">
        <v>26579447.91</v>
      </c>
      <c r="AV23" s="14">
        <v>368598237.50999999</v>
      </c>
      <c r="AW23" s="91">
        <v>752983730.69000006</v>
      </c>
      <c r="AX23" s="13">
        <v>749639840</v>
      </c>
      <c r="AY23" s="14">
        <v>41337013.349999994</v>
      </c>
      <c r="AZ23" s="14">
        <v>0</v>
      </c>
      <c r="BA23" s="14">
        <v>20427435.25</v>
      </c>
      <c r="BB23" s="14">
        <v>268304972.72</v>
      </c>
      <c r="BC23" s="91">
        <v>1079709261.3199999</v>
      </c>
      <c r="BD23" s="13">
        <v>7113608</v>
      </c>
      <c r="BE23" s="14">
        <v>69185.3</v>
      </c>
      <c r="BF23" s="14">
        <v>0</v>
      </c>
      <c r="BG23" s="14">
        <v>265794.4791</v>
      </c>
      <c r="BH23" s="14">
        <v>6299129</v>
      </c>
      <c r="BI23" s="91">
        <v>13747716.779100001</v>
      </c>
    </row>
    <row r="24" spans="1:61" s="18" customFormat="1" x14ac:dyDescent="0.25">
      <c r="A24" s="4" t="s">
        <v>15</v>
      </c>
      <c r="B24" s="13">
        <v>511.5</v>
      </c>
      <c r="C24" s="14">
        <v>524</v>
      </c>
      <c r="D24" s="14">
        <v>244</v>
      </c>
      <c r="E24" s="91">
        <v>1279.5</v>
      </c>
      <c r="F24" s="14">
        <v>110</v>
      </c>
      <c r="G24" s="91">
        <v>110</v>
      </c>
      <c r="H24" s="96">
        <v>4620156.79</v>
      </c>
      <c r="I24" s="97">
        <v>4784163.83</v>
      </c>
      <c r="J24" s="97">
        <v>258519.56</v>
      </c>
      <c r="K24" s="101">
        <v>1519350.05</v>
      </c>
      <c r="L24" s="101">
        <v>1178611.1299999999</v>
      </c>
      <c r="M24" s="91">
        <v>12360801.360000003</v>
      </c>
      <c r="N24" s="13">
        <v>1058500</v>
      </c>
      <c r="O24" s="14">
        <v>609500</v>
      </c>
      <c r="P24" s="14">
        <v>27000</v>
      </c>
      <c r="Q24" s="91">
        <v>1695000</v>
      </c>
      <c r="R24" s="13">
        <v>2990047.28</v>
      </c>
      <c r="S24" s="14">
        <v>4174663.83</v>
      </c>
      <c r="T24" s="14">
        <v>231519.56</v>
      </c>
      <c r="U24" s="91">
        <v>7396230.669999999</v>
      </c>
      <c r="V24" s="13">
        <v>571609.51</v>
      </c>
      <c r="W24" s="14">
        <v>0</v>
      </c>
      <c r="X24" s="14">
        <v>0</v>
      </c>
      <c r="Y24" s="91">
        <v>571609.51</v>
      </c>
      <c r="Z24" s="13">
        <v>91897.4</v>
      </c>
      <c r="AA24" s="14">
        <v>0</v>
      </c>
      <c r="AB24" s="14">
        <v>20887.78</v>
      </c>
      <c r="AC24" s="14">
        <v>0</v>
      </c>
      <c r="AD24" s="14">
        <v>622743.22</v>
      </c>
      <c r="AE24" s="91">
        <v>735528.39999999991</v>
      </c>
      <c r="AF24" s="96">
        <v>4712054.1900000004</v>
      </c>
      <c r="AG24" s="97">
        <v>4784163.83</v>
      </c>
      <c r="AH24" s="97">
        <v>279407.33999999997</v>
      </c>
      <c r="AI24" s="97">
        <v>1519350.05</v>
      </c>
      <c r="AJ24" s="97">
        <v>1801354.3499999999</v>
      </c>
      <c r="AK24" s="91">
        <v>13096329.76</v>
      </c>
      <c r="AL24" s="13">
        <v>199563722.84999996</v>
      </c>
      <c r="AM24" s="14">
        <v>38985116.420000002</v>
      </c>
      <c r="AN24" s="14">
        <v>260729.24</v>
      </c>
      <c r="AO24" s="14">
        <v>41379486.370000005</v>
      </c>
      <c r="AP24" s="14">
        <v>41082689.100000054</v>
      </c>
      <c r="AQ24" s="91">
        <v>321271743.98000002</v>
      </c>
      <c r="AR24" s="13">
        <v>141971226.32999998</v>
      </c>
      <c r="AS24" s="14">
        <v>6442676.9300000034</v>
      </c>
      <c r="AT24" s="14">
        <v>0</v>
      </c>
      <c r="AU24" s="14">
        <v>41379486.370000005</v>
      </c>
      <c r="AV24" s="14">
        <v>41082689.100000054</v>
      </c>
      <c r="AW24" s="91">
        <v>230876078.73000005</v>
      </c>
      <c r="AX24" s="13">
        <v>155068170.84999996</v>
      </c>
      <c r="AY24" s="14">
        <v>37222969.43</v>
      </c>
      <c r="AZ24" s="14">
        <v>260729.24</v>
      </c>
      <c r="BA24" s="14">
        <v>29097603.120000005</v>
      </c>
      <c r="BB24" s="14">
        <v>28848577.49000001</v>
      </c>
      <c r="BC24" s="91">
        <v>250498050.13</v>
      </c>
      <c r="BD24" s="13">
        <v>3810922.7800000003</v>
      </c>
      <c r="BE24" s="14">
        <v>348918.37</v>
      </c>
      <c r="BF24" s="14">
        <v>0</v>
      </c>
      <c r="BG24" s="14">
        <v>414511.47</v>
      </c>
      <c r="BH24" s="14">
        <v>597037.57999999914</v>
      </c>
      <c r="BI24" s="91">
        <v>5171390.1999999993</v>
      </c>
    </row>
    <row r="25" spans="1:61" s="18" customFormat="1" x14ac:dyDescent="0.25">
      <c r="A25" s="4" t="s">
        <v>16</v>
      </c>
      <c r="B25" s="13">
        <v>558</v>
      </c>
      <c r="C25" s="14">
        <v>1013</v>
      </c>
      <c r="D25" s="14">
        <v>57</v>
      </c>
      <c r="E25" s="91">
        <v>1628</v>
      </c>
      <c r="F25" s="14">
        <v>71</v>
      </c>
      <c r="G25" s="91">
        <v>71</v>
      </c>
      <c r="H25" s="96">
        <v>4111352.6500000004</v>
      </c>
      <c r="I25" s="97">
        <v>3185306.42</v>
      </c>
      <c r="J25" s="97">
        <v>0</v>
      </c>
      <c r="K25" s="101">
        <v>636143.1</v>
      </c>
      <c r="L25" s="101">
        <v>5612859.0399999991</v>
      </c>
      <c r="M25" s="91">
        <v>13545661.209999999</v>
      </c>
      <c r="N25" s="13">
        <v>514529.79000000004</v>
      </c>
      <c r="O25" s="14">
        <v>660090.49</v>
      </c>
      <c r="P25" s="14">
        <v>0</v>
      </c>
      <c r="Q25" s="91">
        <v>1174620.28</v>
      </c>
      <c r="R25" s="13">
        <v>2460446.56</v>
      </c>
      <c r="S25" s="14">
        <v>2525215.9300000002</v>
      </c>
      <c r="T25" s="14">
        <v>0</v>
      </c>
      <c r="U25" s="91">
        <v>4985662.49</v>
      </c>
      <c r="V25" s="13">
        <v>1136376.3</v>
      </c>
      <c r="W25" s="14">
        <v>0</v>
      </c>
      <c r="X25" s="14">
        <v>0</v>
      </c>
      <c r="Y25" s="91">
        <v>1136376.3</v>
      </c>
      <c r="Z25" s="13">
        <v>0</v>
      </c>
      <c r="AA25" s="14">
        <v>0</v>
      </c>
      <c r="AB25" s="14">
        <v>0</v>
      </c>
      <c r="AC25" s="14">
        <v>0</v>
      </c>
      <c r="AD25" s="14">
        <v>518709</v>
      </c>
      <c r="AE25" s="91">
        <v>518709</v>
      </c>
      <c r="AF25" s="96">
        <v>4111352.6500000004</v>
      </c>
      <c r="AG25" s="97">
        <v>3185306.42</v>
      </c>
      <c r="AH25" s="97">
        <v>0</v>
      </c>
      <c r="AI25" s="97">
        <v>636143.1</v>
      </c>
      <c r="AJ25" s="97">
        <v>6131568.0399999991</v>
      </c>
      <c r="AK25" s="91">
        <v>14064370.209999999</v>
      </c>
      <c r="AL25" s="13">
        <v>58141571.490000002</v>
      </c>
      <c r="AM25" s="14">
        <v>134374860.22</v>
      </c>
      <c r="AN25" s="14">
        <v>0</v>
      </c>
      <c r="AO25" s="14">
        <v>16629932.6</v>
      </c>
      <c r="AP25" s="14">
        <v>103666839.17</v>
      </c>
      <c r="AQ25" s="91">
        <v>312813203.48000002</v>
      </c>
      <c r="AR25" s="13">
        <v>32280145.670000002</v>
      </c>
      <c r="AS25" s="14">
        <v>132142677.45</v>
      </c>
      <c r="AT25" s="14">
        <v>0</v>
      </c>
      <c r="AU25" s="14">
        <v>16591346</v>
      </c>
      <c r="AV25" s="14">
        <v>101537590.27</v>
      </c>
      <c r="AW25" s="91">
        <v>282551759.38999999</v>
      </c>
      <c r="AX25" s="13">
        <v>41340155.439999998</v>
      </c>
      <c r="AY25" s="14">
        <v>90911336.550000012</v>
      </c>
      <c r="AZ25" s="14">
        <v>0</v>
      </c>
      <c r="BA25" s="14">
        <v>13278648.960000001</v>
      </c>
      <c r="BB25" s="14">
        <v>62289651.32</v>
      </c>
      <c r="BC25" s="91">
        <v>207819792.27000001</v>
      </c>
      <c r="BD25" s="13">
        <v>2337778.73</v>
      </c>
      <c r="BE25" s="14">
        <v>2531479.71</v>
      </c>
      <c r="BF25" s="14">
        <v>0</v>
      </c>
      <c r="BG25" s="14">
        <v>447912.35</v>
      </c>
      <c r="BH25" s="14">
        <v>1430919.54</v>
      </c>
      <c r="BI25" s="91">
        <v>6748090.3299999991</v>
      </c>
    </row>
    <row r="26" spans="1:61" s="18" customFormat="1" x14ac:dyDescent="0.25">
      <c r="A26" s="4" t="s">
        <v>17</v>
      </c>
      <c r="B26" s="13">
        <v>913</v>
      </c>
      <c r="C26" s="14">
        <v>1230</v>
      </c>
      <c r="D26" s="14">
        <v>225</v>
      </c>
      <c r="E26" s="91">
        <v>2368</v>
      </c>
      <c r="F26" s="14">
        <v>68</v>
      </c>
      <c r="G26" s="91">
        <v>68</v>
      </c>
      <c r="H26" s="96">
        <v>9335008.1829895284</v>
      </c>
      <c r="I26" s="97">
        <v>3230476.0385914138</v>
      </c>
      <c r="J26" s="97">
        <v>0</v>
      </c>
      <c r="K26" s="101">
        <v>2056042.4697354513</v>
      </c>
      <c r="L26" s="101">
        <v>292668</v>
      </c>
      <c r="M26" s="91">
        <v>14914194.691316392</v>
      </c>
      <c r="N26" s="13">
        <v>4511328.0206895284</v>
      </c>
      <c r="O26" s="14">
        <v>1611125.2095750202</v>
      </c>
      <c r="P26" s="14">
        <v>0</v>
      </c>
      <c r="Q26" s="91">
        <v>6122453.2302645482</v>
      </c>
      <c r="R26" s="13">
        <v>4823680.1623</v>
      </c>
      <c r="S26" s="14">
        <v>1619350.8290163935</v>
      </c>
      <c r="T26" s="14">
        <v>0</v>
      </c>
      <c r="U26" s="91">
        <v>6443030.991316393</v>
      </c>
      <c r="V26" s="13">
        <v>0</v>
      </c>
      <c r="W26" s="14">
        <v>0</v>
      </c>
      <c r="X26" s="14">
        <v>0</v>
      </c>
      <c r="Y26" s="91">
        <v>0</v>
      </c>
      <c r="Z26" s="13">
        <v>0</v>
      </c>
      <c r="AA26" s="14">
        <v>0</v>
      </c>
      <c r="AB26" s="14">
        <v>0</v>
      </c>
      <c r="AC26" s="14">
        <v>0</v>
      </c>
      <c r="AD26" s="14">
        <v>0</v>
      </c>
      <c r="AE26" s="91">
        <v>0</v>
      </c>
      <c r="AF26" s="96">
        <v>9335008.1829895284</v>
      </c>
      <c r="AG26" s="97">
        <v>3230476.0385914138</v>
      </c>
      <c r="AH26" s="97">
        <v>0</v>
      </c>
      <c r="AI26" s="97">
        <v>2056042.4697354513</v>
      </c>
      <c r="AJ26" s="97">
        <v>292668</v>
      </c>
      <c r="AK26" s="91">
        <v>14914194.691316392</v>
      </c>
      <c r="AL26" s="13">
        <v>278858813.04935187</v>
      </c>
      <c r="AM26" s="14">
        <v>61929883.225557335</v>
      </c>
      <c r="AN26" s="14">
        <v>0</v>
      </c>
      <c r="AO26" s="14">
        <v>58274788.095403619</v>
      </c>
      <c r="AP26" s="14">
        <v>98928762.551653385</v>
      </c>
      <c r="AQ26" s="91">
        <v>497992246.9219662</v>
      </c>
      <c r="AR26" s="13">
        <v>0</v>
      </c>
      <c r="AS26" s="14">
        <v>0</v>
      </c>
      <c r="AT26" s="14">
        <v>0</v>
      </c>
      <c r="AU26" s="14">
        <v>0</v>
      </c>
      <c r="AV26" s="14">
        <v>0</v>
      </c>
      <c r="AW26" s="91">
        <v>0</v>
      </c>
      <c r="AX26" s="13">
        <v>215219043.5106926</v>
      </c>
      <c r="AY26" s="14">
        <v>46511657.897240534</v>
      </c>
      <c r="AZ26" s="14">
        <v>0</v>
      </c>
      <c r="BA26" s="14">
        <v>53769959.999400482</v>
      </c>
      <c r="BB26" s="14">
        <v>55945509.754544497</v>
      </c>
      <c r="BC26" s="91">
        <v>371446171.16187811</v>
      </c>
      <c r="BD26" s="13">
        <v>4322009.8085981263</v>
      </c>
      <c r="BE26" s="14">
        <v>2486759.6066478048</v>
      </c>
      <c r="BF26" s="14">
        <v>0</v>
      </c>
      <c r="BG26" s="14">
        <v>545178.58906357817</v>
      </c>
      <c r="BH26" s="14">
        <v>1053717.6943375422</v>
      </c>
      <c r="BI26" s="91">
        <v>8407665.698647052</v>
      </c>
    </row>
    <row r="27" spans="1:61" s="18" customFormat="1" x14ac:dyDescent="0.25">
      <c r="A27" s="4" t="s">
        <v>18</v>
      </c>
      <c r="B27" s="13">
        <v>512</v>
      </c>
      <c r="C27" s="14">
        <v>2</v>
      </c>
      <c r="D27" s="14">
        <v>0</v>
      </c>
      <c r="E27" s="91">
        <v>514</v>
      </c>
      <c r="F27" s="14">
        <v>13</v>
      </c>
      <c r="G27" s="91">
        <v>13</v>
      </c>
      <c r="H27" s="96">
        <v>7066417</v>
      </c>
      <c r="I27" s="97">
        <v>0</v>
      </c>
      <c r="J27" s="97">
        <v>0</v>
      </c>
      <c r="K27" s="101">
        <v>712256</v>
      </c>
      <c r="L27" s="101">
        <v>4041601</v>
      </c>
      <c r="M27" s="91">
        <v>11820274</v>
      </c>
      <c r="N27" s="13">
        <v>744105</v>
      </c>
      <c r="O27" s="14">
        <v>0</v>
      </c>
      <c r="P27" s="14">
        <v>0</v>
      </c>
      <c r="Q27" s="91">
        <v>744105</v>
      </c>
      <c r="R27" s="13">
        <v>5438970</v>
      </c>
      <c r="S27" s="14">
        <v>0</v>
      </c>
      <c r="T27" s="14">
        <v>0</v>
      </c>
      <c r="U27" s="91">
        <v>5438970</v>
      </c>
      <c r="V27" s="13">
        <v>883342</v>
      </c>
      <c r="W27" s="14">
        <v>0</v>
      </c>
      <c r="X27" s="14">
        <v>0</v>
      </c>
      <c r="Y27" s="91">
        <v>883342</v>
      </c>
      <c r="Z27" s="13">
        <v>159355</v>
      </c>
      <c r="AA27" s="14">
        <v>0</v>
      </c>
      <c r="AB27" s="14">
        <v>0</v>
      </c>
      <c r="AC27" s="14">
        <v>0</v>
      </c>
      <c r="AD27" s="14">
        <v>0</v>
      </c>
      <c r="AE27" s="91">
        <v>159355</v>
      </c>
      <c r="AF27" s="96">
        <v>7225772</v>
      </c>
      <c r="AG27" s="97">
        <v>0</v>
      </c>
      <c r="AH27" s="97">
        <v>0</v>
      </c>
      <c r="AI27" s="97">
        <v>712256</v>
      </c>
      <c r="AJ27" s="97">
        <v>4041601</v>
      </c>
      <c r="AK27" s="91">
        <v>11979629</v>
      </c>
      <c r="AL27" s="13">
        <v>215566100</v>
      </c>
      <c r="AM27" s="14">
        <v>0</v>
      </c>
      <c r="AN27" s="14">
        <v>31727490</v>
      </c>
      <c r="AO27" s="14">
        <v>8771050</v>
      </c>
      <c r="AP27" s="14">
        <v>185193182</v>
      </c>
      <c r="AQ27" s="91">
        <v>441257822</v>
      </c>
      <c r="AR27" s="13">
        <v>176927934</v>
      </c>
      <c r="AS27" s="14">
        <v>0</v>
      </c>
      <c r="AT27" s="14">
        <v>20687985</v>
      </c>
      <c r="AU27" s="14">
        <v>7576651</v>
      </c>
      <c r="AV27" s="14">
        <v>119491961</v>
      </c>
      <c r="AW27" s="91">
        <v>324684531</v>
      </c>
      <c r="AX27" s="13">
        <v>176927934</v>
      </c>
      <c r="AY27" s="14">
        <v>0</v>
      </c>
      <c r="AZ27" s="14">
        <v>20687985</v>
      </c>
      <c r="BA27" s="14">
        <v>7576651</v>
      </c>
      <c r="BB27" s="14">
        <v>119491961</v>
      </c>
      <c r="BC27" s="91">
        <v>324684531</v>
      </c>
      <c r="BD27" s="13">
        <v>4971521</v>
      </c>
      <c r="BE27" s="14">
        <v>0</v>
      </c>
      <c r="BF27" s="14">
        <v>135706</v>
      </c>
      <c r="BG27" s="14">
        <v>95605</v>
      </c>
      <c r="BH27" s="14">
        <v>2025864</v>
      </c>
      <c r="BI27" s="91">
        <v>7228696</v>
      </c>
    </row>
    <row r="28" spans="1:61" s="18" customFormat="1" x14ac:dyDescent="0.25">
      <c r="A28" s="4" t="s">
        <v>19</v>
      </c>
      <c r="B28" s="13">
        <v>1163</v>
      </c>
      <c r="C28" s="14">
        <v>1761</v>
      </c>
      <c r="D28" s="14">
        <v>44</v>
      </c>
      <c r="E28" s="91">
        <v>2968</v>
      </c>
      <c r="F28" s="14">
        <v>269</v>
      </c>
      <c r="G28" s="91">
        <v>269</v>
      </c>
      <c r="H28" s="96">
        <v>7558000</v>
      </c>
      <c r="I28" s="97">
        <v>5245000</v>
      </c>
      <c r="J28" s="97">
        <v>0</v>
      </c>
      <c r="K28" s="101">
        <v>0</v>
      </c>
      <c r="L28" s="101">
        <v>0</v>
      </c>
      <c r="M28" s="91">
        <v>12803000</v>
      </c>
      <c r="N28" s="13">
        <v>3879000</v>
      </c>
      <c r="O28" s="14">
        <v>3959000</v>
      </c>
      <c r="P28" s="14">
        <v>0</v>
      </c>
      <c r="Q28" s="91">
        <v>7838000</v>
      </c>
      <c r="R28" s="13">
        <v>3679000</v>
      </c>
      <c r="S28" s="14">
        <v>1286000</v>
      </c>
      <c r="T28" s="14">
        <v>0</v>
      </c>
      <c r="U28" s="91">
        <v>4965000</v>
      </c>
      <c r="V28" s="13">
        <v>0</v>
      </c>
      <c r="W28" s="14">
        <v>0</v>
      </c>
      <c r="X28" s="14">
        <v>0</v>
      </c>
      <c r="Y28" s="91">
        <v>0</v>
      </c>
      <c r="Z28" s="13">
        <v>0</v>
      </c>
      <c r="AA28" s="14">
        <v>0</v>
      </c>
      <c r="AB28" s="14">
        <v>0</v>
      </c>
      <c r="AC28" s="14">
        <v>412000</v>
      </c>
      <c r="AD28" s="14">
        <v>498000</v>
      </c>
      <c r="AE28" s="91">
        <v>910000</v>
      </c>
      <c r="AF28" s="96">
        <v>7558000</v>
      </c>
      <c r="AG28" s="97">
        <v>5245000</v>
      </c>
      <c r="AH28" s="97">
        <v>0</v>
      </c>
      <c r="AI28" s="97">
        <v>412000</v>
      </c>
      <c r="AJ28" s="97">
        <v>498000</v>
      </c>
      <c r="AK28" s="91">
        <v>13713000</v>
      </c>
      <c r="AL28" s="13">
        <v>402156000</v>
      </c>
      <c r="AM28" s="14">
        <v>157614000</v>
      </c>
      <c r="AN28" s="14">
        <v>0</v>
      </c>
      <c r="AO28" s="14">
        <v>88561000</v>
      </c>
      <c r="AP28" s="14">
        <v>181260000</v>
      </c>
      <c r="AQ28" s="91">
        <v>829591000</v>
      </c>
      <c r="AR28" s="13">
        <v>223312000</v>
      </c>
      <c r="AS28" s="14">
        <v>36585000</v>
      </c>
      <c r="AT28" s="14">
        <v>0</v>
      </c>
      <c r="AU28" s="14">
        <v>88561000</v>
      </c>
      <c r="AV28" s="14">
        <v>179670000</v>
      </c>
      <c r="AW28" s="91">
        <v>528128000</v>
      </c>
      <c r="AX28" s="13">
        <v>369622000</v>
      </c>
      <c r="AY28" s="14">
        <v>148855000</v>
      </c>
      <c r="AZ28" s="14">
        <v>0</v>
      </c>
      <c r="BA28" s="14">
        <v>79546000</v>
      </c>
      <c r="BB28" s="14">
        <v>140573000</v>
      </c>
      <c r="BC28" s="91">
        <v>738596000</v>
      </c>
      <c r="BD28" s="13">
        <v>6396000</v>
      </c>
      <c r="BE28" s="14">
        <v>1902000</v>
      </c>
      <c r="BF28" s="14">
        <v>0</v>
      </c>
      <c r="BG28" s="14">
        <v>990000</v>
      </c>
      <c r="BH28" s="14">
        <v>2242000</v>
      </c>
      <c r="BI28" s="91">
        <v>11530000</v>
      </c>
    </row>
    <row r="29" spans="1:61" s="18" customFormat="1" x14ac:dyDescent="0.25">
      <c r="A29" s="4" t="s">
        <v>20</v>
      </c>
      <c r="B29" s="13">
        <v>670</v>
      </c>
      <c r="C29" s="14">
        <v>34</v>
      </c>
      <c r="D29" s="14">
        <v>0</v>
      </c>
      <c r="E29" s="91">
        <v>704</v>
      </c>
      <c r="F29" s="14">
        <v>14</v>
      </c>
      <c r="G29" s="91">
        <v>14</v>
      </c>
      <c r="H29" s="96">
        <v>6029256.0300000003</v>
      </c>
      <c r="I29" s="97">
        <v>286870.52800000005</v>
      </c>
      <c r="J29" s="97">
        <v>0</v>
      </c>
      <c r="K29" s="101">
        <v>144972.63</v>
      </c>
      <c r="L29" s="101">
        <v>3476415.9529999997</v>
      </c>
      <c r="M29" s="91">
        <v>9937515.1409999989</v>
      </c>
      <c r="N29" s="13">
        <v>1029748.71</v>
      </c>
      <c r="O29" s="14">
        <v>168499.79</v>
      </c>
      <c r="P29" s="14">
        <v>0</v>
      </c>
      <c r="Q29" s="91">
        <v>1198248.5</v>
      </c>
      <c r="R29" s="13">
        <v>4711647.04</v>
      </c>
      <c r="S29" s="14">
        <v>0</v>
      </c>
      <c r="T29" s="14">
        <v>0</v>
      </c>
      <c r="U29" s="91">
        <v>4711647.04</v>
      </c>
      <c r="V29" s="13">
        <v>287860.27999999997</v>
      </c>
      <c r="W29" s="14">
        <v>118370.73800000001</v>
      </c>
      <c r="X29" s="14">
        <v>0</v>
      </c>
      <c r="Y29" s="91">
        <v>406231.01799999998</v>
      </c>
      <c r="Z29" s="13">
        <v>71965.069999999992</v>
      </c>
      <c r="AA29" s="14">
        <v>15760.772000000001</v>
      </c>
      <c r="AB29" s="14">
        <v>0</v>
      </c>
      <c r="AC29" s="14">
        <v>0</v>
      </c>
      <c r="AD29" s="14">
        <v>2020810.3570000001</v>
      </c>
      <c r="AE29" s="91">
        <v>2108536.199</v>
      </c>
      <c r="AF29" s="96">
        <v>6101221.1000000006</v>
      </c>
      <c r="AG29" s="97">
        <v>302631.30000000005</v>
      </c>
      <c r="AH29" s="97">
        <v>0</v>
      </c>
      <c r="AI29" s="97">
        <v>144972.63</v>
      </c>
      <c r="AJ29" s="97">
        <v>5497226.3099999996</v>
      </c>
      <c r="AK29" s="91">
        <v>12046051.34</v>
      </c>
      <c r="AL29" s="13">
        <v>368769444.29775304</v>
      </c>
      <c r="AM29" s="14">
        <v>14404573.286279196</v>
      </c>
      <c r="AN29" s="14">
        <v>0</v>
      </c>
      <c r="AO29" s="14">
        <v>8945109.3638631739</v>
      </c>
      <c r="AP29" s="14">
        <v>196121764</v>
      </c>
      <c r="AQ29" s="91">
        <v>588240890.94789541</v>
      </c>
      <c r="AR29" s="13">
        <v>317003729.33589435</v>
      </c>
      <c r="AS29" s="14">
        <v>12048994.909275195</v>
      </c>
      <c r="AT29" s="14">
        <v>0</v>
      </c>
      <c r="AU29" s="14">
        <v>8945109.3638631739</v>
      </c>
      <c r="AV29" s="14">
        <v>196121764</v>
      </c>
      <c r="AW29" s="91">
        <v>534119597.60903269</v>
      </c>
      <c r="AX29" s="13">
        <v>237327810.37044305</v>
      </c>
      <c r="AY29" s="14">
        <v>9033864.8377156667</v>
      </c>
      <c r="AZ29" s="14">
        <v>0</v>
      </c>
      <c r="BA29" s="14">
        <v>5700249.052031613</v>
      </c>
      <c r="BB29" s="14">
        <v>99193032</v>
      </c>
      <c r="BC29" s="91">
        <v>351254956.26019031</v>
      </c>
      <c r="BD29" s="13">
        <v>4500976.4255417213</v>
      </c>
      <c r="BE29" s="14">
        <v>243236.60706638513</v>
      </c>
      <c r="BF29" s="14">
        <v>0</v>
      </c>
      <c r="BG29" s="14">
        <v>96166.401126099256</v>
      </c>
      <c r="BH29" s="14">
        <v>3990983</v>
      </c>
      <c r="BI29" s="91">
        <v>8831362.4337342046</v>
      </c>
    </row>
    <row r="30" spans="1:61" s="18" customFormat="1" x14ac:dyDescent="0.25">
      <c r="A30" s="4" t="s">
        <v>21</v>
      </c>
      <c r="B30" s="13">
        <v>504</v>
      </c>
      <c r="C30" s="14">
        <v>944</v>
      </c>
      <c r="D30" s="14">
        <v>822</v>
      </c>
      <c r="E30" s="91">
        <v>2270</v>
      </c>
      <c r="F30" s="14">
        <v>57</v>
      </c>
      <c r="G30" s="91">
        <v>57</v>
      </c>
      <c r="H30" s="96">
        <v>2429383</v>
      </c>
      <c r="I30" s="97">
        <v>2411996</v>
      </c>
      <c r="J30" s="97">
        <v>0</v>
      </c>
      <c r="K30" s="101">
        <v>0</v>
      </c>
      <c r="L30" s="101">
        <v>0</v>
      </c>
      <c r="M30" s="91">
        <v>4841379</v>
      </c>
      <c r="N30" s="13">
        <v>904460</v>
      </c>
      <c r="O30" s="14">
        <v>1395099</v>
      </c>
      <c r="P30" s="14">
        <v>0</v>
      </c>
      <c r="Q30" s="91">
        <v>2299559</v>
      </c>
      <c r="R30" s="13">
        <v>1524923</v>
      </c>
      <c r="S30" s="14">
        <v>1016897</v>
      </c>
      <c r="T30" s="14">
        <v>0</v>
      </c>
      <c r="U30" s="91">
        <v>2541820</v>
      </c>
      <c r="V30" s="13">
        <v>0</v>
      </c>
      <c r="W30" s="14">
        <v>0</v>
      </c>
      <c r="X30" s="14">
        <v>0</v>
      </c>
      <c r="Y30" s="91">
        <v>0</v>
      </c>
      <c r="Z30" s="13">
        <v>0</v>
      </c>
      <c r="AA30" s="14">
        <v>0</v>
      </c>
      <c r="AB30" s="14">
        <v>0</v>
      </c>
      <c r="AC30" s="14">
        <v>0</v>
      </c>
      <c r="AD30" s="14">
        <v>0</v>
      </c>
      <c r="AE30" s="91">
        <v>0</v>
      </c>
      <c r="AF30" s="96">
        <v>2429383</v>
      </c>
      <c r="AG30" s="97">
        <v>2411996</v>
      </c>
      <c r="AH30" s="97">
        <v>0</v>
      </c>
      <c r="AI30" s="97">
        <v>0</v>
      </c>
      <c r="AJ30" s="97">
        <v>0</v>
      </c>
      <c r="AK30" s="91">
        <v>4841379</v>
      </c>
      <c r="AL30" s="13">
        <v>123163946</v>
      </c>
      <c r="AM30" s="14">
        <v>25367440</v>
      </c>
      <c r="AN30" s="14">
        <v>21916597</v>
      </c>
      <c r="AO30" s="14">
        <v>23052283</v>
      </c>
      <c r="AP30" s="14">
        <v>0</v>
      </c>
      <c r="AQ30" s="91">
        <v>193500266</v>
      </c>
      <c r="AR30" s="13">
        <v>106436538</v>
      </c>
      <c r="AS30" s="14">
        <v>25367440</v>
      </c>
      <c r="AT30" s="14">
        <v>0</v>
      </c>
      <c r="AU30" s="14">
        <v>23052283</v>
      </c>
      <c r="AV30" s="14">
        <v>0</v>
      </c>
      <c r="AW30" s="91">
        <v>154856261</v>
      </c>
      <c r="AX30" s="13">
        <v>61886838</v>
      </c>
      <c r="AY30" s="14">
        <v>16449903</v>
      </c>
      <c r="AZ30" s="14">
        <v>21916597</v>
      </c>
      <c r="BA30" s="14">
        <v>15202553</v>
      </c>
      <c r="BB30" s="14">
        <v>0</v>
      </c>
      <c r="BC30" s="91">
        <v>115455891</v>
      </c>
      <c r="BD30" s="13">
        <v>1720154</v>
      </c>
      <c r="BE30" s="14">
        <v>805965</v>
      </c>
      <c r="BF30" s="14">
        <v>0</v>
      </c>
      <c r="BG30" s="14">
        <v>250136</v>
      </c>
      <c r="BH30" s="14">
        <v>0</v>
      </c>
      <c r="BI30" s="91">
        <v>2776255</v>
      </c>
    </row>
    <row r="31" spans="1:61" x14ac:dyDescent="0.25">
      <c r="A31" s="4" t="s">
        <v>22</v>
      </c>
      <c r="B31" s="13">
        <v>483</v>
      </c>
      <c r="C31" s="14">
        <v>0</v>
      </c>
      <c r="D31" s="14">
        <v>0</v>
      </c>
      <c r="E31" s="91">
        <v>483</v>
      </c>
      <c r="F31" s="14">
        <v>4</v>
      </c>
      <c r="G31" s="91">
        <v>4</v>
      </c>
      <c r="H31" s="96">
        <v>8484159</v>
      </c>
      <c r="I31" s="97">
        <v>0</v>
      </c>
      <c r="J31" s="97">
        <v>0</v>
      </c>
      <c r="K31" s="101">
        <v>0</v>
      </c>
      <c r="L31" s="101">
        <v>0</v>
      </c>
      <c r="M31" s="91">
        <v>8484159</v>
      </c>
      <c r="N31" s="13">
        <v>2208280</v>
      </c>
      <c r="O31" s="14">
        <v>0</v>
      </c>
      <c r="P31" s="14">
        <v>0</v>
      </c>
      <c r="Q31" s="91">
        <v>2208280</v>
      </c>
      <c r="R31" s="13">
        <v>5332980</v>
      </c>
      <c r="S31" s="14">
        <v>0</v>
      </c>
      <c r="T31" s="14">
        <v>0</v>
      </c>
      <c r="U31" s="91">
        <v>5332980</v>
      </c>
      <c r="V31" s="13">
        <v>942899</v>
      </c>
      <c r="W31" s="14">
        <v>0</v>
      </c>
      <c r="X31" s="14">
        <v>0</v>
      </c>
      <c r="Y31" s="91">
        <v>942899</v>
      </c>
      <c r="Z31" s="13">
        <v>12186</v>
      </c>
      <c r="AA31" s="14">
        <v>0</v>
      </c>
      <c r="AB31" s="14">
        <v>0</v>
      </c>
      <c r="AC31" s="14">
        <v>0</v>
      </c>
      <c r="AD31" s="14">
        <v>0</v>
      </c>
      <c r="AE31" s="91">
        <v>12186</v>
      </c>
      <c r="AF31" s="96">
        <v>8496345</v>
      </c>
      <c r="AG31" s="97">
        <v>0</v>
      </c>
      <c r="AH31" s="97">
        <v>0</v>
      </c>
      <c r="AI31" s="97">
        <v>0</v>
      </c>
      <c r="AJ31" s="97">
        <v>0</v>
      </c>
      <c r="AK31" s="91">
        <v>8496345</v>
      </c>
      <c r="AL31" s="13">
        <v>154280173</v>
      </c>
      <c r="AM31" s="14">
        <v>0</v>
      </c>
      <c r="AN31" s="14">
        <v>0</v>
      </c>
      <c r="AO31" s="14">
        <v>0</v>
      </c>
      <c r="AP31" s="14">
        <v>208392098</v>
      </c>
      <c r="AQ31" s="91">
        <v>362672271</v>
      </c>
      <c r="AR31" s="13">
        <v>154280173</v>
      </c>
      <c r="AS31" s="14">
        <v>0</v>
      </c>
      <c r="AT31" s="14">
        <v>0</v>
      </c>
      <c r="AU31" s="14">
        <v>0</v>
      </c>
      <c r="AV31" s="14">
        <v>208392098</v>
      </c>
      <c r="AW31" s="91">
        <v>362672271</v>
      </c>
      <c r="AX31" s="13">
        <v>82549997</v>
      </c>
      <c r="AY31" s="14">
        <v>0</v>
      </c>
      <c r="AZ31" s="14">
        <v>0</v>
      </c>
      <c r="BA31" s="14">
        <v>0</v>
      </c>
      <c r="BB31" s="14">
        <v>84897664</v>
      </c>
      <c r="BC31" s="91">
        <v>167447661</v>
      </c>
      <c r="BD31" s="13">
        <v>2122525</v>
      </c>
      <c r="BE31" s="14">
        <v>0</v>
      </c>
      <c r="BF31" s="14">
        <v>0</v>
      </c>
      <c r="BG31" s="14">
        <v>0</v>
      </c>
      <c r="BH31" s="14">
        <v>3977961</v>
      </c>
      <c r="BI31" s="91">
        <v>6100486</v>
      </c>
    </row>
    <row r="32" spans="1:61" x14ac:dyDescent="0.25">
      <c r="A32" s="4" t="s">
        <v>23</v>
      </c>
      <c r="B32" s="13">
        <v>1137</v>
      </c>
      <c r="C32" s="14">
        <v>1478</v>
      </c>
      <c r="D32" s="14">
        <v>14</v>
      </c>
      <c r="E32" s="91">
        <v>2629</v>
      </c>
      <c r="F32" s="14">
        <v>183</v>
      </c>
      <c r="G32" s="91">
        <v>183</v>
      </c>
      <c r="H32" s="96">
        <v>9769304</v>
      </c>
      <c r="I32" s="97">
        <v>0</v>
      </c>
      <c r="J32" s="97">
        <v>0</v>
      </c>
      <c r="K32" s="101">
        <v>28240</v>
      </c>
      <c r="L32" s="101">
        <v>262078</v>
      </c>
      <c r="M32" s="91">
        <v>10059622</v>
      </c>
      <c r="N32" s="13">
        <v>4134421</v>
      </c>
      <c r="O32" s="14">
        <v>0</v>
      </c>
      <c r="P32" s="14">
        <v>0</v>
      </c>
      <c r="Q32" s="91">
        <v>4134421</v>
      </c>
      <c r="R32" s="13">
        <v>3767087</v>
      </c>
      <c r="S32" s="14">
        <v>0</v>
      </c>
      <c r="T32" s="14">
        <v>0</v>
      </c>
      <c r="U32" s="91">
        <v>3767087</v>
      </c>
      <c r="V32" s="13">
        <v>1867796</v>
      </c>
      <c r="W32" s="14">
        <v>0</v>
      </c>
      <c r="X32" s="14">
        <v>0</v>
      </c>
      <c r="Y32" s="91">
        <v>1867796</v>
      </c>
      <c r="Z32" s="13">
        <v>55540</v>
      </c>
      <c r="AA32" s="14">
        <v>0</v>
      </c>
      <c r="AB32" s="14">
        <v>0</v>
      </c>
      <c r="AC32" s="14">
        <v>0</v>
      </c>
      <c r="AD32" s="14">
        <v>421330</v>
      </c>
      <c r="AE32" s="91">
        <v>476870</v>
      </c>
      <c r="AF32" s="96">
        <v>9824844</v>
      </c>
      <c r="AG32" s="97">
        <v>0</v>
      </c>
      <c r="AH32" s="97">
        <v>0</v>
      </c>
      <c r="AI32" s="97">
        <v>28240</v>
      </c>
      <c r="AJ32" s="97">
        <v>683408</v>
      </c>
      <c r="AK32" s="91">
        <v>10536492</v>
      </c>
      <c r="AL32" s="13">
        <v>312364121</v>
      </c>
      <c r="AM32" s="14">
        <v>0</v>
      </c>
      <c r="AN32" s="14">
        <v>0</v>
      </c>
      <c r="AO32" s="14">
        <v>42892807</v>
      </c>
      <c r="AP32" s="14">
        <v>33955963</v>
      </c>
      <c r="AQ32" s="91">
        <v>389212891</v>
      </c>
      <c r="AR32" s="13">
        <v>314007107</v>
      </c>
      <c r="AS32" s="14">
        <v>0</v>
      </c>
      <c r="AT32" s="14">
        <v>0</v>
      </c>
      <c r="AU32" s="14">
        <v>42638607</v>
      </c>
      <c r="AV32" s="14">
        <v>26651233</v>
      </c>
      <c r="AW32" s="91">
        <v>383296947</v>
      </c>
      <c r="AX32" s="13">
        <v>243287480</v>
      </c>
      <c r="AY32" s="14">
        <v>0</v>
      </c>
      <c r="AZ32" s="14">
        <v>0</v>
      </c>
      <c r="BA32" s="14">
        <v>26418802</v>
      </c>
      <c r="BB32" s="14">
        <v>10708499</v>
      </c>
      <c r="BC32" s="91">
        <v>280414781</v>
      </c>
      <c r="BD32" s="13">
        <v>3386377</v>
      </c>
      <c r="BE32" s="14">
        <v>0</v>
      </c>
      <c r="BF32" s="14">
        <v>0</v>
      </c>
      <c r="BG32" s="14">
        <v>490332</v>
      </c>
      <c r="BH32" s="14">
        <v>317182</v>
      </c>
      <c r="BI32" s="91">
        <v>4193891</v>
      </c>
    </row>
    <row r="33" spans="1:61" x14ac:dyDescent="0.25">
      <c r="A33" s="4" t="s">
        <v>24</v>
      </c>
      <c r="B33" s="13">
        <v>982</v>
      </c>
      <c r="C33" s="14">
        <v>731</v>
      </c>
      <c r="D33" s="14">
        <v>146</v>
      </c>
      <c r="E33" s="91">
        <v>1859</v>
      </c>
      <c r="F33" s="14">
        <v>138</v>
      </c>
      <c r="G33" s="91">
        <v>138</v>
      </c>
      <c r="H33" s="96">
        <v>4597283.88</v>
      </c>
      <c r="I33" s="97">
        <v>1979817.6</v>
      </c>
      <c r="J33" s="97">
        <v>0</v>
      </c>
      <c r="K33" s="101">
        <v>630330.66</v>
      </c>
      <c r="L33" s="101">
        <v>48574</v>
      </c>
      <c r="M33" s="91">
        <v>7256006.1400000006</v>
      </c>
      <c r="N33" s="13">
        <v>1179316.8799999999</v>
      </c>
      <c r="O33" s="14">
        <v>869502.6</v>
      </c>
      <c r="P33" s="14">
        <v>0</v>
      </c>
      <c r="Q33" s="91">
        <v>2048819.48</v>
      </c>
      <c r="R33" s="13">
        <v>2705333.5</v>
      </c>
      <c r="S33" s="14">
        <v>684629.5</v>
      </c>
      <c r="T33" s="14">
        <v>0</v>
      </c>
      <c r="U33" s="91">
        <v>3389963</v>
      </c>
      <c r="V33" s="13">
        <v>712633.5</v>
      </c>
      <c r="W33" s="14">
        <v>425685.5</v>
      </c>
      <c r="X33" s="14">
        <v>0</v>
      </c>
      <c r="Y33" s="91">
        <v>1138319</v>
      </c>
      <c r="Z33" s="13">
        <v>1001090</v>
      </c>
      <c r="AA33" s="14">
        <v>0</v>
      </c>
      <c r="AB33" s="14">
        <v>0</v>
      </c>
      <c r="AC33" s="14">
        <v>0</v>
      </c>
      <c r="AD33" s="14">
        <v>87464</v>
      </c>
      <c r="AE33" s="91">
        <v>1088554</v>
      </c>
      <c r="AF33" s="96">
        <v>5598373.8799999999</v>
      </c>
      <c r="AG33" s="97">
        <v>1979817.6</v>
      </c>
      <c r="AH33" s="97">
        <v>0</v>
      </c>
      <c r="AI33" s="97">
        <v>630330.66</v>
      </c>
      <c r="AJ33" s="97">
        <v>136038</v>
      </c>
      <c r="AK33" s="91">
        <v>8344560.1400000006</v>
      </c>
      <c r="AL33" s="13">
        <v>329882002.28120005</v>
      </c>
      <c r="AM33" s="14">
        <v>48722386.526000001</v>
      </c>
      <c r="AN33" s="14">
        <v>26951490</v>
      </c>
      <c r="AO33" s="14">
        <v>35088224.189999998</v>
      </c>
      <c r="AP33" s="14">
        <v>17557650.582800001</v>
      </c>
      <c r="AQ33" s="91">
        <v>458201753.58000004</v>
      </c>
      <c r="AR33" s="13">
        <v>163914295.83285603</v>
      </c>
      <c r="AS33" s="14">
        <v>29233431.915599998</v>
      </c>
      <c r="AT33" s="14">
        <v>0</v>
      </c>
      <c r="AU33" s="14">
        <v>35088224.189999998</v>
      </c>
      <c r="AV33" s="14">
        <v>17557650.582800001</v>
      </c>
      <c r="AW33" s="91">
        <v>245793602.52125603</v>
      </c>
      <c r="AX33" s="13">
        <v>256838699.16936776</v>
      </c>
      <c r="AY33" s="14">
        <v>41161223.479688004</v>
      </c>
      <c r="AZ33" s="14">
        <v>26951490</v>
      </c>
      <c r="BA33" s="14">
        <v>17704152.278055556</v>
      </c>
      <c r="BB33" s="14">
        <v>15173753.989125637</v>
      </c>
      <c r="BC33" s="91">
        <v>357829318.91623694</v>
      </c>
      <c r="BD33" s="13">
        <v>3331065.0414761598</v>
      </c>
      <c r="BE33" s="14">
        <v>1114695.782232</v>
      </c>
      <c r="BF33" s="14">
        <v>0</v>
      </c>
      <c r="BG33" s="14">
        <v>395288.51611111109</v>
      </c>
      <c r="BH33" s="14">
        <v>245496.65279299143</v>
      </c>
      <c r="BI33" s="91">
        <v>5086545.9926122623</v>
      </c>
    </row>
    <row r="34" spans="1:61" x14ac:dyDescent="0.25">
      <c r="A34" s="4" t="s">
        <v>25</v>
      </c>
      <c r="B34" s="13">
        <v>1495</v>
      </c>
      <c r="C34" s="14">
        <v>226</v>
      </c>
      <c r="D34" s="14">
        <v>1398</v>
      </c>
      <c r="E34" s="91">
        <v>3119</v>
      </c>
      <c r="F34" s="14">
        <v>91</v>
      </c>
      <c r="G34" s="91">
        <v>91</v>
      </c>
      <c r="H34" s="96">
        <v>0</v>
      </c>
      <c r="I34" s="97">
        <v>0</v>
      </c>
      <c r="J34" s="97">
        <v>0</v>
      </c>
      <c r="K34" s="101">
        <v>0</v>
      </c>
      <c r="L34" s="101">
        <v>0</v>
      </c>
      <c r="M34" s="91">
        <v>0</v>
      </c>
      <c r="N34" s="13">
        <v>0</v>
      </c>
      <c r="O34" s="14">
        <v>0</v>
      </c>
      <c r="P34" s="14">
        <v>0</v>
      </c>
      <c r="Q34" s="91">
        <v>0</v>
      </c>
      <c r="R34" s="13">
        <v>0</v>
      </c>
      <c r="S34" s="14">
        <v>0</v>
      </c>
      <c r="T34" s="14">
        <v>0</v>
      </c>
      <c r="U34" s="91">
        <v>0</v>
      </c>
      <c r="V34" s="13">
        <v>0</v>
      </c>
      <c r="W34" s="14">
        <v>0</v>
      </c>
      <c r="X34" s="14">
        <v>0</v>
      </c>
      <c r="Y34" s="91">
        <v>0</v>
      </c>
      <c r="Z34" s="13">
        <v>0</v>
      </c>
      <c r="AA34" s="14">
        <v>0</v>
      </c>
      <c r="AB34" s="14">
        <v>0</v>
      </c>
      <c r="AC34" s="14">
        <v>0</v>
      </c>
      <c r="AD34" s="14">
        <v>0</v>
      </c>
      <c r="AE34" s="91">
        <v>0</v>
      </c>
      <c r="AF34" s="96">
        <v>0</v>
      </c>
      <c r="AG34" s="97">
        <v>0</v>
      </c>
      <c r="AH34" s="97">
        <v>0</v>
      </c>
      <c r="AI34" s="97">
        <v>0</v>
      </c>
      <c r="AJ34" s="97">
        <v>0</v>
      </c>
      <c r="AK34" s="91">
        <v>0</v>
      </c>
      <c r="AL34" s="13">
        <v>507850444</v>
      </c>
      <c r="AM34" s="14">
        <v>20482618</v>
      </c>
      <c r="AN34" s="14">
        <v>30768408</v>
      </c>
      <c r="AO34" s="14">
        <v>76287669</v>
      </c>
      <c r="AP34" s="14">
        <v>255712877</v>
      </c>
      <c r="AQ34" s="91">
        <v>891102016</v>
      </c>
      <c r="AR34" s="13">
        <v>0</v>
      </c>
      <c r="AS34" s="14">
        <v>0</v>
      </c>
      <c r="AT34" s="14">
        <v>0</v>
      </c>
      <c r="AU34" s="14">
        <v>0</v>
      </c>
      <c r="AV34" s="14">
        <v>0</v>
      </c>
      <c r="AW34" s="91">
        <v>0</v>
      </c>
      <c r="AX34" s="13">
        <v>322999502</v>
      </c>
      <c r="AY34" s="14">
        <v>20482618</v>
      </c>
      <c r="AZ34" s="14">
        <v>16194864</v>
      </c>
      <c r="BA34" s="14">
        <v>45442312</v>
      </c>
      <c r="BB34" s="14">
        <v>161343768</v>
      </c>
      <c r="BC34" s="91">
        <v>566463064</v>
      </c>
      <c r="BD34" s="13">
        <v>9279360</v>
      </c>
      <c r="BE34" s="14">
        <v>0</v>
      </c>
      <c r="BF34" s="14">
        <v>1915549</v>
      </c>
      <c r="BG34" s="14">
        <v>743512</v>
      </c>
      <c r="BH34" s="14">
        <v>5459797</v>
      </c>
      <c r="BI34" s="91">
        <v>17398218</v>
      </c>
    </row>
    <row r="35" spans="1:61" x14ac:dyDescent="0.25">
      <c r="A35" s="4" t="s">
        <v>26</v>
      </c>
      <c r="B35" s="13">
        <v>680.47950000000003</v>
      </c>
      <c r="C35" s="14">
        <v>8</v>
      </c>
      <c r="D35" s="14">
        <v>0</v>
      </c>
      <c r="E35" s="91">
        <v>688.47950000000003</v>
      </c>
      <c r="F35" s="14">
        <v>35</v>
      </c>
      <c r="G35" s="91">
        <v>35</v>
      </c>
      <c r="H35" s="96">
        <v>3819508</v>
      </c>
      <c r="I35" s="97">
        <v>116884</v>
      </c>
      <c r="J35" s="97">
        <v>0</v>
      </c>
      <c r="K35" s="101">
        <v>187731</v>
      </c>
      <c r="L35" s="101">
        <v>5543341</v>
      </c>
      <c r="M35" s="91">
        <v>9667464</v>
      </c>
      <c r="N35" s="13">
        <v>768028</v>
      </c>
      <c r="O35" s="14">
        <v>116884</v>
      </c>
      <c r="P35" s="14">
        <v>0</v>
      </c>
      <c r="Q35" s="91">
        <v>884912</v>
      </c>
      <c r="R35" s="13">
        <v>3051480</v>
      </c>
      <c r="S35" s="14">
        <v>0</v>
      </c>
      <c r="T35" s="14">
        <v>0</v>
      </c>
      <c r="U35" s="91">
        <v>3051480</v>
      </c>
      <c r="V35" s="13">
        <v>0</v>
      </c>
      <c r="W35" s="14">
        <v>0</v>
      </c>
      <c r="X35" s="14">
        <v>0</v>
      </c>
      <c r="Y35" s="91">
        <v>0</v>
      </c>
      <c r="Z35" s="13">
        <v>3795705</v>
      </c>
      <c r="AA35" s="14">
        <v>0</v>
      </c>
      <c r="AB35" s="14">
        <v>0</v>
      </c>
      <c r="AC35" s="14">
        <v>0</v>
      </c>
      <c r="AD35" s="14">
        <v>2368876</v>
      </c>
      <c r="AE35" s="91">
        <v>6164581</v>
      </c>
      <c r="AF35" s="96">
        <v>7615213</v>
      </c>
      <c r="AG35" s="97">
        <v>116884</v>
      </c>
      <c r="AH35" s="97">
        <v>0</v>
      </c>
      <c r="AI35" s="97">
        <v>187731</v>
      </c>
      <c r="AJ35" s="97">
        <v>7912217</v>
      </c>
      <c r="AK35" s="91">
        <v>15832045</v>
      </c>
      <c r="AL35" s="13">
        <v>332428391.81</v>
      </c>
      <c r="AM35" s="14">
        <v>2244239.5699999998</v>
      </c>
      <c r="AN35" s="14">
        <v>0</v>
      </c>
      <c r="AO35" s="14">
        <v>56094399.799999997</v>
      </c>
      <c r="AP35" s="14">
        <v>659120674.23000002</v>
      </c>
      <c r="AQ35" s="91">
        <v>1049887705.4100001</v>
      </c>
      <c r="AR35" s="13">
        <v>339608312.73000002</v>
      </c>
      <c r="AS35" s="14">
        <v>2244239.5699999998</v>
      </c>
      <c r="AT35" s="14">
        <v>0</v>
      </c>
      <c r="AU35" s="14">
        <v>56312578.420000002</v>
      </c>
      <c r="AV35" s="14">
        <v>668510539.07000005</v>
      </c>
      <c r="AW35" s="91">
        <v>1066675669.7900001</v>
      </c>
      <c r="AX35" s="13">
        <v>185163540.47</v>
      </c>
      <c r="AY35" s="14">
        <v>1466802.91</v>
      </c>
      <c r="AZ35" s="14">
        <v>0</v>
      </c>
      <c r="BA35" s="14">
        <v>41694618.670000002</v>
      </c>
      <c r="BB35" s="14">
        <v>428493525.97000003</v>
      </c>
      <c r="BC35" s="91">
        <v>656818488.01999998</v>
      </c>
      <c r="BD35" s="13">
        <v>6839190</v>
      </c>
      <c r="BE35" s="14">
        <v>36239.660000000003</v>
      </c>
      <c r="BF35" s="14">
        <v>0</v>
      </c>
      <c r="BG35" s="14">
        <v>560085.75</v>
      </c>
      <c r="BH35" s="14">
        <v>8402575</v>
      </c>
      <c r="BI35" s="91">
        <v>15838090.41</v>
      </c>
    </row>
    <row r="36" spans="1:61" x14ac:dyDescent="0.25">
      <c r="A36" s="4" t="s">
        <v>27</v>
      </c>
      <c r="B36" s="13">
        <v>1807</v>
      </c>
      <c r="C36" s="14">
        <v>393</v>
      </c>
      <c r="D36" s="14">
        <v>30</v>
      </c>
      <c r="E36" s="91">
        <v>2230</v>
      </c>
      <c r="F36" s="14">
        <v>103</v>
      </c>
      <c r="G36" s="91">
        <v>103</v>
      </c>
      <c r="H36" s="96">
        <v>14083808</v>
      </c>
      <c r="I36" s="97">
        <v>2251738</v>
      </c>
      <c r="J36" s="97">
        <v>0</v>
      </c>
      <c r="K36" s="101">
        <v>19279</v>
      </c>
      <c r="L36" s="101">
        <v>17577736</v>
      </c>
      <c r="M36" s="91">
        <v>33932561</v>
      </c>
      <c r="N36" s="13">
        <v>2001135</v>
      </c>
      <c r="O36" s="14">
        <v>1262577</v>
      </c>
      <c r="P36" s="14">
        <v>0</v>
      </c>
      <c r="Q36" s="91">
        <v>3263712</v>
      </c>
      <c r="R36" s="13">
        <v>12082673</v>
      </c>
      <c r="S36" s="14">
        <v>989161</v>
      </c>
      <c r="T36" s="14">
        <v>0</v>
      </c>
      <c r="U36" s="91">
        <v>13071834</v>
      </c>
      <c r="V36" s="13">
        <v>0</v>
      </c>
      <c r="W36" s="14">
        <v>0</v>
      </c>
      <c r="X36" s="14">
        <v>0</v>
      </c>
      <c r="Y36" s="91">
        <v>0</v>
      </c>
      <c r="Z36" s="13">
        <v>10975995</v>
      </c>
      <c r="AA36" s="14">
        <v>0</v>
      </c>
      <c r="AB36" s="14">
        <v>0</v>
      </c>
      <c r="AC36" s="14">
        <v>0</v>
      </c>
      <c r="AD36" s="14">
        <v>8268872</v>
      </c>
      <c r="AE36" s="91">
        <v>19244867</v>
      </c>
      <c r="AF36" s="96">
        <v>25059803</v>
      </c>
      <c r="AG36" s="97">
        <v>2251738</v>
      </c>
      <c r="AH36" s="97">
        <v>0</v>
      </c>
      <c r="AI36" s="97">
        <v>19279</v>
      </c>
      <c r="AJ36" s="97">
        <v>25846608</v>
      </c>
      <c r="AK36" s="91">
        <v>53177428</v>
      </c>
      <c r="AL36" s="13">
        <v>744660747</v>
      </c>
      <c r="AM36" s="14">
        <v>21632015</v>
      </c>
      <c r="AN36" s="14">
        <v>0</v>
      </c>
      <c r="AO36" s="14">
        <v>21650222</v>
      </c>
      <c r="AP36" s="14">
        <v>483663059</v>
      </c>
      <c r="AQ36" s="91">
        <v>1271606043</v>
      </c>
      <c r="AR36" s="13">
        <v>324358884</v>
      </c>
      <c r="AS36" s="14">
        <v>11538538</v>
      </c>
      <c r="AT36" s="14">
        <v>0</v>
      </c>
      <c r="AU36" s="14">
        <v>10187321</v>
      </c>
      <c r="AV36" s="14">
        <v>253548536</v>
      </c>
      <c r="AW36" s="91">
        <v>599633279</v>
      </c>
      <c r="AX36" s="13">
        <v>420301863</v>
      </c>
      <c r="AY36" s="14">
        <v>10093477</v>
      </c>
      <c r="AZ36" s="14">
        <v>0</v>
      </c>
      <c r="BA36" s="14">
        <v>11462901</v>
      </c>
      <c r="BB36" s="14">
        <v>230114523</v>
      </c>
      <c r="BC36" s="91">
        <v>671972764</v>
      </c>
      <c r="BD36" s="13">
        <v>13820764</v>
      </c>
      <c r="BE36" s="14">
        <v>512288</v>
      </c>
      <c r="BF36" s="14">
        <v>0</v>
      </c>
      <c r="BG36" s="14">
        <v>269137</v>
      </c>
      <c r="BH36" s="14">
        <v>9219562</v>
      </c>
      <c r="BI36" s="91">
        <v>23821751</v>
      </c>
    </row>
    <row r="37" spans="1:61" x14ac:dyDescent="0.25">
      <c r="A37" s="4" t="s">
        <v>28</v>
      </c>
      <c r="B37" s="13">
        <v>0</v>
      </c>
      <c r="C37" s="14">
        <v>0</v>
      </c>
      <c r="D37" s="14">
        <v>0</v>
      </c>
      <c r="E37" s="91">
        <v>0</v>
      </c>
      <c r="F37" s="14">
        <v>0</v>
      </c>
      <c r="G37" s="91">
        <v>0</v>
      </c>
      <c r="H37" s="96">
        <v>10805428</v>
      </c>
      <c r="I37" s="97">
        <v>2239453</v>
      </c>
      <c r="J37" s="97">
        <v>0</v>
      </c>
      <c r="K37" s="101">
        <v>0</v>
      </c>
      <c r="L37" s="101">
        <v>0</v>
      </c>
      <c r="M37" s="91">
        <v>13044881</v>
      </c>
      <c r="N37" s="13">
        <v>1630013</v>
      </c>
      <c r="O37" s="14">
        <v>1176932</v>
      </c>
      <c r="P37" s="14">
        <v>0</v>
      </c>
      <c r="Q37" s="91">
        <v>2806945</v>
      </c>
      <c r="R37" s="13">
        <v>7594542</v>
      </c>
      <c r="S37" s="14">
        <v>1062521</v>
      </c>
      <c r="T37" s="14">
        <v>0</v>
      </c>
      <c r="U37" s="91">
        <v>8657063</v>
      </c>
      <c r="V37" s="13">
        <v>1580873</v>
      </c>
      <c r="W37" s="14">
        <v>0</v>
      </c>
      <c r="X37" s="14">
        <v>0</v>
      </c>
      <c r="Y37" s="91">
        <v>1580873</v>
      </c>
      <c r="Z37" s="13">
        <v>0</v>
      </c>
      <c r="AA37" s="14">
        <v>0</v>
      </c>
      <c r="AB37" s="14">
        <v>0</v>
      </c>
      <c r="AC37" s="14">
        <v>0</v>
      </c>
      <c r="AD37" s="14">
        <v>129369</v>
      </c>
      <c r="AE37" s="91">
        <v>129369</v>
      </c>
      <c r="AF37" s="96">
        <v>10805428</v>
      </c>
      <c r="AG37" s="97">
        <v>2239453</v>
      </c>
      <c r="AH37" s="97">
        <v>0</v>
      </c>
      <c r="AI37" s="97">
        <v>0</v>
      </c>
      <c r="AJ37" s="97">
        <v>129369</v>
      </c>
      <c r="AK37" s="91">
        <v>13174250</v>
      </c>
      <c r="AL37" s="13">
        <v>391489491</v>
      </c>
      <c r="AM37" s="14">
        <v>75857419</v>
      </c>
      <c r="AN37" s="14">
        <v>0</v>
      </c>
      <c r="AO37" s="14">
        <v>25987169</v>
      </c>
      <c r="AP37" s="14">
        <v>137027782</v>
      </c>
      <c r="AQ37" s="91">
        <v>630361861</v>
      </c>
      <c r="AR37" s="13">
        <v>99498272</v>
      </c>
      <c r="AS37" s="14">
        <v>26556560</v>
      </c>
      <c r="AT37" s="14">
        <v>0</v>
      </c>
      <c r="AU37" s="14">
        <v>10035772</v>
      </c>
      <c r="AV37" s="14">
        <v>41154476</v>
      </c>
      <c r="AW37" s="91">
        <v>177245080</v>
      </c>
      <c r="AX37" s="13">
        <v>291991220</v>
      </c>
      <c r="AY37" s="14">
        <v>49300859</v>
      </c>
      <c r="AZ37" s="14">
        <v>0</v>
      </c>
      <c r="BA37" s="14">
        <v>15951397</v>
      </c>
      <c r="BB37" s="14">
        <v>95873306</v>
      </c>
      <c r="BC37" s="91">
        <v>453116782</v>
      </c>
      <c r="BD37" s="13">
        <v>5656388</v>
      </c>
      <c r="BE37" s="14">
        <v>2019370</v>
      </c>
      <c r="BF37" s="14">
        <v>0</v>
      </c>
      <c r="BG37" s="14">
        <v>159514</v>
      </c>
      <c r="BH37" s="14">
        <v>2411836</v>
      </c>
      <c r="BI37" s="91">
        <v>10247108</v>
      </c>
    </row>
    <row r="38" spans="1:61" x14ac:dyDescent="0.25">
      <c r="A38" s="4" t="s">
        <v>29</v>
      </c>
      <c r="B38" s="13">
        <v>581</v>
      </c>
      <c r="C38" s="14">
        <v>921</v>
      </c>
      <c r="D38" s="14">
        <v>1</v>
      </c>
      <c r="E38" s="91">
        <v>1503</v>
      </c>
      <c r="F38" s="14">
        <v>146</v>
      </c>
      <c r="G38" s="91">
        <v>146</v>
      </c>
      <c r="H38" s="96">
        <v>3362100</v>
      </c>
      <c r="I38" s="97">
        <v>1674647</v>
      </c>
      <c r="J38" s="97">
        <v>0</v>
      </c>
      <c r="K38" s="101">
        <v>38192</v>
      </c>
      <c r="L38" s="101">
        <v>1138269</v>
      </c>
      <c r="M38" s="91">
        <v>6213208</v>
      </c>
      <c r="N38" s="13">
        <v>392448</v>
      </c>
      <c r="O38" s="14">
        <v>1256423</v>
      </c>
      <c r="P38" s="14">
        <v>0</v>
      </c>
      <c r="Q38" s="91">
        <v>1648871</v>
      </c>
      <c r="R38" s="13">
        <v>2969652</v>
      </c>
      <c r="S38" s="14">
        <v>418224</v>
      </c>
      <c r="T38" s="14">
        <v>0</v>
      </c>
      <c r="U38" s="91">
        <v>3387876</v>
      </c>
      <c r="V38" s="13">
        <v>0</v>
      </c>
      <c r="W38" s="14">
        <v>0</v>
      </c>
      <c r="X38" s="14">
        <v>0</v>
      </c>
      <c r="Y38" s="91">
        <v>0</v>
      </c>
      <c r="Z38" s="13">
        <v>0</v>
      </c>
      <c r="AA38" s="14">
        <v>0</v>
      </c>
      <c r="AB38" s="14">
        <v>0</v>
      </c>
      <c r="AC38" s="14">
        <v>0</v>
      </c>
      <c r="AD38" s="14">
        <v>0</v>
      </c>
      <c r="AE38" s="91">
        <v>0</v>
      </c>
      <c r="AF38" s="96">
        <v>3362100</v>
      </c>
      <c r="AG38" s="97">
        <v>1674647</v>
      </c>
      <c r="AH38" s="97">
        <v>0</v>
      </c>
      <c r="AI38" s="97">
        <v>38192</v>
      </c>
      <c r="AJ38" s="97">
        <v>1138269</v>
      </c>
      <c r="AK38" s="91">
        <v>6213208</v>
      </c>
      <c r="AL38" s="13">
        <v>135891333</v>
      </c>
      <c r="AM38" s="14">
        <v>28398756</v>
      </c>
      <c r="AN38" s="14">
        <v>0</v>
      </c>
      <c r="AO38" s="14">
        <v>28776875</v>
      </c>
      <c r="AP38" s="14">
        <v>28912077</v>
      </c>
      <c r="AQ38" s="91">
        <v>221979041</v>
      </c>
      <c r="AR38" s="13">
        <v>135891333</v>
      </c>
      <c r="AS38" s="14">
        <v>28398756</v>
      </c>
      <c r="AT38" s="14">
        <v>0</v>
      </c>
      <c r="AU38" s="14">
        <v>28776875</v>
      </c>
      <c r="AV38" s="14">
        <v>28912077</v>
      </c>
      <c r="AW38" s="91">
        <v>221979041</v>
      </c>
      <c r="AX38" s="13">
        <v>74060306</v>
      </c>
      <c r="AY38" s="14">
        <v>19913423</v>
      </c>
      <c r="AZ38" s="14">
        <v>0</v>
      </c>
      <c r="BA38" s="14">
        <v>14626372</v>
      </c>
      <c r="BB38" s="14">
        <v>16242368</v>
      </c>
      <c r="BC38" s="91">
        <v>124842469</v>
      </c>
      <c r="BD38" s="13">
        <v>2804061</v>
      </c>
      <c r="BE38" s="14">
        <v>1058383</v>
      </c>
      <c r="BF38" s="14">
        <v>0</v>
      </c>
      <c r="BG38" s="14">
        <v>205158</v>
      </c>
      <c r="BH38" s="14">
        <v>435149</v>
      </c>
      <c r="BI38" s="91">
        <v>4502751</v>
      </c>
    </row>
    <row r="39" spans="1:61" x14ac:dyDescent="0.25">
      <c r="A39" s="4" t="s">
        <v>30</v>
      </c>
      <c r="B39" s="13">
        <v>565</v>
      </c>
      <c r="C39" s="14">
        <v>1138</v>
      </c>
      <c r="D39" s="14">
        <v>1474</v>
      </c>
      <c r="E39" s="91">
        <v>3177</v>
      </c>
      <c r="F39" s="14">
        <v>6</v>
      </c>
      <c r="G39" s="91">
        <v>6</v>
      </c>
      <c r="H39" s="96">
        <v>2806922</v>
      </c>
      <c r="I39" s="97">
        <v>1502326</v>
      </c>
      <c r="J39" s="97">
        <v>315135</v>
      </c>
      <c r="K39" s="101">
        <v>0</v>
      </c>
      <c r="L39" s="101">
        <v>0</v>
      </c>
      <c r="M39" s="91">
        <v>4624383</v>
      </c>
      <c r="N39" s="13">
        <v>903688</v>
      </c>
      <c r="O39" s="14">
        <v>1053289</v>
      </c>
      <c r="P39" s="14">
        <v>315135</v>
      </c>
      <c r="Q39" s="91">
        <v>2272112</v>
      </c>
      <c r="R39" s="13">
        <v>1862838</v>
      </c>
      <c r="S39" s="14">
        <v>302433</v>
      </c>
      <c r="T39" s="14">
        <v>0</v>
      </c>
      <c r="U39" s="91">
        <v>2165271</v>
      </c>
      <c r="V39" s="13">
        <v>40396</v>
      </c>
      <c r="W39" s="14">
        <v>146604</v>
      </c>
      <c r="X39" s="14">
        <v>0</v>
      </c>
      <c r="Y39" s="91">
        <v>187000</v>
      </c>
      <c r="Z39" s="13">
        <v>0</v>
      </c>
      <c r="AA39" s="14">
        <v>0</v>
      </c>
      <c r="AB39" s="14">
        <v>0</v>
      </c>
      <c r="AC39" s="14">
        <v>0</v>
      </c>
      <c r="AD39" s="14">
        <v>0</v>
      </c>
      <c r="AE39" s="91">
        <v>0</v>
      </c>
      <c r="AF39" s="96">
        <v>2806922</v>
      </c>
      <c r="AG39" s="97">
        <v>1502326</v>
      </c>
      <c r="AH39" s="97">
        <v>315135</v>
      </c>
      <c r="AI39" s="97">
        <v>0</v>
      </c>
      <c r="AJ39" s="97">
        <v>0</v>
      </c>
      <c r="AK39" s="91">
        <v>4624383</v>
      </c>
      <c r="AL39" s="13">
        <v>21421875</v>
      </c>
      <c r="AM39" s="14">
        <v>99033518</v>
      </c>
      <c r="AN39" s="14">
        <v>0</v>
      </c>
      <c r="AO39" s="14">
        <v>7077052</v>
      </c>
      <c r="AP39" s="14">
        <v>25741294</v>
      </c>
      <c r="AQ39" s="91">
        <v>153273739</v>
      </c>
      <c r="AR39" s="13">
        <v>21421875</v>
      </c>
      <c r="AS39" s="14">
        <v>99033518</v>
      </c>
      <c r="AT39" s="14">
        <v>0</v>
      </c>
      <c r="AU39" s="14">
        <v>7077052</v>
      </c>
      <c r="AV39" s="14">
        <v>25741294</v>
      </c>
      <c r="AW39" s="91">
        <v>153273739</v>
      </c>
      <c r="AX39" s="13">
        <v>15945410</v>
      </c>
      <c r="AY39" s="14">
        <v>73715772</v>
      </c>
      <c r="AZ39" s="14">
        <v>0</v>
      </c>
      <c r="BA39" s="14">
        <v>4850083</v>
      </c>
      <c r="BB39" s="14">
        <v>17961904</v>
      </c>
      <c r="BC39" s="91">
        <v>112473169</v>
      </c>
      <c r="BD39" s="13">
        <v>473784</v>
      </c>
      <c r="BE39" s="14">
        <v>2190307</v>
      </c>
      <c r="BF39" s="14">
        <v>0</v>
      </c>
      <c r="BG39" s="14">
        <v>70545</v>
      </c>
      <c r="BH39" s="14">
        <v>392817</v>
      </c>
      <c r="BI39" s="91">
        <v>3127453</v>
      </c>
    </row>
    <row r="40" spans="1:61" x14ac:dyDescent="0.25">
      <c r="A40" s="4" t="s">
        <v>31</v>
      </c>
      <c r="B40" s="13">
        <v>411</v>
      </c>
      <c r="C40" s="14">
        <v>21</v>
      </c>
      <c r="D40" s="14">
        <v>0</v>
      </c>
      <c r="E40" s="91">
        <v>432</v>
      </c>
      <c r="F40" s="14">
        <v>14</v>
      </c>
      <c r="G40" s="91">
        <v>14</v>
      </c>
      <c r="H40" s="96">
        <v>8712025</v>
      </c>
      <c r="I40" s="97">
        <v>0</v>
      </c>
      <c r="J40" s="97">
        <v>0</v>
      </c>
      <c r="K40" s="101">
        <v>0</v>
      </c>
      <c r="L40" s="101">
        <v>0</v>
      </c>
      <c r="M40" s="91">
        <v>8712025</v>
      </c>
      <c r="N40" s="13">
        <v>3963758</v>
      </c>
      <c r="O40" s="14">
        <v>0</v>
      </c>
      <c r="P40" s="14">
        <v>0</v>
      </c>
      <c r="Q40" s="91">
        <v>3963758</v>
      </c>
      <c r="R40" s="13">
        <v>3936594</v>
      </c>
      <c r="S40" s="14">
        <v>0</v>
      </c>
      <c r="T40" s="14">
        <v>0</v>
      </c>
      <c r="U40" s="91">
        <v>3936594</v>
      </c>
      <c r="V40" s="13">
        <v>811673</v>
      </c>
      <c r="W40" s="14">
        <v>0</v>
      </c>
      <c r="X40" s="14">
        <v>0</v>
      </c>
      <c r="Y40" s="91">
        <v>811673</v>
      </c>
      <c r="Z40" s="13">
        <v>0</v>
      </c>
      <c r="AA40" s="14">
        <v>0</v>
      </c>
      <c r="AB40" s="14">
        <v>0</v>
      </c>
      <c r="AC40" s="14">
        <v>0</v>
      </c>
      <c r="AD40" s="14">
        <v>0</v>
      </c>
      <c r="AE40" s="91">
        <v>0</v>
      </c>
      <c r="AF40" s="96">
        <v>8712025</v>
      </c>
      <c r="AG40" s="97">
        <v>0</v>
      </c>
      <c r="AH40" s="97">
        <v>0</v>
      </c>
      <c r="AI40" s="97">
        <v>0</v>
      </c>
      <c r="AJ40" s="97">
        <v>0</v>
      </c>
      <c r="AK40" s="91">
        <v>8712025</v>
      </c>
      <c r="AL40" s="13">
        <v>389627144</v>
      </c>
      <c r="AM40" s="14">
        <v>8862748</v>
      </c>
      <c r="AN40" s="14">
        <v>0</v>
      </c>
      <c r="AO40" s="14">
        <v>25314018</v>
      </c>
      <c r="AP40" s="14">
        <v>0</v>
      </c>
      <c r="AQ40" s="91">
        <v>423803910</v>
      </c>
      <c r="AR40" s="13">
        <v>389627144</v>
      </c>
      <c r="AS40" s="14">
        <v>8862748</v>
      </c>
      <c r="AT40" s="14">
        <v>0</v>
      </c>
      <c r="AU40" s="14">
        <v>25314018</v>
      </c>
      <c r="AV40" s="14">
        <v>0</v>
      </c>
      <c r="AW40" s="91">
        <v>423803910</v>
      </c>
      <c r="AX40" s="13">
        <v>206874515</v>
      </c>
      <c r="AY40" s="14">
        <v>5340423</v>
      </c>
      <c r="AZ40" s="14">
        <v>0</v>
      </c>
      <c r="BA40" s="14">
        <v>17826778</v>
      </c>
      <c r="BB40" s="14">
        <v>0</v>
      </c>
      <c r="BC40" s="91">
        <v>230041716</v>
      </c>
      <c r="BD40" s="13">
        <v>13053712</v>
      </c>
      <c r="BE40" s="14">
        <v>87975</v>
      </c>
      <c r="BF40" s="14">
        <v>0</v>
      </c>
      <c r="BG40" s="14">
        <v>7092554</v>
      </c>
      <c r="BH40" s="14">
        <v>0</v>
      </c>
      <c r="BI40" s="91">
        <v>20234241</v>
      </c>
    </row>
    <row r="41" spans="1:61" x14ac:dyDescent="0.25">
      <c r="A41" s="4" t="s">
        <v>32</v>
      </c>
      <c r="B41" s="13">
        <v>989</v>
      </c>
      <c r="C41" s="14">
        <v>981</v>
      </c>
      <c r="D41" s="14">
        <v>1004</v>
      </c>
      <c r="E41" s="91">
        <v>2974</v>
      </c>
      <c r="F41" s="14">
        <v>52</v>
      </c>
      <c r="G41" s="91">
        <v>52</v>
      </c>
      <c r="H41" s="96">
        <v>11721230</v>
      </c>
      <c r="I41" s="97">
        <v>835935</v>
      </c>
      <c r="J41" s="97">
        <v>200346</v>
      </c>
      <c r="K41" s="101">
        <v>360026</v>
      </c>
      <c r="L41" s="101">
        <v>984979</v>
      </c>
      <c r="M41" s="91">
        <v>14102516</v>
      </c>
      <c r="N41" s="13">
        <v>2952500</v>
      </c>
      <c r="O41" s="14">
        <v>835935</v>
      </c>
      <c r="P41" s="14">
        <v>200346</v>
      </c>
      <c r="Q41" s="91">
        <v>3988781</v>
      </c>
      <c r="R41" s="13">
        <v>5149586</v>
      </c>
      <c r="S41" s="14">
        <v>0</v>
      </c>
      <c r="T41" s="14">
        <v>0</v>
      </c>
      <c r="U41" s="91">
        <v>5149586</v>
      </c>
      <c r="V41" s="13">
        <v>3619144</v>
      </c>
      <c r="W41" s="14">
        <v>0</v>
      </c>
      <c r="X41" s="14">
        <v>0</v>
      </c>
      <c r="Y41" s="91">
        <v>3619144</v>
      </c>
      <c r="Z41" s="13">
        <v>0</v>
      </c>
      <c r="AA41" s="14">
        <v>0</v>
      </c>
      <c r="AB41" s="14">
        <v>0</v>
      </c>
      <c r="AC41" s="14">
        <v>301252</v>
      </c>
      <c r="AD41" s="14">
        <v>93206</v>
      </c>
      <c r="AE41" s="91">
        <v>394458</v>
      </c>
      <c r="AF41" s="96">
        <v>11721230</v>
      </c>
      <c r="AG41" s="97">
        <v>835935</v>
      </c>
      <c r="AH41" s="97">
        <v>200346</v>
      </c>
      <c r="AI41" s="97">
        <v>661278</v>
      </c>
      <c r="AJ41" s="97">
        <v>1078185</v>
      </c>
      <c r="AK41" s="91">
        <v>14496974</v>
      </c>
      <c r="AL41" s="13">
        <v>392528663</v>
      </c>
      <c r="AM41" s="14">
        <v>0</v>
      </c>
      <c r="AN41" s="14">
        <v>0</v>
      </c>
      <c r="AO41" s="14">
        <v>22076543</v>
      </c>
      <c r="AP41" s="14">
        <v>52077551</v>
      </c>
      <c r="AQ41" s="91">
        <v>466682757</v>
      </c>
      <c r="AR41" s="13">
        <v>259891563</v>
      </c>
      <c r="AS41" s="14">
        <v>0</v>
      </c>
      <c r="AT41" s="14">
        <v>0</v>
      </c>
      <c r="AU41" s="14">
        <v>22076543</v>
      </c>
      <c r="AV41" s="14">
        <v>52077551</v>
      </c>
      <c r="AW41" s="91">
        <v>334045657</v>
      </c>
      <c r="AX41" s="13">
        <v>265565209</v>
      </c>
      <c r="AY41" s="14">
        <v>0</v>
      </c>
      <c r="AZ41" s="14">
        <v>0</v>
      </c>
      <c r="BA41" s="14">
        <v>13637833</v>
      </c>
      <c r="BB41" s="14">
        <v>26407928</v>
      </c>
      <c r="BC41" s="91">
        <v>305610970</v>
      </c>
      <c r="BD41" s="13">
        <v>5432011</v>
      </c>
      <c r="BE41" s="14">
        <v>0</v>
      </c>
      <c r="BF41" s="14">
        <v>0</v>
      </c>
      <c r="BG41" s="14">
        <v>216721</v>
      </c>
      <c r="BH41" s="14">
        <v>1272205</v>
      </c>
      <c r="BI41" s="91">
        <v>6920937</v>
      </c>
    </row>
    <row r="42" spans="1:61" x14ac:dyDescent="0.25">
      <c r="A42" s="4" t="s">
        <v>33</v>
      </c>
      <c r="B42" s="13">
        <v>1277</v>
      </c>
      <c r="C42" s="14">
        <v>26</v>
      </c>
      <c r="D42" s="14">
        <v>9</v>
      </c>
      <c r="E42" s="91">
        <v>1312</v>
      </c>
      <c r="F42" s="14">
        <v>99</v>
      </c>
      <c r="G42" s="91">
        <v>99</v>
      </c>
      <c r="H42" s="96">
        <v>13461316.689999999</v>
      </c>
      <c r="I42" s="97">
        <v>0</v>
      </c>
      <c r="J42" s="97">
        <v>0</v>
      </c>
      <c r="K42" s="101">
        <v>37000</v>
      </c>
      <c r="L42" s="101">
        <v>1369466.3900000001</v>
      </c>
      <c r="M42" s="91">
        <v>14867783.08</v>
      </c>
      <c r="N42" s="13">
        <v>4188074.5898240469</v>
      </c>
      <c r="O42" s="14">
        <v>0</v>
      </c>
      <c r="P42" s="14">
        <v>0</v>
      </c>
      <c r="Q42" s="91">
        <v>4188074.5898240469</v>
      </c>
      <c r="R42" s="13">
        <v>8447943.3801759519</v>
      </c>
      <c r="S42" s="14">
        <v>0</v>
      </c>
      <c r="T42" s="14">
        <v>0</v>
      </c>
      <c r="U42" s="91">
        <v>8447943.3801759519</v>
      </c>
      <c r="V42" s="13">
        <v>825298.72</v>
      </c>
      <c r="W42" s="14">
        <v>0</v>
      </c>
      <c r="X42" s="14">
        <v>0</v>
      </c>
      <c r="Y42" s="91">
        <v>825298.72</v>
      </c>
      <c r="Z42" s="13">
        <v>260484.43000000005</v>
      </c>
      <c r="AA42" s="14">
        <v>0</v>
      </c>
      <c r="AB42" s="14">
        <v>0</v>
      </c>
      <c r="AC42" s="14">
        <v>639591.72</v>
      </c>
      <c r="AD42" s="14">
        <v>877963.08000000031</v>
      </c>
      <c r="AE42" s="91">
        <v>1778039.2300000004</v>
      </c>
      <c r="AF42" s="96">
        <v>13721801.119999999</v>
      </c>
      <c r="AG42" s="97">
        <v>0</v>
      </c>
      <c r="AH42" s="97">
        <v>0</v>
      </c>
      <c r="AI42" s="97">
        <v>676591.72</v>
      </c>
      <c r="AJ42" s="97">
        <v>2247429.4700000007</v>
      </c>
      <c r="AK42" s="91">
        <v>16645822.310000001</v>
      </c>
      <c r="AL42" s="13">
        <v>741510762.52999997</v>
      </c>
      <c r="AM42" s="14">
        <v>2633101</v>
      </c>
      <c r="AN42" s="14">
        <v>0</v>
      </c>
      <c r="AO42" s="14">
        <v>76766907.969999999</v>
      </c>
      <c r="AP42" s="14">
        <v>154254380.75999999</v>
      </c>
      <c r="AQ42" s="91">
        <v>975165152.25999999</v>
      </c>
      <c r="AR42" s="13">
        <v>533780833.17999995</v>
      </c>
      <c r="AS42" s="14">
        <v>0</v>
      </c>
      <c r="AT42" s="14">
        <v>0</v>
      </c>
      <c r="AU42" s="14">
        <v>76766907.969999999</v>
      </c>
      <c r="AV42" s="14">
        <v>154254380.75999999</v>
      </c>
      <c r="AW42" s="91">
        <v>764802121.90999997</v>
      </c>
      <c r="AX42" s="13">
        <v>595565527.23000002</v>
      </c>
      <c r="AY42" s="14">
        <v>2633101</v>
      </c>
      <c r="AZ42" s="14">
        <v>0</v>
      </c>
      <c r="BA42" s="14">
        <v>56322698.700000018</v>
      </c>
      <c r="BB42" s="14">
        <v>103038509.89999744</v>
      </c>
      <c r="BC42" s="91">
        <v>757559836.82999754</v>
      </c>
      <c r="BD42" s="13">
        <v>14086246.370000027</v>
      </c>
      <c r="BE42" s="14">
        <v>0</v>
      </c>
      <c r="BF42" s="14">
        <v>0</v>
      </c>
      <c r="BG42" s="14">
        <v>749933.51</v>
      </c>
      <c r="BH42" s="14">
        <v>2847366.4599999897</v>
      </c>
      <c r="BI42" s="91">
        <v>17683546.340000018</v>
      </c>
    </row>
    <row r="43" spans="1:61" x14ac:dyDescent="0.25">
      <c r="A43" s="4" t="s">
        <v>34</v>
      </c>
      <c r="B43" s="13">
        <v>471</v>
      </c>
      <c r="C43" s="14">
        <v>833</v>
      </c>
      <c r="D43" s="14">
        <v>258.12700000000001</v>
      </c>
      <c r="E43" s="91">
        <v>1562.127</v>
      </c>
      <c r="F43" s="14">
        <v>102</v>
      </c>
      <c r="G43" s="91">
        <v>102</v>
      </c>
      <c r="H43" s="96">
        <v>1077314</v>
      </c>
      <c r="I43" s="97">
        <v>1090607</v>
      </c>
      <c r="J43" s="97">
        <v>0</v>
      </c>
      <c r="K43" s="101">
        <v>0</v>
      </c>
      <c r="L43" s="101">
        <v>0</v>
      </c>
      <c r="M43" s="91">
        <v>2167921</v>
      </c>
      <c r="N43" s="13">
        <v>1077314</v>
      </c>
      <c r="O43" s="14">
        <v>1090607</v>
      </c>
      <c r="P43" s="14">
        <v>0</v>
      </c>
      <c r="Q43" s="91">
        <v>2167921</v>
      </c>
      <c r="R43" s="13">
        <v>0</v>
      </c>
      <c r="S43" s="14">
        <v>0</v>
      </c>
      <c r="T43" s="14">
        <v>0</v>
      </c>
      <c r="U43" s="91">
        <v>0</v>
      </c>
      <c r="V43" s="13">
        <v>0</v>
      </c>
      <c r="W43" s="14">
        <v>0</v>
      </c>
      <c r="X43" s="14">
        <v>0</v>
      </c>
      <c r="Y43" s="91">
        <v>0</v>
      </c>
      <c r="Z43" s="13">
        <v>0</v>
      </c>
      <c r="AA43" s="14">
        <v>0</v>
      </c>
      <c r="AB43" s="14">
        <v>0</v>
      </c>
      <c r="AC43" s="14">
        <v>0</v>
      </c>
      <c r="AD43" s="14">
        <v>0</v>
      </c>
      <c r="AE43" s="91">
        <v>0</v>
      </c>
      <c r="AF43" s="96">
        <v>1077314</v>
      </c>
      <c r="AG43" s="97">
        <v>1090607</v>
      </c>
      <c r="AH43" s="97">
        <v>0</v>
      </c>
      <c r="AI43" s="97">
        <v>0</v>
      </c>
      <c r="AJ43" s="97">
        <v>0</v>
      </c>
      <c r="AK43" s="91">
        <v>2167921</v>
      </c>
      <c r="AL43" s="13">
        <v>127521738</v>
      </c>
      <c r="AM43" s="14">
        <v>23291533</v>
      </c>
      <c r="AN43" s="14">
        <v>0</v>
      </c>
      <c r="AO43" s="14">
        <v>21331097</v>
      </c>
      <c r="AP43" s="14">
        <v>35100991</v>
      </c>
      <c r="AQ43" s="91">
        <v>207245359</v>
      </c>
      <c r="AR43" s="13">
        <v>127521738</v>
      </c>
      <c r="AS43" s="14">
        <v>23291533</v>
      </c>
      <c r="AT43" s="14">
        <v>0</v>
      </c>
      <c r="AU43" s="14">
        <v>21331097</v>
      </c>
      <c r="AV43" s="14">
        <v>35100991</v>
      </c>
      <c r="AW43" s="91">
        <v>207245359</v>
      </c>
      <c r="AX43" s="13">
        <v>87766212</v>
      </c>
      <c r="AY43" s="14">
        <v>19985610</v>
      </c>
      <c r="AZ43" s="14">
        <v>0</v>
      </c>
      <c r="BA43" s="14">
        <v>14526969</v>
      </c>
      <c r="BB43" s="14">
        <v>23913757</v>
      </c>
      <c r="BC43" s="91">
        <v>146192548</v>
      </c>
      <c r="BD43" s="13">
        <v>2178924</v>
      </c>
      <c r="BE43" s="14">
        <v>599673</v>
      </c>
      <c r="BF43" s="14">
        <v>0</v>
      </c>
      <c r="BG43" s="14">
        <v>269183</v>
      </c>
      <c r="BH43" s="14">
        <v>576739</v>
      </c>
      <c r="BI43" s="91">
        <v>3624519</v>
      </c>
    </row>
    <row r="44" spans="1:61" x14ac:dyDescent="0.25">
      <c r="A44" s="4" t="s">
        <v>35</v>
      </c>
      <c r="B44" s="13">
        <v>602</v>
      </c>
      <c r="C44" s="14">
        <v>11</v>
      </c>
      <c r="D44" s="14">
        <v>3</v>
      </c>
      <c r="E44" s="91">
        <v>616</v>
      </c>
      <c r="F44" s="14">
        <v>10</v>
      </c>
      <c r="G44" s="91">
        <v>10</v>
      </c>
      <c r="H44" s="96">
        <v>4775770</v>
      </c>
      <c r="I44" s="97">
        <v>0</v>
      </c>
      <c r="J44" s="97">
        <v>0</v>
      </c>
      <c r="K44" s="101">
        <v>0</v>
      </c>
      <c r="L44" s="101">
        <v>0</v>
      </c>
      <c r="M44" s="91">
        <v>4775770</v>
      </c>
      <c r="N44" s="13">
        <v>524683</v>
      </c>
      <c r="O44" s="14">
        <v>0</v>
      </c>
      <c r="P44" s="14">
        <v>0</v>
      </c>
      <c r="Q44" s="91">
        <v>524683</v>
      </c>
      <c r="R44" s="13">
        <v>3890023</v>
      </c>
      <c r="S44" s="14">
        <v>0</v>
      </c>
      <c r="T44" s="14">
        <v>0</v>
      </c>
      <c r="U44" s="91">
        <v>3890023</v>
      </c>
      <c r="V44" s="13">
        <v>361064</v>
      </c>
      <c r="W44" s="14">
        <v>0</v>
      </c>
      <c r="X44" s="14">
        <v>0</v>
      </c>
      <c r="Y44" s="91">
        <v>361064</v>
      </c>
      <c r="Z44" s="13">
        <v>769793</v>
      </c>
      <c r="AA44" s="14">
        <v>0</v>
      </c>
      <c r="AB44" s="14">
        <v>0</v>
      </c>
      <c r="AC44" s="14">
        <v>0</v>
      </c>
      <c r="AD44" s="14">
        <v>1488435</v>
      </c>
      <c r="AE44" s="91">
        <v>2258228</v>
      </c>
      <c r="AF44" s="96">
        <v>5545563</v>
      </c>
      <c r="AG44" s="97">
        <v>0</v>
      </c>
      <c r="AH44" s="97">
        <v>0</v>
      </c>
      <c r="AI44" s="97">
        <v>0</v>
      </c>
      <c r="AJ44" s="97">
        <v>1488435</v>
      </c>
      <c r="AK44" s="91">
        <v>7033998</v>
      </c>
      <c r="AL44" s="13">
        <v>560693016.91999996</v>
      </c>
      <c r="AM44" s="14">
        <v>0</v>
      </c>
      <c r="AN44" s="14">
        <v>0</v>
      </c>
      <c r="AO44" s="14">
        <v>10516537.300000001</v>
      </c>
      <c r="AP44" s="14">
        <v>115382755.59999999</v>
      </c>
      <c r="AQ44" s="91">
        <v>686592309.81999993</v>
      </c>
      <c r="AR44" s="13">
        <v>560693016.91999996</v>
      </c>
      <c r="AS44" s="14">
        <v>0</v>
      </c>
      <c r="AT44" s="14">
        <v>0</v>
      </c>
      <c r="AU44" s="14">
        <v>10516537.300000001</v>
      </c>
      <c r="AV44" s="14">
        <v>115382755.59999999</v>
      </c>
      <c r="AW44" s="91">
        <v>686592309.81999993</v>
      </c>
      <c r="AX44" s="13">
        <v>363785257.13999999</v>
      </c>
      <c r="AY44" s="14">
        <v>0</v>
      </c>
      <c r="AZ44" s="14">
        <v>0</v>
      </c>
      <c r="BA44" s="14">
        <v>2085115.67</v>
      </c>
      <c r="BB44" s="14">
        <v>31249488.210000001</v>
      </c>
      <c r="BC44" s="91">
        <v>397119861.01999998</v>
      </c>
      <c r="BD44" s="13">
        <v>8483369.8499999996</v>
      </c>
      <c r="BE44" s="14">
        <v>0</v>
      </c>
      <c r="BF44" s="14">
        <v>0</v>
      </c>
      <c r="BG44" s="14">
        <v>104736.4</v>
      </c>
      <c r="BH44" s="14">
        <v>1587436.19</v>
      </c>
      <c r="BI44" s="91">
        <v>10175542.439999999</v>
      </c>
    </row>
    <row r="45" spans="1:61" x14ac:dyDescent="0.25">
      <c r="A45" s="4" t="s">
        <v>36</v>
      </c>
      <c r="B45" s="13">
        <v>704</v>
      </c>
      <c r="C45" s="14">
        <v>20</v>
      </c>
      <c r="D45" s="14">
        <v>0</v>
      </c>
      <c r="E45" s="91">
        <v>724</v>
      </c>
      <c r="F45" s="14">
        <v>37</v>
      </c>
      <c r="G45" s="91">
        <v>37</v>
      </c>
      <c r="H45" s="96">
        <v>9366634</v>
      </c>
      <c r="I45" s="97">
        <v>426994</v>
      </c>
      <c r="J45" s="97">
        <v>0</v>
      </c>
      <c r="K45" s="101">
        <v>324553</v>
      </c>
      <c r="L45" s="101">
        <v>0</v>
      </c>
      <c r="M45" s="91">
        <v>10118181</v>
      </c>
      <c r="N45" s="13">
        <v>885525</v>
      </c>
      <c r="O45" s="14">
        <v>426994</v>
      </c>
      <c r="P45" s="14">
        <v>0</v>
      </c>
      <c r="Q45" s="91">
        <v>1312519</v>
      </c>
      <c r="R45" s="13">
        <v>8452046</v>
      </c>
      <c r="S45" s="14">
        <v>0</v>
      </c>
      <c r="T45" s="14">
        <v>0</v>
      </c>
      <c r="U45" s="91">
        <v>8452046</v>
      </c>
      <c r="V45" s="13">
        <v>29063</v>
      </c>
      <c r="W45" s="14">
        <v>0</v>
      </c>
      <c r="X45" s="14">
        <v>0</v>
      </c>
      <c r="Y45" s="91">
        <v>29063</v>
      </c>
      <c r="Z45" s="13">
        <v>0</v>
      </c>
      <c r="AA45" s="14">
        <v>0</v>
      </c>
      <c r="AB45" s="14">
        <v>0</v>
      </c>
      <c r="AC45" s="14">
        <v>0</v>
      </c>
      <c r="AD45" s="14">
        <v>0</v>
      </c>
      <c r="AE45" s="91">
        <v>0</v>
      </c>
      <c r="AF45" s="96">
        <v>9366634</v>
      </c>
      <c r="AG45" s="97">
        <v>426994</v>
      </c>
      <c r="AH45" s="97">
        <v>0</v>
      </c>
      <c r="AI45" s="97">
        <v>324553</v>
      </c>
      <c r="AJ45" s="97">
        <v>0</v>
      </c>
      <c r="AK45" s="91">
        <v>10118181</v>
      </c>
      <c r="AL45" s="13">
        <v>515968000</v>
      </c>
      <c r="AM45" s="14">
        <v>7226000</v>
      </c>
      <c r="AN45" s="14">
        <v>0</v>
      </c>
      <c r="AO45" s="14">
        <v>13307000</v>
      </c>
      <c r="AP45" s="14">
        <v>245442000</v>
      </c>
      <c r="AQ45" s="91">
        <v>781943000</v>
      </c>
      <c r="AR45" s="13">
        <v>384564000</v>
      </c>
      <c r="AS45" s="14">
        <v>5386000</v>
      </c>
      <c r="AT45" s="14">
        <v>0</v>
      </c>
      <c r="AU45" s="14">
        <v>13307000</v>
      </c>
      <c r="AV45" s="14">
        <v>245442000</v>
      </c>
      <c r="AW45" s="91">
        <v>648699000</v>
      </c>
      <c r="AX45" s="13">
        <v>392693000</v>
      </c>
      <c r="AY45" s="14">
        <v>5500000</v>
      </c>
      <c r="AZ45" s="14">
        <v>0</v>
      </c>
      <c r="BA45" s="14">
        <v>9784000</v>
      </c>
      <c r="BB45" s="14">
        <v>115065000</v>
      </c>
      <c r="BC45" s="91">
        <v>523042000</v>
      </c>
      <c r="BD45" s="13">
        <v>4239000</v>
      </c>
      <c r="BE45" s="14">
        <v>59000</v>
      </c>
      <c r="BF45" s="14">
        <v>0</v>
      </c>
      <c r="BG45" s="14">
        <v>135000</v>
      </c>
      <c r="BH45" s="14">
        <v>3992000</v>
      </c>
      <c r="BI45" s="91">
        <v>8425000</v>
      </c>
    </row>
    <row r="46" spans="1:61" x14ac:dyDescent="0.25">
      <c r="A46" s="4" t="s">
        <v>37</v>
      </c>
      <c r="B46" s="13">
        <v>951</v>
      </c>
      <c r="C46" s="14">
        <v>636.92999999999995</v>
      </c>
      <c r="D46" s="14">
        <v>0</v>
      </c>
      <c r="E46" s="91">
        <v>1587.9299999999998</v>
      </c>
      <c r="F46" s="14">
        <v>54</v>
      </c>
      <c r="G46" s="91">
        <v>54</v>
      </c>
      <c r="H46" s="96">
        <v>12855146</v>
      </c>
      <c r="I46" s="97">
        <v>3241611</v>
      </c>
      <c r="J46" s="97">
        <v>0</v>
      </c>
      <c r="K46" s="101">
        <v>333006</v>
      </c>
      <c r="L46" s="101">
        <v>2357246</v>
      </c>
      <c r="M46" s="91">
        <v>18787009</v>
      </c>
      <c r="N46" s="13">
        <v>2392902</v>
      </c>
      <c r="O46" s="14">
        <v>1279223</v>
      </c>
      <c r="P46" s="14">
        <v>0</v>
      </c>
      <c r="Q46" s="91">
        <v>3672125</v>
      </c>
      <c r="R46" s="13">
        <v>9336108</v>
      </c>
      <c r="S46" s="14">
        <v>1005437</v>
      </c>
      <c r="T46" s="14">
        <v>0</v>
      </c>
      <c r="U46" s="91">
        <v>10341545</v>
      </c>
      <c r="V46" s="13">
        <v>1126136</v>
      </c>
      <c r="W46" s="14">
        <v>956951</v>
      </c>
      <c r="X46" s="14">
        <v>0</v>
      </c>
      <c r="Y46" s="91">
        <v>2083087</v>
      </c>
      <c r="Z46" s="13">
        <v>0</v>
      </c>
      <c r="AA46" s="14">
        <v>0</v>
      </c>
      <c r="AB46" s="14">
        <v>0</v>
      </c>
      <c r="AC46" s="14">
        <v>0</v>
      </c>
      <c r="AD46" s="14">
        <v>0</v>
      </c>
      <c r="AE46" s="91">
        <v>0</v>
      </c>
      <c r="AF46" s="96">
        <v>12855146</v>
      </c>
      <c r="AG46" s="97">
        <v>3241611</v>
      </c>
      <c r="AH46" s="97">
        <v>0</v>
      </c>
      <c r="AI46" s="97">
        <v>333006</v>
      </c>
      <c r="AJ46" s="97">
        <v>2357246</v>
      </c>
      <c r="AK46" s="91">
        <v>18787009</v>
      </c>
      <c r="AL46" s="13">
        <v>541524768.09703302</v>
      </c>
      <c r="AM46" s="14">
        <v>85273783.948000014</v>
      </c>
      <c r="AN46" s="14">
        <v>0</v>
      </c>
      <c r="AO46" s="14">
        <v>55377599.909999996</v>
      </c>
      <c r="AP46" s="14">
        <v>179087031.61000001</v>
      </c>
      <c r="AQ46" s="91">
        <v>861263183.56503296</v>
      </c>
      <c r="AR46" s="13">
        <v>399662658.57409251</v>
      </c>
      <c r="AS46" s="14">
        <v>47720916.537999988</v>
      </c>
      <c r="AT46" s="14">
        <v>0</v>
      </c>
      <c r="AU46" s="14">
        <v>55377599.909999996</v>
      </c>
      <c r="AV46" s="14">
        <v>179087031.61000001</v>
      </c>
      <c r="AW46" s="91">
        <v>681848206.63209248</v>
      </c>
      <c r="AX46" s="13">
        <v>395513549.6773268</v>
      </c>
      <c r="AY46" s="14">
        <v>60247623.585003704</v>
      </c>
      <c r="AZ46" s="14">
        <v>0</v>
      </c>
      <c r="BA46" s="14">
        <v>32676182.620000001</v>
      </c>
      <c r="BB46" s="14">
        <v>122209331.75999999</v>
      </c>
      <c r="BC46" s="91">
        <v>610646687.64233053</v>
      </c>
      <c r="BD46" s="13">
        <v>10403181.653410992</v>
      </c>
      <c r="BE46" s="14">
        <v>1905437.82425813</v>
      </c>
      <c r="BF46" s="14">
        <v>0</v>
      </c>
      <c r="BG46" s="14">
        <v>565628.71</v>
      </c>
      <c r="BH46" s="14">
        <v>2650205.81</v>
      </c>
      <c r="BI46" s="91">
        <v>15524453.997669121</v>
      </c>
    </row>
    <row r="47" spans="1:61" x14ac:dyDescent="0.25">
      <c r="A47" s="4" t="s">
        <v>38</v>
      </c>
      <c r="B47" s="13">
        <v>945</v>
      </c>
      <c r="C47" s="14">
        <v>2558</v>
      </c>
      <c r="D47" s="14">
        <v>1215</v>
      </c>
      <c r="E47" s="91">
        <v>4718</v>
      </c>
      <c r="F47" s="14">
        <v>90</v>
      </c>
      <c r="G47" s="91">
        <v>90</v>
      </c>
      <c r="H47" s="96">
        <v>6462264.8499999996</v>
      </c>
      <c r="I47" s="97">
        <v>3613720.83</v>
      </c>
      <c r="J47" s="97">
        <v>110913.28</v>
      </c>
      <c r="K47" s="101">
        <v>50456.139999999992</v>
      </c>
      <c r="L47" s="101">
        <v>1997805.31</v>
      </c>
      <c r="M47" s="91">
        <v>12235160.41</v>
      </c>
      <c r="N47" s="13">
        <v>1381726.1</v>
      </c>
      <c r="O47" s="14">
        <v>3307616.73</v>
      </c>
      <c r="P47" s="14">
        <v>110913.28</v>
      </c>
      <c r="Q47" s="91">
        <v>4800256.1100000003</v>
      </c>
      <c r="R47" s="13">
        <v>1265716.07</v>
      </c>
      <c r="S47" s="14">
        <v>306104.09999999998</v>
      </c>
      <c r="T47" s="14">
        <v>0</v>
      </c>
      <c r="U47" s="91">
        <v>1571820.17</v>
      </c>
      <c r="V47" s="13">
        <v>3814822.68</v>
      </c>
      <c r="W47" s="14">
        <v>0</v>
      </c>
      <c r="X47" s="14">
        <v>0</v>
      </c>
      <c r="Y47" s="91">
        <v>3814822.68</v>
      </c>
      <c r="Z47" s="13">
        <v>0</v>
      </c>
      <c r="AA47" s="14">
        <v>0</v>
      </c>
      <c r="AB47" s="14">
        <v>0</v>
      </c>
      <c r="AC47" s="14">
        <v>0</v>
      </c>
      <c r="AD47" s="14">
        <v>0</v>
      </c>
      <c r="AE47" s="91">
        <v>0</v>
      </c>
      <c r="AF47" s="96">
        <v>6462264.8499999996</v>
      </c>
      <c r="AG47" s="97">
        <v>3613720.83</v>
      </c>
      <c r="AH47" s="97">
        <v>110913.28</v>
      </c>
      <c r="AI47" s="97">
        <v>50456.139999999992</v>
      </c>
      <c r="AJ47" s="97">
        <v>1997805.31</v>
      </c>
      <c r="AK47" s="91">
        <v>12235160.41</v>
      </c>
      <c r="AL47" s="13">
        <v>277361568</v>
      </c>
      <c r="AM47" s="14">
        <v>72752810</v>
      </c>
      <c r="AN47" s="14">
        <v>0</v>
      </c>
      <c r="AO47" s="14">
        <v>36557550</v>
      </c>
      <c r="AP47" s="14">
        <v>28280781</v>
      </c>
      <c r="AQ47" s="91">
        <v>414952709</v>
      </c>
      <c r="AR47" s="13">
        <v>277361568</v>
      </c>
      <c r="AS47" s="14">
        <v>72752810</v>
      </c>
      <c r="AT47" s="14">
        <v>0</v>
      </c>
      <c r="AU47" s="14">
        <v>36557550</v>
      </c>
      <c r="AV47" s="14">
        <v>28280781</v>
      </c>
      <c r="AW47" s="91">
        <v>414952709</v>
      </c>
      <c r="AX47" s="13">
        <v>101051504</v>
      </c>
      <c r="AY47" s="14">
        <v>6017542</v>
      </c>
      <c r="AZ47" s="14">
        <v>0</v>
      </c>
      <c r="BA47" s="14">
        <v>18083236</v>
      </c>
      <c r="BB47" s="14">
        <v>11620102</v>
      </c>
      <c r="BC47" s="91">
        <v>136772384</v>
      </c>
      <c r="BD47" s="13">
        <v>4180507</v>
      </c>
      <c r="BE47" s="14">
        <v>1929538</v>
      </c>
      <c r="BF47" s="14">
        <v>0</v>
      </c>
      <c r="BG47" s="14">
        <v>370022</v>
      </c>
      <c r="BH47" s="14">
        <v>468174</v>
      </c>
      <c r="BI47" s="91">
        <v>6948241</v>
      </c>
    </row>
    <row r="48" spans="1:61" x14ac:dyDescent="0.25">
      <c r="A48" s="4" t="s">
        <v>39</v>
      </c>
      <c r="B48" s="13">
        <v>826</v>
      </c>
      <c r="C48" s="14">
        <v>760</v>
      </c>
      <c r="D48" s="14">
        <v>49</v>
      </c>
      <c r="E48" s="91">
        <v>1635</v>
      </c>
      <c r="F48" s="14">
        <v>62</v>
      </c>
      <c r="G48" s="91">
        <v>62</v>
      </c>
      <c r="H48" s="96">
        <v>6632399</v>
      </c>
      <c r="I48" s="97">
        <v>2363817</v>
      </c>
      <c r="J48" s="97">
        <v>0</v>
      </c>
      <c r="K48" s="101">
        <v>189000</v>
      </c>
      <c r="L48" s="101">
        <v>2221336</v>
      </c>
      <c r="M48" s="91">
        <v>11406552</v>
      </c>
      <c r="N48" s="13">
        <v>553309</v>
      </c>
      <c r="O48" s="14">
        <v>1329767</v>
      </c>
      <c r="P48" s="14">
        <v>0</v>
      </c>
      <c r="Q48" s="91">
        <v>1883076</v>
      </c>
      <c r="R48" s="13">
        <v>5833451</v>
      </c>
      <c r="S48" s="14">
        <v>958121</v>
      </c>
      <c r="T48" s="14">
        <v>0</v>
      </c>
      <c r="U48" s="91">
        <v>6791572</v>
      </c>
      <c r="V48" s="13">
        <v>245639</v>
      </c>
      <c r="W48" s="14">
        <v>75929</v>
      </c>
      <c r="X48" s="14">
        <v>0</v>
      </c>
      <c r="Y48" s="91">
        <v>321568</v>
      </c>
      <c r="Z48" s="13">
        <v>346844</v>
      </c>
      <c r="AA48" s="14">
        <v>7016</v>
      </c>
      <c r="AB48" s="14">
        <v>0</v>
      </c>
      <c r="AC48" s="14">
        <v>0</v>
      </c>
      <c r="AD48" s="14">
        <v>0</v>
      </c>
      <c r="AE48" s="91">
        <v>353860</v>
      </c>
      <c r="AF48" s="96">
        <v>6979243</v>
      </c>
      <c r="AG48" s="97">
        <v>2370833</v>
      </c>
      <c r="AH48" s="97">
        <v>0</v>
      </c>
      <c r="AI48" s="97">
        <v>189000</v>
      </c>
      <c r="AJ48" s="97">
        <v>2221336</v>
      </c>
      <c r="AK48" s="91">
        <v>11760412</v>
      </c>
      <c r="AL48" s="13">
        <v>424953469</v>
      </c>
      <c r="AM48" s="14">
        <v>60133513</v>
      </c>
      <c r="AN48" s="14">
        <v>965917</v>
      </c>
      <c r="AO48" s="14">
        <v>45810892</v>
      </c>
      <c r="AP48" s="14">
        <v>64522191</v>
      </c>
      <c r="AQ48" s="91">
        <v>596385982</v>
      </c>
      <c r="AR48" s="13">
        <v>266293673</v>
      </c>
      <c r="AS48" s="14">
        <v>26515957</v>
      </c>
      <c r="AT48" s="14">
        <v>0</v>
      </c>
      <c r="AU48" s="14">
        <v>45810892</v>
      </c>
      <c r="AV48" s="14">
        <v>64522191</v>
      </c>
      <c r="AW48" s="91">
        <v>403142713</v>
      </c>
      <c r="AX48" s="13">
        <v>313565846</v>
      </c>
      <c r="AY48" s="14">
        <v>54701216</v>
      </c>
      <c r="AZ48" s="14">
        <v>965917</v>
      </c>
      <c r="BA48" s="14">
        <v>30275160</v>
      </c>
      <c r="BB48" s="14">
        <v>48819687</v>
      </c>
      <c r="BC48" s="91">
        <v>448327826</v>
      </c>
      <c r="BD48" s="13">
        <v>5464531</v>
      </c>
      <c r="BE48" s="14">
        <v>1311115</v>
      </c>
      <c r="BF48" s="14">
        <v>0</v>
      </c>
      <c r="BG48" s="14">
        <v>436044</v>
      </c>
      <c r="BH48" s="14">
        <v>904468</v>
      </c>
      <c r="BI48" s="91">
        <v>8116158</v>
      </c>
    </row>
    <row r="49" spans="1:61" x14ac:dyDescent="0.25">
      <c r="A49" s="4" t="s">
        <v>40</v>
      </c>
      <c r="B49" s="13">
        <v>597</v>
      </c>
      <c r="C49" s="14">
        <v>8</v>
      </c>
      <c r="D49" s="14">
        <v>0</v>
      </c>
      <c r="E49" s="91">
        <v>605</v>
      </c>
      <c r="F49" s="14">
        <v>19</v>
      </c>
      <c r="G49" s="91">
        <v>19</v>
      </c>
      <c r="H49" s="96">
        <v>6932</v>
      </c>
      <c r="I49" s="97">
        <v>1391</v>
      </c>
      <c r="J49" s="97">
        <v>0</v>
      </c>
      <c r="K49" s="101">
        <v>207</v>
      </c>
      <c r="L49" s="101">
        <v>2304</v>
      </c>
      <c r="M49" s="91">
        <v>10834</v>
      </c>
      <c r="N49" s="13">
        <v>1356</v>
      </c>
      <c r="O49" s="14">
        <v>1391</v>
      </c>
      <c r="P49" s="14">
        <v>0</v>
      </c>
      <c r="Q49" s="91">
        <v>2747</v>
      </c>
      <c r="R49" s="13">
        <v>4911</v>
      </c>
      <c r="S49" s="14">
        <v>0</v>
      </c>
      <c r="T49" s="14">
        <v>0</v>
      </c>
      <c r="U49" s="91">
        <v>4911</v>
      </c>
      <c r="V49" s="13">
        <v>665</v>
      </c>
      <c r="W49" s="14">
        <v>0</v>
      </c>
      <c r="X49" s="14">
        <v>0</v>
      </c>
      <c r="Y49" s="91">
        <v>665</v>
      </c>
      <c r="Z49" s="13">
        <v>1225</v>
      </c>
      <c r="AA49" s="14">
        <v>0</v>
      </c>
      <c r="AB49" s="14">
        <v>0</v>
      </c>
      <c r="AC49" s="14">
        <v>0</v>
      </c>
      <c r="AD49" s="14">
        <v>2161</v>
      </c>
      <c r="AE49" s="91">
        <v>3386</v>
      </c>
      <c r="AF49" s="96">
        <v>8157</v>
      </c>
      <c r="AG49" s="97">
        <v>1391</v>
      </c>
      <c r="AH49" s="97">
        <v>0</v>
      </c>
      <c r="AI49" s="97">
        <v>207</v>
      </c>
      <c r="AJ49" s="97">
        <v>4465</v>
      </c>
      <c r="AK49" s="91">
        <v>14220</v>
      </c>
      <c r="AL49" s="13">
        <v>309669</v>
      </c>
      <c r="AM49" s="14">
        <v>0</v>
      </c>
      <c r="AN49" s="14">
        <v>0</v>
      </c>
      <c r="AO49" s="14">
        <v>7425</v>
      </c>
      <c r="AP49" s="14">
        <v>169789</v>
      </c>
      <c r="AQ49" s="91">
        <v>486883</v>
      </c>
      <c r="AR49" s="13">
        <v>154716</v>
      </c>
      <c r="AS49" s="14">
        <v>0</v>
      </c>
      <c r="AT49" s="14">
        <v>0</v>
      </c>
      <c r="AU49" s="14">
        <v>2953</v>
      </c>
      <c r="AV49" s="14">
        <v>75325</v>
      </c>
      <c r="AW49" s="91">
        <v>232994</v>
      </c>
      <c r="AX49" s="13">
        <v>157048</v>
      </c>
      <c r="AY49" s="14">
        <v>0</v>
      </c>
      <c r="AZ49" s="14">
        <v>0</v>
      </c>
      <c r="BA49" s="14">
        <v>4472</v>
      </c>
      <c r="BB49" s="14">
        <v>94465</v>
      </c>
      <c r="BC49" s="91">
        <v>255985</v>
      </c>
      <c r="BD49" s="13">
        <v>6033</v>
      </c>
      <c r="BE49" s="14">
        <v>0</v>
      </c>
      <c r="BF49" s="14">
        <v>0</v>
      </c>
      <c r="BG49" s="14">
        <v>-116</v>
      </c>
      <c r="BH49" s="14">
        <v>2489</v>
      </c>
      <c r="BI49" s="91">
        <v>8406</v>
      </c>
    </row>
    <row r="50" spans="1:61" x14ac:dyDescent="0.25">
      <c r="A50" s="4" t="s">
        <v>41</v>
      </c>
      <c r="B50" s="13">
        <v>247.8</v>
      </c>
      <c r="C50" s="14">
        <v>522.05899999999997</v>
      </c>
      <c r="D50" s="14">
        <v>44</v>
      </c>
      <c r="E50" s="91">
        <v>813.85899999999992</v>
      </c>
      <c r="F50" s="14">
        <v>37</v>
      </c>
      <c r="G50" s="91">
        <v>37</v>
      </c>
      <c r="H50" s="96">
        <v>1722355.1</v>
      </c>
      <c r="I50" s="97">
        <v>1654312.75</v>
      </c>
      <c r="J50" s="97">
        <v>0</v>
      </c>
      <c r="K50" s="101">
        <v>92415.71</v>
      </c>
      <c r="L50" s="101">
        <v>579297.53</v>
      </c>
      <c r="M50" s="91">
        <v>4048381.09</v>
      </c>
      <c r="N50" s="13">
        <v>688106.27</v>
      </c>
      <c r="O50" s="14">
        <v>1161281.3999999999</v>
      </c>
      <c r="P50" s="14">
        <v>0</v>
      </c>
      <c r="Q50" s="91">
        <v>1849387.67</v>
      </c>
      <c r="R50" s="13">
        <v>1026989.8300000001</v>
      </c>
      <c r="S50" s="14">
        <v>474601.35</v>
      </c>
      <c r="T50" s="14">
        <v>0</v>
      </c>
      <c r="U50" s="91">
        <v>1501591.1800000002</v>
      </c>
      <c r="V50" s="13">
        <v>7259</v>
      </c>
      <c r="W50" s="14">
        <v>18430</v>
      </c>
      <c r="X50" s="14">
        <v>0</v>
      </c>
      <c r="Y50" s="91">
        <v>25689</v>
      </c>
      <c r="Z50" s="13">
        <v>0</v>
      </c>
      <c r="AA50" s="14">
        <v>0</v>
      </c>
      <c r="AB50" s="14">
        <v>0</v>
      </c>
      <c r="AC50" s="14">
        <v>0</v>
      </c>
      <c r="AD50" s="14">
        <v>107125.58</v>
      </c>
      <c r="AE50" s="91">
        <v>107125.58</v>
      </c>
      <c r="AF50" s="96">
        <v>1722355.1</v>
      </c>
      <c r="AG50" s="97">
        <v>1654312.75</v>
      </c>
      <c r="AH50" s="97">
        <v>0</v>
      </c>
      <c r="AI50" s="97">
        <v>92415.71</v>
      </c>
      <c r="AJ50" s="97">
        <v>686423.11</v>
      </c>
      <c r="AK50" s="91">
        <v>4155506.67</v>
      </c>
      <c r="AL50" s="13">
        <v>53773131.460000001</v>
      </c>
      <c r="AM50" s="14">
        <v>15132598.299999999</v>
      </c>
      <c r="AN50" s="14">
        <v>0</v>
      </c>
      <c r="AO50" s="14">
        <v>25942921.52</v>
      </c>
      <c r="AP50" s="14">
        <v>33861268.329999998</v>
      </c>
      <c r="AQ50" s="91">
        <v>128709919.61</v>
      </c>
      <c r="AR50" s="13">
        <v>53773131.460000001</v>
      </c>
      <c r="AS50" s="14">
        <v>15132598.299999999</v>
      </c>
      <c r="AT50" s="14">
        <v>0</v>
      </c>
      <c r="AU50" s="14">
        <v>25942921.52</v>
      </c>
      <c r="AV50" s="14">
        <v>33861268.329999998</v>
      </c>
      <c r="AW50" s="91">
        <v>128709919.61</v>
      </c>
      <c r="AX50" s="13">
        <v>36324775.678642027</v>
      </c>
      <c r="AY50" s="14">
        <v>12273310.87778461</v>
      </c>
      <c r="AZ50" s="14">
        <v>0</v>
      </c>
      <c r="BA50" s="14">
        <v>15475585.843266238</v>
      </c>
      <c r="BB50" s="14">
        <v>23709826.675496757</v>
      </c>
      <c r="BC50" s="91">
        <v>87783499.075189635</v>
      </c>
      <c r="BD50" s="13">
        <v>1185286.2552192779</v>
      </c>
      <c r="BE50" s="14">
        <v>308740.0351668293</v>
      </c>
      <c r="BF50" s="14">
        <v>0</v>
      </c>
      <c r="BG50" s="14">
        <v>170550</v>
      </c>
      <c r="BH50" s="14">
        <v>403834.66737908905</v>
      </c>
      <c r="BI50" s="91">
        <v>2068410.9577651965</v>
      </c>
    </row>
    <row r="51" spans="1:61" x14ac:dyDescent="0.25">
      <c r="A51" s="4" t="s">
        <v>42</v>
      </c>
      <c r="B51" s="13">
        <v>304</v>
      </c>
      <c r="C51" s="14">
        <v>1</v>
      </c>
      <c r="D51" s="14">
        <v>0</v>
      </c>
      <c r="E51" s="91">
        <v>305</v>
      </c>
      <c r="F51" s="14">
        <v>2</v>
      </c>
      <c r="G51" s="91">
        <v>2</v>
      </c>
      <c r="H51" s="96">
        <v>8472232</v>
      </c>
      <c r="I51" s="97">
        <v>0</v>
      </c>
      <c r="J51" s="97">
        <v>0</v>
      </c>
      <c r="K51" s="101">
        <v>0</v>
      </c>
      <c r="L51" s="101">
        <v>0</v>
      </c>
      <c r="M51" s="91">
        <v>8472232</v>
      </c>
      <c r="N51" s="13">
        <v>2701757</v>
      </c>
      <c r="O51" s="14">
        <v>0</v>
      </c>
      <c r="P51" s="14">
        <v>0</v>
      </c>
      <c r="Q51" s="91">
        <v>2701757</v>
      </c>
      <c r="R51" s="13">
        <v>5770475</v>
      </c>
      <c r="S51" s="14">
        <v>0</v>
      </c>
      <c r="T51" s="14">
        <v>0</v>
      </c>
      <c r="U51" s="91">
        <v>5770475</v>
      </c>
      <c r="V51" s="13">
        <v>0</v>
      </c>
      <c r="W51" s="14">
        <v>0</v>
      </c>
      <c r="X51" s="14">
        <v>0</v>
      </c>
      <c r="Y51" s="91">
        <v>0</v>
      </c>
      <c r="Z51" s="13">
        <v>0</v>
      </c>
      <c r="AA51" s="14">
        <v>0</v>
      </c>
      <c r="AB51" s="14">
        <v>0</v>
      </c>
      <c r="AC51" s="14">
        <v>0</v>
      </c>
      <c r="AD51" s="14">
        <v>0</v>
      </c>
      <c r="AE51" s="91">
        <v>0</v>
      </c>
      <c r="AF51" s="96">
        <v>8472232</v>
      </c>
      <c r="AG51" s="97">
        <v>0</v>
      </c>
      <c r="AH51" s="97">
        <v>0</v>
      </c>
      <c r="AI51" s="97">
        <v>0</v>
      </c>
      <c r="AJ51" s="97">
        <v>0</v>
      </c>
      <c r="AK51" s="91">
        <v>8472232</v>
      </c>
      <c r="AL51" s="13">
        <v>186667370</v>
      </c>
      <c r="AM51" s="14">
        <v>0</v>
      </c>
      <c r="AN51" s="14">
        <v>0</v>
      </c>
      <c r="AO51" s="14">
        <v>3059375</v>
      </c>
      <c r="AP51" s="14">
        <v>150677138</v>
      </c>
      <c r="AQ51" s="91">
        <v>340403883</v>
      </c>
      <c r="AR51" s="13">
        <v>186667370</v>
      </c>
      <c r="AS51" s="14">
        <v>0</v>
      </c>
      <c r="AT51" s="14">
        <v>0</v>
      </c>
      <c r="AU51" s="14">
        <v>3059375</v>
      </c>
      <c r="AV51" s="14">
        <v>150677138</v>
      </c>
      <c r="AW51" s="91">
        <v>340403883</v>
      </c>
      <c r="AX51" s="13">
        <v>119233439</v>
      </c>
      <c r="AY51" s="14">
        <v>0</v>
      </c>
      <c r="AZ51" s="14">
        <v>0</v>
      </c>
      <c r="BA51" s="14">
        <v>1535317</v>
      </c>
      <c r="BB51" s="14">
        <v>81442445</v>
      </c>
      <c r="BC51" s="91">
        <v>202211201</v>
      </c>
      <c r="BD51" s="13">
        <v>3980996</v>
      </c>
      <c r="BE51" s="14">
        <v>0</v>
      </c>
      <c r="BF51" s="14">
        <v>0</v>
      </c>
      <c r="BG51" s="14">
        <v>48988</v>
      </c>
      <c r="BH51" s="14">
        <v>3454027</v>
      </c>
      <c r="BI51" s="91">
        <v>7484011</v>
      </c>
    </row>
    <row r="52" spans="1:61" x14ac:dyDescent="0.25">
      <c r="A52" s="4" t="s">
        <v>43</v>
      </c>
      <c r="B52" s="13">
        <v>478</v>
      </c>
      <c r="C52" s="14">
        <v>0</v>
      </c>
      <c r="D52" s="14">
        <v>6</v>
      </c>
      <c r="E52" s="91">
        <v>484</v>
      </c>
      <c r="F52" s="14">
        <v>2</v>
      </c>
      <c r="G52" s="91">
        <v>2</v>
      </c>
      <c r="H52" s="96">
        <v>0</v>
      </c>
      <c r="I52" s="97">
        <v>0</v>
      </c>
      <c r="J52" s="97">
        <v>0</v>
      </c>
      <c r="K52" s="101">
        <v>0</v>
      </c>
      <c r="L52" s="101">
        <v>0</v>
      </c>
      <c r="M52" s="91">
        <v>0</v>
      </c>
      <c r="N52" s="13">
        <v>0</v>
      </c>
      <c r="O52" s="14">
        <v>0</v>
      </c>
      <c r="P52" s="14">
        <v>0</v>
      </c>
      <c r="Q52" s="91">
        <v>0</v>
      </c>
      <c r="R52" s="13">
        <v>0</v>
      </c>
      <c r="S52" s="14">
        <v>0</v>
      </c>
      <c r="T52" s="14">
        <v>0</v>
      </c>
      <c r="U52" s="91">
        <v>0</v>
      </c>
      <c r="V52" s="13">
        <v>0</v>
      </c>
      <c r="W52" s="14">
        <v>0</v>
      </c>
      <c r="X52" s="14">
        <v>0</v>
      </c>
      <c r="Y52" s="91">
        <v>0</v>
      </c>
      <c r="Z52" s="13">
        <v>0</v>
      </c>
      <c r="AA52" s="14">
        <v>0</v>
      </c>
      <c r="AB52" s="14">
        <v>0</v>
      </c>
      <c r="AC52" s="14">
        <v>0</v>
      </c>
      <c r="AD52" s="14">
        <v>0</v>
      </c>
      <c r="AE52" s="91">
        <v>0</v>
      </c>
      <c r="AF52" s="96">
        <v>0</v>
      </c>
      <c r="AG52" s="97">
        <v>0</v>
      </c>
      <c r="AH52" s="97">
        <v>0</v>
      </c>
      <c r="AI52" s="97">
        <v>0</v>
      </c>
      <c r="AJ52" s="97">
        <v>0</v>
      </c>
      <c r="AK52" s="91">
        <v>0</v>
      </c>
      <c r="AL52" s="13">
        <v>260997764.78806511</v>
      </c>
      <c r="AM52" s="14">
        <v>0</v>
      </c>
      <c r="AN52" s="14">
        <v>0</v>
      </c>
      <c r="AO52" s="14">
        <v>0</v>
      </c>
      <c r="AP52" s="14">
        <v>0</v>
      </c>
      <c r="AQ52" s="91">
        <v>260997764.78806511</v>
      </c>
      <c r="AR52" s="13">
        <v>260997764.78806511</v>
      </c>
      <c r="AS52" s="14">
        <v>0</v>
      </c>
      <c r="AT52" s="14">
        <v>0</v>
      </c>
      <c r="AU52" s="14">
        <v>0</v>
      </c>
      <c r="AV52" s="14">
        <v>0</v>
      </c>
      <c r="AW52" s="91">
        <v>260997764.78806511</v>
      </c>
      <c r="AX52" s="13">
        <v>210181040.42712086</v>
      </c>
      <c r="AY52" s="14">
        <v>0</v>
      </c>
      <c r="AZ52" s="14">
        <v>0</v>
      </c>
      <c r="BA52" s="14">
        <v>0</v>
      </c>
      <c r="BB52" s="14">
        <v>0</v>
      </c>
      <c r="BC52" s="91">
        <v>210181040.42712086</v>
      </c>
      <c r="BD52" s="13">
        <v>3670064.7132795802</v>
      </c>
      <c r="BE52" s="14">
        <v>0</v>
      </c>
      <c r="BF52" s="14">
        <v>0</v>
      </c>
      <c r="BG52" s="14">
        <v>0</v>
      </c>
      <c r="BH52" s="14">
        <v>0</v>
      </c>
      <c r="BI52" s="91">
        <v>3670064.7132795802</v>
      </c>
    </row>
    <row r="53" spans="1:61" x14ac:dyDescent="0.25">
      <c r="A53" s="4" t="s">
        <v>44</v>
      </c>
      <c r="B53" s="13">
        <v>241</v>
      </c>
      <c r="C53" s="14">
        <v>0</v>
      </c>
      <c r="D53" s="14">
        <v>0</v>
      </c>
      <c r="E53" s="91">
        <v>241</v>
      </c>
      <c r="F53" s="14">
        <v>12</v>
      </c>
      <c r="G53" s="91">
        <v>12</v>
      </c>
      <c r="H53" s="96">
        <v>25076978.18</v>
      </c>
      <c r="I53" s="97">
        <v>0</v>
      </c>
      <c r="J53" s="97">
        <v>0</v>
      </c>
      <c r="K53" s="101">
        <v>4772851</v>
      </c>
      <c r="L53" s="101">
        <v>13107955</v>
      </c>
      <c r="M53" s="91">
        <v>42957784.18</v>
      </c>
      <c r="N53" s="13">
        <v>11400100</v>
      </c>
      <c r="O53" s="14">
        <v>0</v>
      </c>
      <c r="P53" s="14">
        <v>0</v>
      </c>
      <c r="Q53" s="91">
        <v>11400100</v>
      </c>
      <c r="R53" s="13">
        <v>7048643</v>
      </c>
      <c r="S53" s="14">
        <v>0</v>
      </c>
      <c r="T53" s="14">
        <v>0</v>
      </c>
      <c r="U53" s="91">
        <v>7048643</v>
      </c>
      <c r="V53" s="13">
        <v>6628235.1799999997</v>
      </c>
      <c r="W53" s="14">
        <v>0</v>
      </c>
      <c r="X53" s="14">
        <v>0</v>
      </c>
      <c r="Y53" s="91">
        <v>6628235.1799999997</v>
      </c>
      <c r="Z53" s="13">
        <v>0</v>
      </c>
      <c r="AA53" s="14">
        <v>0</v>
      </c>
      <c r="AB53" s="14">
        <v>0</v>
      </c>
      <c r="AC53" s="14">
        <v>0</v>
      </c>
      <c r="AD53" s="14">
        <v>0</v>
      </c>
      <c r="AE53" s="91">
        <v>0</v>
      </c>
      <c r="AF53" s="96">
        <v>25076978.18</v>
      </c>
      <c r="AG53" s="97">
        <v>0</v>
      </c>
      <c r="AH53" s="97">
        <v>0</v>
      </c>
      <c r="AI53" s="97">
        <v>4772851</v>
      </c>
      <c r="AJ53" s="97">
        <v>13107955</v>
      </c>
      <c r="AK53" s="91">
        <v>42957784.18</v>
      </c>
      <c r="AL53" s="13">
        <v>697037331</v>
      </c>
      <c r="AM53" s="14">
        <v>0</v>
      </c>
      <c r="AN53" s="14">
        <v>0</v>
      </c>
      <c r="AO53" s="14">
        <v>259705608</v>
      </c>
      <c r="AP53" s="14">
        <v>600920855</v>
      </c>
      <c r="AQ53" s="91">
        <v>1557663794</v>
      </c>
      <c r="AR53" s="13">
        <v>697037331</v>
      </c>
      <c r="AS53" s="14">
        <v>0</v>
      </c>
      <c r="AT53" s="14">
        <v>0</v>
      </c>
      <c r="AU53" s="14">
        <v>259705608</v>
      </c>
      <c r="AV53" s="14">
        <v>600920855</v>
      </c>
      <c r="AW53" s="91">
        <v>1557663794</v>
      </c>
      <c r="AX53" s="13">
        <v>558809028</v>
      </c>
      <c r="AY53" s="14">
        <v>0</v>
      </c>
      <c r="AZ53" s="14">
        <v>0</v>
      </c>
      <c r="BA53" s="14">
        <v>166844655</v>
      </c>
      <c r="BB53" s="14">
        <v>376906289</v>
      </c>
      <c r="BC53" s="91">
        <v>1102559972</v>
      </c>
      <c r="BD53" s="13">
        <v>11449593</v>
      </c>
      <c r="BE53" s="14">
        <v>0</v>
      </c>
      <c r="BF53" s="14">
        <v>0</v>
      </c>
      <c r="BG53" s="14">
        <v>1751564</v>
      </c>
      <c r="BH53" s="14">
        <v>18327233</v>
      </c>
      <c r="BI53" s="91">
        <v>31528390</v>
      </c>
    </row>
    <row r="54" spans="1:61" x14ac:dyDescent="0.25">
      <c r="A54" s="4" t="s">
        <v>45</v>
      </c>
      <c r="B54" s="13">
        <v>986.023476600001</v>
      </c>
      <c r="C54" s="14">
        <v>0</v>
      </c>
      <c r="D54" s="14">
        <v>139.07886999999999</v>
      </c>
      <c r="E54" s="91">
        <v>1125.1023466000011</v>
      </c>
      <c r="F54" s="14">
        <v>75</v>
      </c>
      <c r="G54" s="91">
        <v>75</v>
      </c>
      <c r="H54" s="96">
        <v>7471114</v>
      </c>
      <c r="I54" s="97">
        <v>1466863</v>
      </c>
      <c r="J54" s="97">
        <v>0</v>
      </c>
      <c r="K54" s="101">
        <v>3131678</v>
      </c>
      <c r="L54" s="101">
        <v>6416351</v>
      </c>
      <c r="M54" s="91">
        <v>18486006</v>
      </c>
      <c r="N54" s="13">
        <v>4976853</v>
      </c>
      <c r="O54" s="14">
        <v>1466863</v>
      </c>
      <c r="P54" s="14">
        <v>0</v>
      </c>
      <c r="Q54" s="91">
        <v>6443716</v>
      </c>
      <c r="R54" s="13">
        <v>534022</v>
      </c>
      <c r="S54" s="14">
        <v>0</v>
      </c>
      <c r="T54" s="14">
        <v>0</v>
      </c>
      <c r="U54" s="91">
        <v>534022</v>
      </c>
      <c r="V54" s="13">
        <v>1960239</v>
      </c>
      <c r="W54" s="14">
        <v>0</v>
      </c>
      <c r="X54" s="14">
        <v>0</v>
      </c>
      <c r="Y54" s="91">
        <v>1960239</v>
      </c>
      <c r="Z54" s="13">
        <v>7559401</v>
      </c>
      <c r="AA54" s="14">
        <v>0</v>
      </c>
      <c r="AB54" s="14">
        <v>0</v>
      </c>
      <c r="AC54" s="14">
        <v>0</v>
      </c>
      <c r="AD54" s="14">
        <v>0</v>
      </c>
      <c r="AE54" s="91">
        <v>7559401</v>
      </c>
      <c r="AF54" s="96">
        <v>15030515</v>
      </c>
      <c r="AG54" s="97">
        <v>1466863</v>
      </c>
      <c r="AH54" s="97">
        <v>0</v>
      </c>
      <c r="AI54" s="97">
        <v>3131678</v>
      </c>
      <c r="AJ54" s="97">
        <v>6416351</v>
      </c>
      <c r="AK54" s="91">
        <v>26045407</v>
      </c>
      <c r="AL54" s="13">
        <v>813031359.11949611</v>
      </c>
      <c r="AM54" s="14">
        <v>13058091.9</v>
      </c>
      <c r="AN54" s="14">
        <v>0</v>
      </c>
      <c r="AO54" s="14">
        <v>20066388.050000001</v>
      </c>
      <c r="AP54" s="14">
        <v>361842766.73389947</v>
      </c>
      <c r="AQ54" s="91">
        <v>1207998605.8033955</v>
      </c>
      <c r="AR54" s="13">
        <v>504933747.19410014</v>
      </c>
      <c r="AS54" s="14">
        <v>4862676.101999999</v>
      </c>
      <c r="AT54" s="14">
        <v>0</v>
      </c>
      <c r="AU54" s="14">
        <v>20066388.050000001</v>
      </c>
      <c r="AV54" s="14">
        <v>361842766.73389947</v>
      </c>
      <c r="AW54" s="91">
        <v>891705578.07999969</v>
      </c>
      <c r="AX54" s="13">
        <v>688902477.86129951</v>
      </c>
      <c r="AY54" s="14">
        <v>11546019.609999999</v>
      </c>
      <c r="AZ54" s="14">
        <v>0</v>
      </c>
      <c r="BA54" s="14">
        <v>13970456.710900011</v>
      </c>
      <c r="BB54" s="14">
        <v>326433248.45599705</v>
      </c>
      <c r="BC54" s="91">
        <v>1040852202.6381967</v>
      </c>
      <c r="BD54" s="13">
        <v>9797542.1923400573</v>
      </c>
      <c r="BE54" s="14">
        <v>199949.84066000118</v>
      </c>
      <c r="BF54" s="14">
        <v>0</v>
      </c>
      <c r="BG54" s="14">
        <v>299256</v>
      </c>
      <c r="BH54" s="14">
        <v>8003330.1699999999</v>
      </c>
      <c r="BI54" s="91">
        <v>18300078.203000061</v>
      </c>
    </row>
    <row r="55" spans="1:61" x14ac:dyDescent="0.25">
      <c r="A55" s="4" t="s">
        <v>46</v>
      </c>
      <c r="B55" s="13">
        <v>1029</v>
      </c>
      <c r="C55" s="14">
        <v>2969</v>
      </c>
      <c r="D55" s="14">
        <v>1220</v>
      </c>
      <c r="E55" s="91">
        <v>5218</v>
      </c>
      <c r="F55" s="14">
        <v>1</v>
      </c>
      <c r="G55" s="91">
        <v>1</v>
      </c>
      <c r="H55" s="96">
        <v>5136487.6668999996</v>
      </c>
      <c r="I55" s="97">
        <v>1894040.1272999998</v>
      </c>
      <c r="J55" s="97">
        <v>1412141.33</v>
      </c>
      <c r="K55" s="101">
        <v>0</v>
      </c>
      <c r="L55" s="101">
        <v>399778.02</v>
      </c>
      <c r="M55" s="91">
        <v>8842447.144199999</v>
      </c>
      <c r="N55" s="13">
        <v>1332446.1100000001</v>
      </c>
      <c r="O55" s="14">
        <v>601524.12</v>
      </c>
      <c r="P55" s="14">
        <v>1412141.33</v>
      </c>
      <c r="Q55" s="91">
        <v>3346111.56</v>
      </c>
      <c r="R55" s="13">
        <v>3454408.3555999999</v>
      </c>
      <c r="S55" s="14">
        <v>1292516.0072999999</v>
      </c>
      <c r="T55" s="14">
        <v>0</v>
      </c>
      <c r="U55" s="91">
        <v>4746924.3629000001</v>
      </c>
      <c r="V55" s="13">
        <v>349633.20130000002</v>
      </c>
      <c r="W55" s="14">
        <v>0</v>
      </c>
      <c r="X55" s="14">
        <v>0</v>
      </c>
      <c r="Y55" s="91">
        <v>349633.20130000002</v>
      </c>
      <c r="Z55" s="13">
        <v>0</v>
      </c>
      <c r="AA55" s="14">
        <v>0</v>
      </c>
      <c r="AB55" s="14">
        <v>0</v>
      </c>
      <c r="AC55" s="14">
        <v>0</v>
      </c>
      <c r="AD55" s="14">
        <v>0</v>
      </c>
      <c r="AE55" s="91">
        <v>0</v>
      </c>
      <c r="AF55" s="96">
        <v>5136487.6668999996</v>
      </c>
      <c r="AG55" s="97">
        <v>1894040.1272999998</v>
      </c>
      <c r="AH55" s="97">
        <v>1412141.33</v>
      </c>
      <c r="AI55" s="97">
        <v>0</v>
      </c>
      <c r="AJ55" s="97">
        <v>399778.02</v>
      </c>
      <c r="AK55" s="91">
        <v>8842447.144199999</v>
      </c>
      <c r="AL55" s="13">
        <v>69747230.529999897</v>
      </c>
      <c r="AM55" s="14">
        <v>70256996.090000004</v>
      </c>
      <c r="AN55" s="14">
        <v>17656025.02</v>
      </c>
      <c r="AO55" s="14">
        <v>250000</v>
      </c>
      <c r="AP55" s="14">
        <v>110612998.310002</v>
      </c>
      <c r="AQ55" s="91">
        <v>268523249.9500019</v>
      </c>
      <c r="AR55" s="13">
        <v>32964405.920000002</v>
      </c>
      <c r="AS55" s="14">
        <v>27035072.100000001</v>
      </c>
      <c r="AT55" s="14">
        <v>1336727.47</v>
      </c>
      <c r="AU55" s="14">
        <v>9166.67</v>
      </c>
      <c r="AV55" s="14">
        <v>70270924.210000098</v>
      </c>
      <c r="AW55" s="91">
        <v>131616296.37000009</v>
      </c>
      <c r="AX55" s="13">
        <v>36782824.609999999</v>
      </c>
      <c r="AY55" s="14">
        <v>43221923.989999898</v>
      </c>
      <c r="AZ55" s="14">
        <v>16319297.550000001</v>
      </c>
      <c r="BA55" s="14">
        <v>240833.33</v>
      </c>
      <c r="BB55" s="14">
        <v>40342074.100000396</v>
      </c>
      <c r="BC55" s="91">
        <v>136906953.58000028</v>
      </c>
      <c r="BD55" s="13">
        <v>3280950.59</v>
      </c>
      <c r="BE55" s="14">
        <v>2723377.5</v>
      </c>
      <c r="BF55" s="14">
        <v>93645.67</v>
      </c>
      <c r="BG55" s="14">
        <v>5000</v>
      </c>
      <c r="BH55" s="14">
        <v>1756445.9499999699</v>
      </c>
      <c r="BI55" s="91">
        <v>7859419.7099999692</v>
      </c>
    </row>
    <row r="56" spans="1:61" x14ac:dyDescent="0.25">
      <c r="A56" s="4" t="s">
        <v>47</v>
      </c>
      <c r="B56" s="13">
        <v>1107.0849999999998</v>
      </c>
      <c r="C56" s="14">
        <v>718.18600000000004</v>
      </c>
      <c r="D56" s="14">
        <v>27.027000000000001</v>
      </c>
      <c r="E56" s="91">
        <v>1852.2979999999998</v>
      </c>
      <c r="F56" s="14">
        <v>82</v>
      </c>
      <c r="G56" s="91">
        <v>82</v>
      </c>
      <c r="H56" s="96">
        <v>1482158.5020894725</v>
      </c>
      <c r="I56" s="97">
        <v>1631835.9495782086</v>
      </c>
      <c r="J56" s="97">
        <v>662454.82811274682</v>
      </c>
      <c r="K56" s="101">
        <v>419812.85638127057</v>
      </c>
      <c r="L56" s="101">
        <v>3496420.4299014532</v>
      </c>
      <c r="M56" s="91">
        <v>7692682.5660631508</v>
      </c>
      <c r="N56" s="13">
        <v>585914.59136863356</v>
      </c>
      <c r="O56" s="14">
        <v>1445310.0704846254</v>
      </c>
      <c r="P56" s="14">
        <v>37139.573949402504</v>
      </c>
      <c r="Q56" s="91">
        <v>2068364.2358026614</v>
      </c>
      <c r="R56" s="13">
        <v>193355.31772407147</v>
      </c>
      <c r="S56" s="14">
        <v>186525.87909358315</v>
      </c>
      <c r="T56" s="14">
        <v>625315.25416334427</v>
      </c>
      <c r="U56" s="91">
        <v>1005196.4509809989</v>
      </c>
      <c r="V56" s="13">
        <v>702888.59299676749</v>
      </c>
      <c r="W56" s="14">
        <v>0</v>
      </c>
      <c r="X56" s="14">
        <v>0</v>
      </c>
      <c r="Y56" s="91">
        <v>702888.59299676749</v>
      </c>
      <c r="Z56" s="13">
        <v>2717.0456463830828</v>
      </c>
      <c r="AA56" s="14">
        <v>0</v>
      </c>
      <c r="AB56" s="14">
        <v>0</v>
      </c>
      <c r="AC56" s="14">
        <v>0</v>
      </c>
      <c r="AD56" s="14">
        <v>0</v>
      </c>
      <c r="AE56" s="91">
        <v>2717.0456463830828</v>
      </c>
      <c r="AF56" s="96">
        <v>1484875.5477358557</v>
      </c>
      <c r="AG56" s="97">
        <v>1631835.9495782086</v>
      </c>
      <c r="AH56" s="97">
        <v>662454.82811274682</v>
      </c>
      <c r="AI56" s="97">
        <v>419812.85638127057</v>
      </c>
      <c r="AJ56" s="97">
        <v>3496420.4299014532</v>
      </c>
      <c r="AK56" s="91">
        <v>7695399.6117095351</v>
      </c>
      <c r="AL56" s="13">
        <v>34618984.044399999</v>
      </c>
      <c r="AM56" s="14">
        <v>19888362.3255</v>
      </c>
      <c r="AN56" s="14">
        <v>0</v>
      </c>
      <c r="AO56" s="14">
        <v>30500698.639400002</v>
      </c>
      <c r="AP56" s="14">
        <v>0</v>
      </c>
      <c r="AQ56" s="91">
        <v>85008045.009300008</v>
      </c>
      <c r="AR56" s="13">
        <v>24872241.8312</v>
      </c>
      <c r="AS56" s="14">
        <v>16870234.948800001</v>
      </c>
      <c r="AT56" s="14">
        <v>0</v>
      </c>
      <c r="AU56" s="14">
        <v>14775038.3375</v>
      </c>
      <c r="AV56" s="14">
        <v>0</v>
      </c>
      <c r="AW56" s="91">
        <v>56517515.1175</v>
      </c>
      <c r="AX56" s="13">
        <v>9746742.2131999992</v>
      </c>
      <c r="AY56" s="14">
        <v>3018127.3766999999</v>
      </c>
      <c r="AZ56" s="14">
        <v>0</v>
      </c>
      <c r="BA56" s="14">
        <v>15725660.301899999</v>
      </c>
      <c r="BB56" s="14">
        <v>0</v>
      </c>
      <c r="BC56" s="91">
        <v>28490529.891799998</v>
      </c>
      <c r="BD56" s="13">
        <v>1498346.6094</v>
      </c>
      <c r="BE56" s="14">
        <v>1538129.2034</v>
      </c>
      <c r="BF56" s="14">
        <v>0</v>
      </c>
      <c r="BG56" s="14">
        <v>284254.94189999998</v>
      </c>
      <c r="BH56" s="14">
        <v>0</v>
      </c>
      <c r="BI56" s="91">
        <v>3320730.7546999999</v>
      </c>
    </row>
    <row r="57" spans="1:61" x14ac:dyDescent="0.25">
      <c r="A57" s="4" t="s">
        <v>48</v>
      </c>
      <c r="B57" s="13">
        <v>1072.7950000000001</v>
      </c>
      <c r="C57" s="14">
        <v>1669.98</v>
      </c>
      <c r="D57" s="14">
        <v>905.495</v>
      </c>
      <c r="E57" s="91">
        <v>3648.27</v>
      </c>
      <c r="F57" s="14">
        <v>47</v>
      </c>
      <c r="G57" s="91">
        <v>47</v>
      </c>
      <c r="H57" s="96">
        <v>5732318</v>
      </c>
      <c r="I57" s="97">
        <v>3960806</v>
      </c>
      <c r="J57" s="97">
        <v>0</v>
      </c>
      <c r="K57" s="101">
        <v>0</v>
      </c>
      <c r="L57" s="101">
        <v>0</v>
      </c>
      <c r="M57" s="91">
        <v>9693124</v>
      </c>
      <c r="N57" s="13">
        <v>2324428</v>
      </c>
      <c r="O57" s="14">
        <v>2671260</v>
      </c>
      <c r="P57" s="14">
        <v>0</v>
      </c>
      <c r="Q57" s="91">
        <v>4995688</v>
      </c>
      <c r="R57" s="13">
        <v>2658692</v>
      </c>
      <c r="S57" s="14">
        <v>1289546</v>
      </c>
      <c r="T57" s="14">
        <v>0</v>
      </c>
      <c r="U57" s="91">
        <v>3948238</v>
      </c>
      <c r="V57" s="13">
        <v>749198</v>
      </c>
      <c r="W57" s="14">
        <v>0</v>
      </c>
      <c r="X57" s="14">
        <v>0</v>
      </c>
      <c r="Y57" s="91">
        <v>749198</v>
      </c>
      <c r="Z57" s="13">
        <v>0</v>
      </c>
      <c r="AA57" s="14">
        <v>0</v>
      </c>
      <c r="AB57" s="14">
        <v>0</v>
      </c>
      <c r="AC57" s="14">
        <v>0</v>
      </c>
      <c r="AD57" s="14">
        <v>0</v>
      </c>
      <c r="AE57" s="91">
        <v>0</v>
      </c>
      <c r="AF57" s="96">
        <v>5732318</v>
      </c>
      <c r="AG57" s="97">
        <v>3960806</v>
      </c>
      <c r="AH57" s="97">
        <v>0</v>
      </c>
      <c r="AI57" s="97">
        <v>0</v>
      </c>
      <c r="AJ57" s="97">
        <v>0</v>
      </c>
      <c r="AK57" s="91">
        <v>9693124</v>
      </c>
      <c r="AL57" s="13">
        <v>255242053</v>
      </c>
      <c r="AM57" s="14">
        <v>38673205</v>
      </c>
      <c r="AN57" s="14">
        <v>1470938</v>
      </c>
      <c r="AO57" s="14">
        <v>25732232</v>
      </c>
      <c r="AP57" s="14">
        <v>69347685</v>
      </c>
      <c r="AQ57" s="91">
        <v>390466113</v>
      </c>
      <c r="AR57" s="13">
        <v>175946325</v>
      </c>
      <c r="AS57" s="14">
        <v>33929378</v>
      </c>
      <c r="AT57" s="14">
        <v>1121325</v>
      </c>
      <c r="AU57" s="14">
        <v>25732231</v>
      </c>
      <c r="AV57" s="14">
        <v>69347685</v>
      </c>
      <c r="AW57" s="91">
        <v>306076944</v>
      </c>
      <c r="AX57" s="13">
        <v>199650119</v>
      </c>
      <c r="AY57" s="14">
        <v>31131765</v>
      </c>
      <c r="AZ57" s="14">
        <v>473884</v>
      </c>
      <c r="BA57" s="14">
        <v>16335276</v>
      </c>
      <c r="BB57" s="14">
        <v>47459460</v>
      </c>
      <c r="BC57" s="91">
        <v>295050504</v>
      </c>
      <c r="BD57" s="13">
        <v>3453276</v>
      </c>
      <c r="BE57" s="14">
        <v>701343</v>
      </c>
      <c r="BF57" s="14">
        <v>41954</v>
      </c>
      <c r="BG57" s="14">
        <v>192243</v>
      </c>
      <c r="BH57" s="14">
        <v>1064196</v>
      </c>
      <c r="BI57" s="91">
        <v>5453012</v>
      </c>
    </row>
    <row r="58" spans="1:61" x14ac:dyDescent="0.25">
      <c r="A58" s="4" t="s">
        <v>49</v>
      </c>
      <c r="B58" s="13">
        <v>736</v>
      </c>
      <c r="C58" s="14">
        <v>0</v>
      </c>
      <c r="D58" s="14">
        <v>0</v>
      </c>
      <c r="E58" s="91">
        <v>736</v>
      </c>
      <c r="F58" s="14">
        <v>7</v>
      </c>
      <c r="G58" s="91">
        <v>7</v>
      </c>
      <c r="H58" s="96">
        <v>4544157</v>
      </c>
      <c r="I58" s="97">
        <v>0</v>
      </c>
      <c r="J58" s="97">
        <v>0</v>
      </c>
      <c r="K58" s="101">
        <v>0</v>
      </c>
      <c r="L58" s="101">
        <v>5214837</v>
      </c>
      <c r="M58" s="91">
        <v>9758994</v>
      </c>
      <c r="N58" s="13">
        <v>1291150</v>
      </c>
      <c r="O58" s="14">
        <v>0</v>
      </c>
      <c r="P58" s="14">
        <v>0</v>
      </c>
      <c r="Q58" s="91">
        <v>1291150</v>
      </c>
      <c r="R58" s="13">
        <v>2639318</v>
      </c>
      <c r="S58" s="14">
        <v>0</v>
      </c>
      <c r="T58" s="14">
        <v>0</v>
      </c>
      <c r="U58" s="91">
        <v>2639318</v>
      </c>
      <c r="V58" s="13">
        <v>613689</v>
      </c>
      <c r="W58" s="14">
        <v>0</v>
      </c>
      <c r="X58" s="14">
        <v>0</v>
      </c>
      <c r="Y58" s="91">
        <v>613689</v>
      </c>
      <c r="Z58" s="13">
        <v>11536</v>
      </c>
      <c r="AA58" s="14">
        <v>0</v>
      </c>
      <c r="AB58" s="14">
        <v>0</v>
      </c>
      <c r="AC58" s="14">
        <v>0</v>
      </c>
      <c r="AD58" s="14">
        <v>0</v>
      </c>
      <c r="AE58" s="91">
        <v>11536</v>
      </c>
      <c r="AF58" s="96">
        <v>4555693</v>
      </c>
      <c r="AG58" s="97">
        <v>0</v>
      </c>
      <c r="AH58" s="97">
        <v>0</v>
      </c>
      <c r="AI58" s="97">
        <v>0</v>
      </c>
      <c r="AJ58" s="97">
        <v>5214837</v>
      </c>
      <c r="AK58" s="91">
        <v>9770530</v>
      </c>
      <c r="AL58" s="13">
        <v>340101086</v>
      </c>
      <c r="AM58" s="14">
        <v>0</v>
      </c>
      <c r="AN58" s="14">
        <v>0</v>
      </c>
      <c r="AO58" s="14">
        <v>0</v>
      </c>
      <c r="AP58" s="14">
        <v>0</v>
      </c>
      <c r="AQ58" s="91">
        <v>340101086</v>
      </c>
      <c r="AR58" s="13">
        <v>340101086</v>
      </c>
      <c r="AS58" s="14">
        <v>0</v>
      </c>
      <c r="AT58" s="14">
        <v>0</v>
      </c>
      <c r="AU58" s="14">
        <v>0</v>
      </c>
      <c r="AV58" s="14">
        <v>0</v>
      </c>
      <c r="AW58" s="91">
        <v>340101086</v>
      </c>
      <c r="AX58" s="13">
        <v>190324593</v>
      </c>
      <c r="AY58" s="14">
        <v>0</v>
      </c>
      <c r="AZ58" s="14">
        <v>0</v>
      </c>
      <c r="BA58" s="14">
        <v>0</v>
      </c>
      <c r="BB58" s="14">
        <v>0</v>
      </c>
      <c r="BC58" s="91">
        <v>190324593</v>
      </c>
      <c r="BD58" s="13">
        <v>3094728</v>
      </c>
      <c r="BE58" s="14">
        <v>0</v>
      </c>
      <c r="BF58" s="14">
        <v>0</v>
      </c>
      <c r="BG58" s="14">
        <v>0</v>
      </c>
      <c r="BH58" s="14">
        <v>0</v>
      </c>
      <c r="BI58" s="91">
        <v>3094728</v>
      </c>
    </row>
    <row r="59" spans="1:61" x14ac:dyDescent="0.25">
      <c r="A59" s="4" t="s">
        <v>50</v>
      </c>
      <c r="B59" s="13">
        <v>421</v>
      </c>
      <c r="C59" s="14">
        <v>0</v>
      </c>
      <c r="D59" s="14">
        <v>0</v>
      </c>
      <c r="E59" s="91">
        <v>421</v>
      </c>
      <c r="F59" s="14">
        <v>3</v>
      </c>
      <c r="G59" s="91">
        <v>3</v>
      </c>
      <c r="H59" s="96">
        <v>7456304.4737780001</v>
      </c>
      <c r="I59" s="97">
        <v>0</v>
      </c>
      <c r="J59" s="97">
        <v>0</v>
      </c>
      <c r="K59" s="101">
        <v>187658.25</v>
      </c>
      <c r="L59" s="101">
        <v>7341838.4480000008</v>
      </c>
      <c r="M59" s="91">
        <v>14985801.171778001</v>
      </c>
      <c r="N59" s="13">
        <v>1964531.7553619999</v>
      </c>
      <c r="O59" s="14">
        <v>0</v>
      </c>
      <c r="P59" s="14">
        <v>0</v>
      </c>
      <c r="Q59" s="91">
        <v>1964531.7553619999</v>
      </c>
      <c r="R59" s="13">
        <v>5491772.7184159998</v>
      </c>
      <c r="S59" s="14">
        <v>0</v>
      </c>
      <c r="T59" s="14">
        <v>0</v>
      </c>
      <c r="U59" s="91">
        <v>5491772.7184159998</v>
      </c>
      <c r="V59" s="13">
        <v>0</v>
      </c>
      <c r="W59" s="14">
        <v>0</v>
      </c>
      <c r="X59" s="14">
        <v>0</v>
      </c>
      <c r="Y59" s="91">
        <v>0</v>
      </c>
      <c r="Z59" s="13">
        <v>0</v>
      </c>
      <c r="AA59" s="14">
        <v>0</v>
      </c>
      <c r="AB59" s="14">
        <v>0</v>
      </c>
      <c r="AC59" s="14">
        <v>0</v>
      </c>
      <c r="AD59" s="14">
        <v>0</v>
      </c>
      <c r="AE59" s="91">
        <v>0</v>
      </c>
      <c r="AF59" s="96">
        <v>7456304.4737780001</v>
      </c>
      <c r="AG59" s="97">
        <v>0</v>
      </c>
      <c r="AH59" s="97">
        <v>0</v>
      </c>
      <c r="AI59" s="97">
        <v>187658.25</v>
      </c>
      <c r="AJ59" s="97">
        <v>7341838.4480000008</v>
      </c>
      <c r="AK59" s="91">
        <v>14985801.171778001</v>
      </c>
      <c r="AL59" s="13">
        <v>277972122.93000001</v>
      </c>
      <c r="AM59" s="14">
        <v>0</v>
      </c>
      <c r="AN59" s="14">
        <v>0</v>
      </c>
      <c r="AO59" s="14">
        <v>13970954.390000001</v>
      </c>
      <c r="AP59" s="14">
        <v>281963089.05000001</v>
      </c>
      <c r="AQ59" s="91">
        <v>573906166.37</v>
      </c>
      <c r="AR59" s="13">
        <v>277972122.93000001</v>
      </c>
      <c r="AS59" s="14">
        <v>0</v>
      </c>
      <c r="AT59" s="14">
        <v>0</v>
      </c>
      <c r="AU59" s="14">
        <v>13970954.390000001</v>
      </c>
      <c r="AV59" s="14">
        <v>281963089.05000001</v>
      </c>
      <c r="AW59" s="91">
        <v>573906166.37</v>
      </c>
      <c r="AX59" s="13">
        <v>171653412.99000001</v>
      </c>
      <c r="AY59" s="14">
        <v>0</v>
      </c>
      <c r="AZ59" s="14">
        <v>0</v>
      </c>
      <c r="BA59" s="14">
        <v>8506697.0700000003</v>
      </c>
      <c r="BB59" s="14">
        <v>146470004.73999998</v>
      </c>
      <c r="BC59" s="91">
        <v>326630114.79999995</v>
      </c>
      <c r="BD59" s="13">
        <v>3266693.64</v>
      </c>
      <c r="BE59" s="14">
        <v>0</v>
      </c>
      <c r="BF59" s="14">
        <v>0</v>
      </c>
      <c r="BG59" s="14">
        <v>206404.56</v>
      </c>
      <c r="BH59" s="14">
        <v>3083323.86</v>
      </c>
      <c r="BI59" s="91">
        <v>6556422.0600000005</v>
      </c>
    </row>
    <row r="60" spans="1:61" x14ac:dyDescent="0.25">
      <c r="A60" s="4" t="s">
        <v>51</v>
      </c>
      <c r="B60" s="13">
        <v>897.6</v>
      </c>
      <c r="C60" s="14">
        <v>566.29999999999995</v>
      </c>
      <c r="D60" s="14">
        <v>58</v>
      </c>
      <c r="E60" s="91">
        <v>1521.9</v>
      </c>
      <c r="F60" s="14">
        <v>81</v>
      </c>
      <c r="G60" s="91">
        <v>81</v>
      </c>
      <c r="H60" s="96">
        <v>2714076.3100000005</v>
      </c>
      <c r="I60" s="97">
        <v>232327.67000000004</v>
      </c>
      <c r="J60" s="97">
        <v>0</v>
      </c>
      <c r="K60" s="101">
        <v>775682</v>
      </c>
      <c r="L60" s="101">
        <v>0</v>
      </c>
      <c r="M60" s="91">
        <v>3722085.9800000004</v>
      </c>
      <c r="N60" s="13">
        <v>0</v>
      </c>
      <c r="O60" s="14">
        <v>0</v>
      </c>
      <c r="P60" s="14">
        <v>0</v>
      </c>
      <c r="Q60" s="91">
        <v>0</v>
      </c>
      <c r="R60" s="13">
        <v>2714076.3100000005</v>
      </c>
      <c r="S60" s="14">
        <v>232327.67000000004</v>
      </c>
      <c r="T60" s="14">
        <v>0</v>
      </c>
      <c r="U60" s="91">
        <v>2946403.9800000004</v>
      </c>
      <c r="V60" s="13">
        <v>0</v>
      </c>
      <c r="W60" s="14">
        <v>0</v>
      </c>
      <c r="X60" s="14">
        <v>0</v>
      </c>
      <c r="Y60" s="91">
        <v>0</v>
      </c>
      <c r="Z60" s="13">
        <v>2821926.0599999991</v>
      </c>
      <c r="AA60" s="14">
        <v>0</v>
      </c>
      <c r="AB60" s="14">
        <v>0</v>
      </c>
      <c r="AC60" s="14">
        <v>5185235</v>
      </c>
      <c r="AD60" s="14">
        <v>1937642</v>
      </c>
      <c r="AE60" s="91">
        <v>9944803.0599999987</v>
      </c>
      <c r="AF60" s="96">
        <v>5536002.3699999992</v>
      </c>
      <c r="AG60" s="97">
        <v>232327.67000000004</v>
      </c>
      <c r="AH60" s="97">
        <v>0</v>
      </c>
      <c r="AI60" s="97">
        <v>5960917</v>
      </c>
      <c r="AJ60" s="97">
        <v>1937642</v>
      </c>
      <c r="AK60" s="91">
        <v>13666889.039999999</v>
      </c>
      <c r="AL60" s="13">
        <v>0</v>
      </c>
      <c r="AM60" s="14">
        <v>0</v>
      </c>
      <c r="AN60" s="14">
        <v>0</v>
      </c>
      <c r="AO60" s="14">
        <v>0</v>
      </c>
      <c r="AP60" s="14">
        <v>34510686</v>
      </c>
      <c r="AQ60" s="91">
        <v>34510686</v>
      </c>
      <c r="AR60" s="13">
        <v>0</v>
      </c>
      <c r="AS60" s="14">
        <v>0</v>
      </c>
      <c r="AT60" s="14">
        <v>0</v>
      </c>
      <c r="AU60" s="14">
        <v>0</v>
      </c>
      <c r="AV60" s="14">
        <v>599997</v>
      </c>
      <c r="AW60" s="91">
        <v>599997</v>
      </c>
      <c r="AX60" s="13">
        <v>0</v>
      </c>
      <c r="AY60" s="14">
        <v>0</v>
      </c>
      <c r="AZ60" s="14">
        <v>0</v>
      </c>
      <c r="BA60" s="14">
        <v>0</v>
      </c>
      <c r="BB60" s="14">
        <v>22255852</v>
      </c>
      <c r="BC60" s="91">
        <v>22255852</v>
      </c>
      <c r="BD60" s="13">
        <v>0</v>
      </c>
      <c r="BE60" s="14">
        <v>0</v>
      </c>
      <c r="BF60" s="14">
        <v>0</v>
      </c>
      <c r="BG60" s="14">
        <v>0</v>
      </c>
      <c r="BH60" s="14">
        <v>12254836</v>
      </c>
      <c r="BI60" s="91">
        <v>12254836</v>
      </c>
    </row>
    <row r="61" spans="1:61" x14ac:dyDescent="0.25">
      <c r="A61" s="4" t="s">
        <v>52</v>
      </c>
      <c r="B61" s="13">
        <v>520</v>
      </c>
      <c r="C61" s="14">
        <v>0</v>
      </c>
      <c r="D61" s="14">
        <v>1</v>
      </c>
      <c r="E61" s="91">
        <v>521</v>
      </c>
      <c r="F61" s="14">
        <v>4</v>
      </c>
      <c r="G61" s="91">
        <v>4</v>
      </c>
      <c r="H61" s="96">
        <v>12524357.419999998</v>
      </c>
      <c r="I61" s="97">
        <v>0</v>
      </c>
      <c r="J61" s="97">
        <v>0</v>
      </c>
      <c r="K61" s="101">
        <v>79960.2</v>
      </c>
      <c r="L61" s="101">
        <v>3204306.38</v>
      </c>
      <c r="M61" s="91">
        <v>15808623.999999996</v>
      </c>
      <c r="N61" s="13">
        <v>3903322.1399999997</v>
      </c>
      <c r="O61" s="14">
        <v>0</v>
      </c>
      <c r="P61" s="14">
        <v>0</v>
      </c>
      <c r="Q61" s="91">
        <v>3903322.1399999997</v>
      </c>
      <c r="R61" s="13">
        <v>5205381.0999999996</v>
      </c>
      <c r="S61" s="14">
        <v>0</v>
      </c>
      <c r="T61" s="14">
        <v>0</v>
      </c>
      <c r="U61" s="91">
        <v>5205381.0999999996</v>
      </c>
      <c r="V61" s="13">
        <v>3415654.18</v>
      </c>
      <c r="W61" s="14">
        <v>0</v>
      </c>
      <c r="X61" s="14">
        <v>0</v>
      </c>
      <c r="Y61" s="91">
        <v>3415654.18</v>
      </c>
      <c r="Z61" s="13">
        <v>0</v>
      </c>
      <c r="AA61" s="14">
        <v>0</v>
      </c>
      <c r="AB61" s="14">
        <v>0</v>
      </c>
      <c r="AC61" s="14">
        <v>0</v>
      </c>
      <c r="AD61" s="14">
        <v>0</v>
      </c>
      <c r="AE61" s="91">
        <v>0</v>
      </c>
      <c r="AF61" s="96">
        <v>12524357.419999998</v>
      </c>
      <c r="AG61" s="97">
        <v>0</v>
      </c>
      <c r="AH61" s="97">
        <v>0</v>
      </c>
      <c r="AI61" s="97">
        <v>79960.2</v>
      </c>
      <c r="AJ61" s="97">
        <v>3204306.38</v>
      </c>
      <c r="AK61" s="91">
        <v>15808623.999999996</v>
      </c>
      <c r="AL61" s="13">
        <v>364709524.41999996</v>
      </c>
      <c r="AM61" s="14">
        <v>0</v>
      </c>
      <c r="AN61" s="14">
        <v>0</v>
      </c>
      <c r="AO61" s="14">
        <v>3560584.4958000001</v>
      </c>
      <c r="AP61" s="14">
        <v>223477977.4773972</v>
      </c>
      <c r="AQ61" s="91">
        <v>591748086.39319718</v>
      </c>
      <c r="AR61" s="13">
        <v>364709524.41999996</v>
      </c>
      <c r="AS61" s="14">
        <v>0</v>
      </c>
      <c r="AT61" s="14">
        <v>0</v>
      </c>
      <c r="AU61" s="14">
        <v>3560584.4958000001</v>
      </c>
      <c r="AV61" s="14">
        <v>223477977.4773972</v>
      </c>
      <c r="AW61" s="91">
        <v>591748086.39319718</v>
      </c>
      <c r="AX61" s="13">
        <v>209425042.12</v>
      </c>
      <c r="AY61" s="14">
        <v>0</v>
      </c>
      <c r="AZ61" s="14">
        <v>0</v>
      </c>
      <c r="BA61" s="14">
        <v>1747850.8500999999</v>
      </c>
      <c r="BB61" s="14">
        <v>109881477.86859979</v>
      </c>
      <c r="BC61" s="91">
        <v>321054370.83869982</v>
      </c>
      <c r="BD61" s="13">
        <v>5139843.03</v>
      </c>
      <c r="BE61" s="14">
        <v>0</v>
      </c>
      <c r="BF61" s="14">
        <v>0</v>
      </c>
      <c r="BG61" s="14">
        <v>37780.204000000005</v>
      </c>
      <c r="BH61" s="14">
        <v>5286223.300199938</v>
      </c>
      <c r="BI61" s="91">
        <v>10463846.534199938</v>
      </c>
    </row>
    <row r="62" spans="1:61" x14ac:dyDescent="0.25">
      <c r="A62" s="4" t="s">
        <v>53</v>
      </c>
      <c r="B62" s="13">
        <v>1366</v>
      </c>
      <c r="C62" s="14">
        <v>327</v>
      </c>
      <c r="D62" s="14">
        <v>9</v>
      </c>
      <c r="E62" s="91">
        <v>1702</v>
      </c>
      <c r="F62" s="14">
        <v>37</v>
      </c>
      <c r="G62" s="91">
        <v>37</v>
      </c>
      <c r="H62" s="96">
        <v>24096771</v>
      </c>
      <c r="I62" s="97">
        <v>0</v>
      </c>
      <c r="J62" s="97">
        <v>0</v>
      </c>
      <c r="K62" s="101">
        <v>0</v>
      </c>
      <c r="L62" s="101">
        <v>0</v>
      </c>
      <c r="M62" s="91">
        <v>24096771</v>
      </c>
      <c r="N62" s="13">
        <v>10792513</v>
      </c>
      <c r="O62" s="14">
        <v>0</v>
      </c>
      <c r="P62" s="14">
        <v>0</v>
      </c>
      <c r="Q62" s="91">
        <v>10792513</v>
      </c>
      <c r="R62" s="13">
        <v>7366103</v>
      </c>
      <c r="S62" s="14">
        <v>0</v>
      </c>
      <c r="T62" s="14">
        <v>0</v>
      </c>
      <c r="U62" s="91">
        <v>7366103</v>
      </c>
      <c r="V62" s="13">
        <v>5938155</v>
      </c>
      <c r="W62" s="14">
        <v>0</v>
      </c>
      <c r="X62" s="14">
        <v>0</v>
      </c>
      <c r="Y62" s="91">
        <v>5938155</v>
      </c>
      <c r="Z62" s="13">
        <v>1863781</v>
      </c>
      <c r="AA62" s="14">
        <v>0</v>
      </c>
      <c r="AB62" s="14">
        <v>0</v>
      </c>
      <c r="AC62" s="14">
        <v>0</v>
      </c>
      <c r="AD62" s="14">
        <v>0</v>
      </c>
      <c r="AE62" s="91">
        <v>1863781</v>
      </c>
      <c r="AF62" s="96">
        <v>25960552</v>
      </c>
      <c r="AG62" s="97">
        <v>0</v>
      </c>
      <c r="AH62" s="97">
        <v>0</v>
      </c>
      <c r="AI62" s="97">
        <v>0</v>
      </c>
      <c r="AJ62" s="97">
        <v>0</v>
      </c>
      <c r="AK62" s="91">
        <v>25960552</v>
      </c>
      <c r="AL62" s="13">
        <v>617094338</v>
      </c>
      <c r="AM62" s="14">
        <v>35652385</v>
      </c>
      <c r="AN62" s="14">
        <v>42053</v>
      </c>
      <c r="AO62" s="14">
        <v>7227674.3499999996</v>
      </c>
      <c r="AP62" s="14">
        <v>359425573.30800039</v>
      </c>
      <c r="AQ62" s="91">
        <v>1019442023.6580005</v>
      </c>
      <c r="AR62" s="13">
        <v>504185055</v>
      </c>
      <c r="AS62" s="14">
        <v>35642684</v>
      </c>
      <c r="AT62" s="14">
        <v>42053</v>
      </c>
      <c r="AU62" s="14">
        <v>7227674.3499999996</v>
      </c>
      <c r="AV62" s="14">
        <v>359425573.30800039</v>
      </c>
      <c r="AW62" s="91">
        <v>906523039.65800047</v>
      </c>
      <c r="AX62" s="13">
        <v>477187550</v>
      </c>
      <c r="AY62" s="14">
        <v>22292543</v>
      </c>
      <c r="AZ62" s="14">
        <v>35229</v>
      </c>
      <c r="BA62" s="14">
        <v>4234639.34</v>
      </c>
      <c r="BB62" s="14">
        <v>199910904.69309986</v>
      </c>
      <c r="BC62" s="91">
        <v>703660866.03309989</v>
      </c>
      <c r="BD62" s="13">
        <v>5634688</v>
      </c>
      <c r="BE62" s="14">
        <v>333797</v>
      </c>
      <c r="BF62" s="14">
        <v>262</v>
      </c>
      <c r="BG62" s="14">
        <v>77721.198900000003</v>
      </c>
      <c r="BH62" s="14">
        <v>4413475.5465000058</v>
      </c>
      <c r="BI62" s="91">
        <v>10459943.745400006</v>
      </c>
    </row>
    <row r="63" spans="1:61" x14ac:dyDescent="0.25">
      <c r="A63" s="4" t="s">
        <v>54</v>
      </c>
      <c r="B63" s="13">
        <v>546</v>
      </c>
      <c r="C63" s="14">
        <v>877</v>
      </c>
      <c r="D63" s="14">
        <v>6</v>
      </c>
      <c r="E63" s="91">
        <v>1429</v>
      </c>
      <c r="F63" s="14">
        <v>226</v>
      </c>
      <c r="G63" s="91">
        <v>226</v>
      </c>
      <c r="H63" s="96">
        <v>3489274</v>
      </c>
      <c r="I63" s="97">
        <v>1756383</v>
      </c>
      <c r="J63" s="97">
        <v>0</v>
      </c>
      <c r="K63" s="101">
        <v>207461</v>
      </c>
      <c r="L63" s="101">
        <v>199247</v>
      </c>
      <c r="M63" s="91">
        <v>5652365</v>
      </c>
      <c r="N63" s="13">
        <v>1391515</v>
      </c>
      <c r="O63" s="14">
        <v>1320124</v>
      </c>
      <c r="P63" s="14">
        <v>0</v>
      </c>
      <c r="Q63" s="91">
        <v>2711639</v>
      </c>
      <c r="R63" s="13">
        <v>2097759</v>
      </c>
      <c r="S63" s="14">
        <v>436259</v>
      </c>
      <c r="T63" s="14">
        <v>0</v>
      </c>
      <c r="U63" s="91">
        <v>2534018</v>
      </c>
      <c r="V63" s="13">
        <v>0</v>
      </c>
      <c r="W63" s="14">
        <v>0</v>
      </c>
      <c r="X63" s="14">
        <v>0</v>
      </c>
      <c r="Y63" s="91">
        <v>0</v>
      </c>
      <c r="Z63" s="13">
        <v>0</v>
      </c>
      <c r="AA63" s="14">
        <v>0</v>
      </c>
      <c r="AB63" s="14">
        <v>0</v>
      </c>
      <c r="AC63" s="14">
        <v>731991</v>
      </c>
      <c r="AD63" s="14">
        <v>757195</v>
      </c>
      <c r="AE63" s="91">
        <v>1489186</v>
      </c>
      <c r="AF63" s="96">
        <v>3489274</v>
      </c>
      <c r="AG63" s="97">
        <v>1756383</v>
      </c>
      <c r="AH63" s="97">
        <v>0</v>
      </c>
      <c r="AI63" s="97">
        <v>939452</v>
      </c>
      <c r="AJ63" s="97">
        <v>956442</v>
      </c>
      <c r="AK63" s="91">
        <v>7141551</v>
      </c>
      <c r="AL63" s="13">
        <v>153057766.27833858</v>
      </c>
      <c r="AM63" s="14">
        <v>49818768.487999998</v>
      </c>
      <c r="AN63" s="14">
        <v>0</v>
      </c>
      <c r="AO63" s="14">
        <v>68367337.244232625</v>
      </c>
      <c r="AP63" s="14">
        <v>15311111.6994156</v>
      </c>
      <c r="AQ63" s="91">
        <v>286554983.70998687</v>
      </c>
      <c r="AR63" s="13">
        <v>20921421.432209507</v>
      </c>
      <c r="AS63" s="14">
        <v>6670348.3465226721</v>
      </c>
      <c r="AT63" s="14">
        <v>0</v>
      </c>
      <c r="AU63" s="14">
        <v>13462875.392221859</v>
      </c>
      <c r="AV63" s="14">
        <v>7000851.800550567</v>
      </c>
      <c r="AW63" s="91">
        <v>48055496.971504606</v>
      </c>
      <c r="AX63" s="13">
        <v>132136344.84612909</v>
      </c>
      <c r="AY63" s="14">
        <v>43148420.141477332</v>
      </c>
      <c r="AZ63" s="14">
        <v>0</v>
      </c>
      <c r="BA63" s="14">
        <v>54904461.852010757</v>
      </c>
      <c r="BB63" s="14">
        <v>8310259.898865032</v>
      </c>
      <c r="BC63" s="91">
        <v>238499486.73848221</v>
      </c>
      <c r="BD63" s="13">
        <v>2651863.474561281</v>
      </c>
      <c r="BE63" s="14">
        <v>873260.33087566926</v>
      </c>
      <c r="BF63" s="14">
        <v>0</v>
      </c>
      <c r="BG63" s="14">
        <v>404659.56766602828</v>
      </c>
      <c r="BH63" s="14">
        <v>356035.28943208564</v>
      </c>
      <c r="BI63" s="91">
        <v>4285818.6625350639</v>
      </c>
    </row>
    <row r="64" spans="1:61" x14ac:dyDescent="0.25">
      <c r="A64" s="4" t="s">
        <v>55</v>
      </c>
      <c r="B64" s="13">
        <v>1623</v>
      </c>
      <c r="C64" s="14">
        <v>1044</v>
      </c>
      <c r="D64" s="14">
        <v>81</v>
      </c>
      <c r="E64" s="91">
        <v>2748</v>
      </c>
      <c r="F64" s="14">
        <v>120</v>
      </c>
      <c r="G64" s="91">
        <v>120</v>
      </c>
      <c r="H64" s="96">
        <v>11773183</v>
      </c>
      <c r="I64" s="97">
        <v>1855828</v>
      </c>
      <c r="J64" s="97">
        <v>0</v>
      </c>
      <c r="K64" s="101">
        <v>0</v>
      </c>
      <c r="L64" s="101">
        <v>0</v>
      </c>
      <c r="M64" s="91">
        <v>13629011</v>
      </c>
      <c r="N64" s="13">
        <v>2228498</v>
      </c>
      <c r="O64" s="14">
        <v>965292</v>
      </c>
      <c r="P64" s="14">
        <v>0</v>
      </c>
      <c r="Q64" s="91">
        <v>3193790</v>
      </c>
      <c r="R64" s="13">
        <v>7540073</v>
      </c>
      <c r="S64" s="14">
        <v>890536</v>
      </c>
      <c r="T64" s="14">
        <v>0</v>
      </c>
      <c r="U64" s="91">
        <v>8430609</v>
      </c>
      <c r="V64" s="13">
        <v>2004612</v>
      </c>
      <c r="W64" s="14">
        <v>0</v>
      </c>
      <c r="X64" s="14">
        <v>0</v>
      </c>
      <c r="Y64" s="91">
        <v>2004612</v>
      </c>
      <c r="Z64" s="13">
        <v>35368</v>
      </c>
      <c r="AA64" s="14">
        <v>0</v>
      </c>
      <c r="AB64" s="14">
        <v>0</v>
      </c>
      <c r="AC64" s="14">
        <v>0</v>
      </c>
      <c r="AD64" s="14">
        <v>0</v>
      </c>
      <c r="AE64" s="91">
        <v>35368</v>
      </c>
      <c r="AF64" s="96">
        <v>11808551</v>
      </c>
      <c r="AG64" s="97">
        <v>1855828</v>
      </c>
      <c r="AH64" s="97">
        <v>0</v>
      </c>
      <c r="AI64" s="97">
        <v>0</v>
      </c>
      <c r="AJ64" s="97">
        <v>0</v>
      </c>
      <c r="AK64" s="91">
        <v>13664379</v>
      </c>
      <c r="AL64" s="13">
        <v>505248699</v>
      </c>
      <c r="AM64" s="14">
        <v>37996405</v>
      </c>
      <c r="AN64" s="14">
        <v>0</v>
      </c>
      <c r="AO64" s="14">
        <v>66574550</v>
      </c>
      <c r="AP64" s="14">
        <v>18583280</v>
      </c>
      <c r="AQ64" s="91">
        <v>628402934</v>
      </c>
      <c r="AR64" s="13">
        <v>423536614</v>
      </c>
      <c r="AS64" s="14">
        <v>31427437</v>
      </c>
      <c r="AT64" s="14">
        <v>0</v>
      </c>
      <c r="AU64" s="14">
        <v>66574550</v>
      </c>
      <c r="AV64" s="14">
        <v>18583280</v>
      </c>
      <c r="AW64" s="91">
        <v>540121881</v>
      </c>
      <c r="AX64" s="13">
        <v>358529678</v>
      </c>
      <c r="AY64" s="14">
        <v>20142937</v>
      </c>
      <c r="AZ64" s="14">
        <v>0</v>
      </c>
      <c r="BA64" s="14">
        <v>38601412</v>
      </c>
      <c r="BB64" s="14">
        <v>13389996</v>
      </c>
      <c r="BC64" s="91">
        <v>430664023</v>
      </c>
      <c r="BD64" s="13">
        <v>6565878</v>
      </c>
      <c r="BE64" s="14">
        <v>1307780</v>
      </c>
      <c r="BF64" s="14">
        <v>0</v>
      </c>
      <c r="BG64" s="14">
        <v>732702</v>
      </c>
      <c r="BH64" s="14">
        <v>643372</v>
      </c>
      <c r="BI64" s="91">
        <v>9249732</v>
      </c>
    </row>
    <row r="65" spans="1:61" x14ac:dyDescent="0.25">
      <c r="A65" s="4" t="s">
        <v>56</v>
      </c>
      <c r="B65" s="13">
        <v>487.93099999999998</v>
      </c>
      <c r="C65" s="14">
        <v>670.49800000000005</v>
      </c>
      <c r="D65" s="14">
        <v>40.917999999999999</v>
      </c>
      <c r="E65" s="91">
        <v>1199.347</v>
      </c>
      <c r="F65" s="14">
        <v>209</v>
      </c>
      <c r="G65" s="91">
        <v>209</v>
      </c>
      <c r="H65" s="96">
        <v>2388307</v>
      </c>
      <c r="I65" s="97">
        <v>3715003</v>
      </c>
      <c r="J65" s="97">
        <v>0</v>
      </c>
      <c r="K65" s="101">
        <v>1285612</v>
      </c>
      <c r="L65" s="101">
        <v>744919</v>
      </c>
      <c r="M65" s="91">
        <v>8133841</v>
      </c>
      <c r="N65" s="13">
        <v>1398714</v>
      </c>
      <c r="O65" s="14">
        <v>2001314</v>
      </c>
      <c r="P65" s="14">
        <v>0</v>
      </c>
      <c r="Q65" s="91">
        <v>3400028</v>
      </c>
      <c r="R65" s="13">
        <v>592919</v>
      </c>
      <c r="S65" s="14">
        <v>1380730</v>
      </c>
      <c r="T65" s="14">
        <v>0</v>
      </c>
      <c r="U65" s="91">
        <v>1973649</v>
      </c>
      <c r="V65" s="13">
        <v>396674</v>
      </c>
      <c r="W65" s="14">
        <v>332959</v>
      </c>
      <c r="X65" s="14">
        <v>0</v>
      </c>
      <c r="Y65" s="91">
        <v>729633</v>
      </c>
      <c r="Z65" s="13">
        <v>0</v>
      </c>
      <c r="AA65" s="14">
        <v>0</v>
      </c>
      <c r="AB65" s="14">
        <v>0</v>
      </c>
      <c r="AC65" s="14">
        <v>0</v>
      </c>
      <c r="AD65" s="14">
        <v>0</v>
      </c>
      <c r="AE65" s="91">
        <v>0</v>
      </c>
      <c r="AF65" s="96">
        <v>2388307</v>
      </c>
      <c r="AG65" s="97">
        <v>3715003</v>
      </c>
      <c r="AH65" s="97">
        <v>0</v>
      </c>
      <c r="AI65" s="97">
        <v>1285612</v>
      </c>
      <c r="AJ65" s="97">
        <v>744919</v>
      </c>
      <c r="AK65" s="91">
        <v>8133841</v>
      </c>
      <c r="AL65" s="13">
        <v>169184796</v>
      </c>
      <c r="AM65" s="14">
        <v>49108000</v>
      </c>
      <c r="AN65" s="14">
        <v>0</v>
      </c>
      <c r="AO65" s="14">
        <v>61508645</v>
      </c>
      <c r="AP65" s="14">
        <v>12303198</v>
      </c>
      <c r="AQ65" s="91">
        <v>292104639</v>
      </c>
      <c r="AR65" s="13">
        <v>169184796</v>
      </c>
      <c r="AS65" s="14">
        <v>49108000</v>
      </c>
      <c r="AT65" s="14">
        <v>0</v>
      </c>
      <c r="AU65" s="14">
        <v>61508645</v>
      </c>
      <c r="AV65" s="14">
        <v>12303198</v>
      </c>
      <c r="AW65" s="91">
        <v>292104639</v>
      </c>
      <c r="AX65" s="13">
        <v>125443897</v>
      </c>
      <c r="AY65" s="14">
        <v>37259516</v>
      </c>
      <c r="AZ65" s="14">
        <v>0</v>
      </c>
      <c r="BA65" s="14">
        <v>40499442</v>
      </c>
      <c r="BB65" s="14">
        <v>8127853</v>
      </c>
      <c r="BC65" s="91">
        <v>211330708</v>
      </c>
      <c r="BD65" s="13">
        <v>2345213</v>
      </c>
      <c r="BE65" s="14">
        <v>1276255</v>
      </c>
      <c r="BF65" s="14">
        <v>0</v>
      </c>
      <c r="BG65" s="14">
        <v>604208</v>
      </c>
      <c r="BH65" s="14">
        <v>418392</v>
      </c>
      <c r="BI65" s="91">
        <v>4644068</v>
      </c>
    </row>
    <row r="66" spans="1:61" x14ac:dyDescent="0.25">
      <c r="A66" s="4" t="s">
        <v>57</v>
      </c>
      <c r="B66" s="13">
        <v>457</v>
      </c>
      <c r="C66" s="14">
        <v>315</v>
      </c>
      <c r="D66" s="14">
        <v>0</v>
      </c>
      <c r="E66" s="91">
        <v>772</v>
      </c>
      <c r="F66" s="14">
        <v>27</v>
      </c>
      <c r="G66" s="91">
        <v>27</v>
      </c>
      <c r="H66" s="96">
        <v>2914590</v>
      </c>
      <c r="I66" s="97">
        <v>0</v>
      </c>
      <c r="J66" s="97">
        <v>3521150</v>
      </c>
      <c r="K66" s="101">
        <v>202095</v>
      </c>
      <c r="L66" s="101">
        <v>359681</v>
      </c>
      <c r="M66" s="91">
        <v>6997516</v>
      </c>
      <c r="N66" s="13">
        <v>679618</v>
      </c>
      <c r="O66" s="14">
        <v>0</v>
      </c>
      <c r="P66" s="14">
        <v>1877664</v>
      </c>
      <c r="Q66" s="91">
        <v>2557282</v>
      </c>
      <c r="R66" s="13">
        <v>1667605</v>
      </c>
      <c r="S66" s="14">
        <v>0</v>
      </c>
      <c r="T66" s="14">
        <v>0</v>
      </c>
      <c r="U66" s="91">
        <v>1667605</v>
      </c>
      <c r="V66" s="13">
        <v>567367</v>
      </c>
      <c r="W66" s="14">
        <v>0</v>
      </c>
      <c r="X66" s="14">
        <v>1643486</v>
      </c>
      <c r="Y66" s="91">
        <v>2210853</v>
      </c>
      <c r="Z66" s="13">
        <v>308333</v>
      </c>
      <c r="AA66" s="14">
        <v>0</v>
      </c>
      <c r="AB66" s="14">
        <v>0</v>
      </c>
      <c r="AC66" s="14">
        <v>11449</v>
      </c>
      <c r="AD66" s="14">
        <v>544574</v>
      </c>
      <c r="AE66" s="91">
        <v>864356</v>
      </c>
      <c r="AF66" s="96">
        <v>3222923</v>
      </c>
      <c r="AG66" s="97">
        <v>0</v>
      </c>
      <c r="AH66" s="97">
        <v>3521150</v>
      </c>
      <c r="AI66" s="97">
        <v>213544</v>
      </c>
      <c r="AJ66" s="97">
        <v>904255</v>
      </c>
      <c r="AK66" s="91">
        <v>7861872</v>
      </c>
      <c r="AL66" s="13">
        <v>100109620</v>
      </c>
      <c r="AM66" s="14">
        <v>0</v>
      </c>
      <c r="AN66" s="14">
        <v>11881460</v>
      </c>
      <c r="AO66" s="14">
        <v>13011740</v>
      </c>
      <c r="AP66" s="14">
        <v>48201250</v>
      </c>
      <c r="AQ66" s="91">
        <v>173204070</v>
      </c>
      <c r="AR66" s="13">
        <v>23207821</v>
      </c>
      <c r="AS66" s="14">
        <v>0</v>
      </c>
      <c r="AT66" s="14">
        <v>5081479</v>
      </c>
      <c r="AU66" s="14">
        <v>5090887</v>
      </c>
      <c r="AV66" s="14">
        <v>19252673</v>
      </c>
      <c r="AW66" s="91">
        <v>52632860</v>
      </c>
      <c r="AX66" s="13">
        <v>76901799</v>
      </c>
      <c r="AY66" s="14">
        <v>0</v>
      </c>
      <c r="AZ66" s="14">
        <v>6799981</v>
      </c>
      <c r="BA66" s="14">
        <v>7920853</v>
      </c>
      <c r="BB66" s="14">
        <v>28948578</v>
      </c>
      <c r="BC66" s="91">
        <v>120571211</v>
      </c>
      <c r="BD66" s="13">
        <v>2119453</v>
      </c>
      <c r="BE66" s="14">
        <v>0</v>
      </c>
      <c r="BF66" s="14">
        <v>129674</v>
      </c>
      <c r="BG66" s="14">
        <v>144286</v>
      </c>
      <c r="BH66" s="14">
        <v>1275655</v>
      </c>
      <c r="BI66" s="91">
        <v>3669068</v>
      </c>
    </row>
    <row r="67" spans="1:61" x14ac:dyDescent="0.25">
      <c r="A67" s="4" t="s">
        <v>58</v>
      </c>
      <c r="B67" s="13">
        <v>806.30399999999997</v>
      </c>
      <c r="C67" s="14">
        <v>2186.7080000000001</v>
      </c>
      <c r="D67" s="14">
        <v>433.18299999999999</v>
      </c>
      <c r="E67" s="91">
        <v>3426.1950000000002</v>
      </c>
      <c r="F67" s="14">
        <v>593</v>
      </c>
      <c r="G67" s="91">
        <v>593</v>
      </c>
      <c r="H67" s="96">
        <v>3817776</v>
      </c>
      <c r="I67" s="97">
        <v>2087661</v>
      </c>
      <c r="J67" s="97">
        <v>0</v>
      </c>
      <c r="K67" s="101">
        <v>190845</v>
      </c>
      <c r="L67" s="101">
        <v>459876</v>
      </c>
      <c r="M67" s="91">
        <v>6556158</v>
      </c>
      <c r="N67" s="13">
        <v>1326028</v>
      </c>
      <c r="O67" s="14">
        <v>1200239</v>
      </c>
      <c r="P67" s="14">
        <v>0</v>
      </c>
      <c r="Q67" s="91">
        <v>2526267</v>
      </c>
      <c r="R67" s="13">
        <v>1134261</v>
      </c>
      <c r="S67" s="14">
        <v>884491</v>
      </c>
      <c r="T67" s="14">
        <v>0</v>
      </c>
      <c r="U67" s="91">
        <v>2018752</v>
      </c>
      <c r="V67" s="13">
        <v>1357487</v>
      </c>
      <c r="W67" s="14">
        <v>2931</v>
      </c>
      <c r="X67" s="14">
        <v>0</v>
      </c>
      <c r="Y67" s="91">
        <v>1360418</v>
      </c>
      <c r="Z67" s="13">
        <v>428578</v>
      </c>
      <c r="AA67" s="14">
        <v>6289</v>
      </c>
      <c r="AB67" s="14">
        <v>0</v>
      </c>
      <c r="AC67" s="14">
        <v>23429</v>
      </c>
      <c r="AD67" s="14">
        <v>272449</v>
      </c>
      <c r="AE67" s="91">
        <v>730745</v>
      </c>
      <c r="AF67" s="96">
        <v>4246354</v>
      </c>
      <c r="AG67" s="97">
        <v>2093950</v>
      </c>
      <c r="AH67" s="97">
        <v>0</v>
      </c>
      <c r="AI67" s="97">
        <v>214274</v>
      </c>
      <c r="AJ67" s="97">
        <v>732325</v>
      </c>
      <c r="AK67" s="91">
        <v>7286903</v>
      </c>
      <c r="AL67" s="13">
        <v>177780341.98601007</v>
      </c>
      <c r="AM67" s="14">
        <v>67794299.855432436</v>
      </c>
      <c r="AN67" s="14">
        <v>3701101.0499453861</v>
      </c>
      <c r="AO67" s="14">
        <v>86649174.555674106</v>
      </c>
      <c r="AP67" s="14">
        <v>35564200.663299426</v>
      </c>
      <c r="AQ67" s="91">
        <v>371489118.11036146</v>
      </c>
      <c r="AR67" s="13">
        <v>145884960.67151392</v>
      </c>
      <c r="AS67" s="14">
        <v>45965131.049932241</v>
      </c>
      <c r="AT67" s="14">
        <v>0</v>
      </c>
      <c r="AU67" s="14">
        <v>83817472.402157322</v>
      </c>
      <c r="AV67" s="14">
        <v>34701483.158778176</v>
      </c>
      <c r="AW67" s="91">
        <v>310369047.28238165</v>
      </c>
      <c r="AX67" s="13">
        <v>153806872.0984889</v>
      </c>
      <c r="AY67" s="14">
        <v>58901799.091490336</v>
      </c>
      <c r="AZ67" s="14">
        <v>3701101.0499453861</v>
      </c>
      <c r="BA67" s="14">
        <v>73649521.588717103</v>
      </c>
      <c r="BB67" s="14">
        <v>24754872.051861566</v>
      </c>
      <c r="BC67" s="91">
        <v>314814165.8805033</v>
      </c>
      <c r="BD67" s="13">
        <v>3457430.0463765911</v>
      </c>
      <c r="BE67" s="14">
        <v>2240934.9825054249</v>
      </c>
      <c r="BF67" s="14">
        <v>0</v>
      </c>
      <c r="BG67" s="14">
        <v>824254.94554500806</v>
      </c>
      <c r="BH67" s="14">
        <v>557188.71230562159</v>
      </c>
      <c r="BI67" s="91">
        <v>7079808.6867326451</v>
      </c>
    </row>
    <row r="68" spans="1:61" x14ac:dyDescent="0.25">
      <c r="A68" s="4" t="s">
        <v>59</v>
      </c>
      <c r="B68" s="13">
        <v>215</v>
      </c>
      <c r="C68" s="14">
        <v>0</v>
      </c>
      <c r="D68" s="14">
        <v>0</v>
      </c>
      <c r="E68" s="91">
        <v>215</v>
      </c>
      <c r="F68" s="14">
        <v>9</v>
      </c>
      <c r="G68" s="91">
        <v>9</v>
      </c>
      <c r="H68" s="96">
        <v>5361350</v>
      </c>
      <c r="I68" s="97">
        <v>0</v>
      </c>
      <c r="J68" s="97">
        <v>0</v>
      </c>
      <c r="K68" s="101">
        <v>0</v>
      </c>
      <c r="L68" s="101">
        <v>0</v>
      </c>
      <c r="M68" s="91">
        <v>5361350</v>
      </c>
      <c r="N68" s="13">
        <v>1435642</v>
      </c>
      <c r="O68" s="14">
        <v>0</v>
      </c>
      <c r="P68" s="14">
        <v>0</v>
      </c>
      <c r="Q68" s="91">
        <v>1435642</v>
      </c>
      <c r="R68" s="13">
        <v>2838679</v>
      </c>
      <c r="S68" s="14">
        <v>0</v>
      </c>
      <c r="T68" s="14">
        <v>0</v>
      </c>
      <c r="U68" s="91">
        <v>2838679</v>
      </c>
      <c r="V68" s="13">
        <v>1087029</v>
      </c>
      <c r="W68" s="14">
        <v>0</v>
      </c>
      <c r="X68" s="14">
        <v>0</v>
      </c>
      <c r="Y68" s="91">
        <v>1087029</v>
      </c>
      <c r="Z68" s="13">
        <v>0</v>
      </c>
      <c r="AA68" s="14">
        <v>0</v>
      </c>
      <c r="AB68" s="14">
        <v>0</v>
      </c>
      <c r="AC68" s="14">
        <v>0</v>
      </c>
      <c r="AD68" s="14">
        <v>0</v>
      </c>
      <c r="AE68" s="91">
        <v>0</v>
      </c>
      <c r="AF68" s="96">
        <v>5361350</v>
      </c>
      <c r="AG68" s="97">
        <v>0</v>
      </c>
      <c r="AH68" s="97">
        <v>0</v>
      </c>
      <c r="AI68" s="97">
        <v>0</v>
      </c>
      <c r="AJ68" s="97">
        <v>0</v>
      </c>
      <c r="AK68" s="91">
        <v>5361350</v>
      </c>
      <c r="AL68" s="13">
        <v>259292808</v>
      </c>
      <c r="AM68" s="14">
        <v>0</v>
      </c>
      <c r="AN68" s="14">
        <v>0</v>
      </c>
      <c r="AO68" s="14">
        <v>1703850</v>
      </c>
      <c r="AP68" s="14">
        <v>135060956</v>
      </c>
      <c r="AQ68" s="91">
        <v>396057614</v>
      </c>
      <c r="AR68" s="13">
        <v>259292808</v>
      </c>
      <c r="AS68" s="14">
        <v>0</v>
      </c>
      <c r="AT68" s="14">
        <v>0</v>
      </c>
      <c r="AU68" s="14">
        <v>1703850</v>
      </c>
      <c r="AV68" s="14">
        <v>135060956</v>
      </c>
      <c r="AW68" s="91">
        <v>396057614</v>
      </c>
      <c r="AX68" s="13">
        <v>147694166</v>
      </c>
      <c r="AY68" s="14">
        <v>0</v>
      </c>
      <c r="AZ68" s="14">
        <v>0</v>
      </c>
      <c r="BA68" s="14">
        <v>1045488</v>
      </c>
      <c r="BB68" s="14">
        <v>80021702</v>
      </c>
      <c r="BC68" s="91">
        <v>228761356</v>
      </c>
      <c r="BD68" s="13">
        <v>3593693</v>
      </c>
      <c r="BE68" s="14">
        <v>0</v>
      </c>
      <c r="BF68" s="14">
        <v>0</v>
      </c>
      <c r="BG68" s="14">
        <v>26522</v>
      </c>
      <c r="BH68" s="14">
        <v>2770325</v>
      </c>
      <c r="BI68" s="91">
        <v>6390540</v>
      </c>
    </row>
    <row r="69" spans="1:61" x14ac:dyDescent="0.25">
      <c r="A69" s="4" t="s">
        <v>60</v>
      </c>
      <c r="B69" s="13">
        <v>746</v>
      </c>
      <c r="C69" s="14">
        <v>1229</v>
      </c>
      <c r="D69" s="14">
        <v>61</v>
      </c>
      <c r="E69" s="91">
        <v>2036</v>
      </c>
      <c r="F69" s="14">
        <v>117</v>
      </c>
      <c r="G69" s="91">
        <v>117</v>
      </c>
      <c r="H69" s="96">
        <v>5216391</v>
      </c>
      <c r="I69" s="97">
        <v>4208176</v>
      </c>
      <c r="J69" s="97">
        <v>69817</v>
      </c>
      <c r="K69" s="101">
        <v>1348095</v>
      </c>
      <c r="L69" s="101">
        <v>87364</v>
      </c>
      <c r="M69" s="91">
        <v>10929843</v>
      </c>
      <c r="N69" s="13">
        <v>2168479</v>
      </c>
      <c r="O69" s="14">
        <v>3420951</v>
      </c>
      <c r="P69" s="14">
        <v>69817</v>
      </c>
      <c r="Q69" s="91">
        <v>5659247</v>
      </c>
      <c r="R69" s="13">
        <v>2699655</v>
      </c>
      <c r="S69" s="14">
        <v>787225</v>
      </c>
      <c r="T69" s="14">
        <v>0</v>
      </c>
      <c r="U69" s="91">
        <v>3486880</v>
      </c>
      <c r="V69" s="13">
        <v>348257</v>
      </c>
      <c r="W69" s="14">
        <v>0</v>
      </c>
      <c r="X69" s="14">
        <v>0</v>
      </c>
      <c r="Y69" s="91">
        <v>348257</v>
      </c>
      <c r="Z69" s="13">
        <v>0</v>
      </c>
      <c r="AA69" s="14">
        <v>0</v>
      </c>
      <c r="AB69" s="14">
        <v>0</v>
      </c>
      <c r="AC69" s="14">
        <v>0</v>
      </c>
      <c r="AD69" s="14">
        <v>0</v>
      </c>
      <c r="AE69" s="91">
        <v>0</v>
      </c>
      <c r="AF69" s="96">
        <v>5216391</v>
      </c>
      <c r="AG69" s="97">
        <v>4208176</v>
      </c>
      <c r="AH69" s="97">
        <v>69817</v>
      </c>
      <c r="AI69" s="97">
        <v>1348095</v>
      </c>
      <c r="AJ69" s="97">
        <v>87364</v>
      </c>
      <c r="AK69" s="91">
        <v>10929843</v>
      </c>
      <c r="AL69" s="13">
        <v>192929359</v>
      </c>
      <c r="AM69" s="14">
        <v>44903626</v>
      </c>
      <c r="AN69" s="14">
        <v>53660</v>
      </c>
      <c r="AO69" s="14">
        <v>51047144</v>
      </c>
      <c r="AP69" s="14">
        <v>1984215</v>
      </c>
      <c r="AQ69" s="91">
        <v>290918004</v>
      </c>
      <c r="AR69" s="13">
        <v>192929359</v>
      </c>
      <c r="AS69" s="14">
        <v>44903626</v>
      </c>
      <c r="AT69" s="14">
        <v>53660</v>
      </c>
      <c r="AU69" s="14">
        <v>51047144</v>
      </c>
      <c r="AV69" s="14">
        <v>1984215</v>
      </c>
      <c r="AW69" s="91">
        <v>290918004</v>
      </c>
      <c r="AX69" s="13">
        <v>108962224</v>
      </c>
      <c r="AY69" s="14">
        <v>38473104</v>
      </c>
      <c r="AZ69" s="14">
        <v>52562</v>
      </c>
      <c r="BA69" s="14">
        <v>28049417</v>
      </c>
      <c r="BB69" s="14">
        <v>924918</v>
      </c>
      <c r="BC69" s="91">
        <v>176462225</v>
      </c>
      <c r="BD69" s="13">
        <v>3184610</v>
      </c>
      <c r="BE69" s="14">
        <v>925625</v>
      </c>
      <c r="BF69" s="14">
        <v>549</v>
      </c>
      <c r="BG69" s="14">
        <v>654079</v>
      </c>
      <c r="BH69" s="14">
        <v>37307</v>
      </c>
      <c r="BI69" s="91">
        <v>4802170</v>
      </c>
    </row>
    <row r="70" spans="1:61" x14ac:dyDescent="0.25">
      <c r="A70" s="4" t="s">
        <v>61</v>
      </c>
      <c r="B70" s="13">
        <v>42</v>
      </c>
      <c r="C70" s="14">
        <v>1</v>
      </c>
      <c r="D70" s="14">
        <v>0</v>
      </c>
      <c r="E70" s="91">
        <v>43</v>
      </c>
      <c r="F70" s="14">
        <v>0</v>
      </c>
      <c r="G70" s="91">
        <v>0</v>
      </c>
      <c r="H70" s="96">
        <v>361789.77500000008</v>
      </c>
      <c r="I70" s="97">
        <v>218.09</v>
      </c>
      <c r="J70" s="97">
        <v>0</v>
      </c>
      <c r="K70" s="101">
        <v>0</v>
      </c>
      <c r="L70" s="101">
        <v>100417.50999999998</v>
      </c>
      <c r="M70" s="91">
        <v>462425.37500000012</v>
      </c>
      <c r="N70" s="13">
        <v>283767.07500000007</v>
      </c>
      <c r="O70" s="14">
        <v>218.09</v>
      </c>
      <c r="P70" s="14">
        <v>0</v>
      </c>
      <c r="Q70" s="91">
        <v>283985.1650000001</v>
      </c>
      <c r="R70" s="13">
        <v>78022.7</v>
      </c>
      <c r="S70" s="14">
        <v>0</v>
      </c>
      <c r="T70" s="14">
        <v>0</v>
      </c>
      <c r="U70" s="91">
        <v>78022.7</v>
      </c>
      <c r="V70" s="13">
        <v>0</v>
      </c>
      <c r="W70" s="14">
        <v>0</v>
      </c>
      <c r="X70" s="14">
        <v>0</v>
      </c>
      <c r="Y70" s="91">
        <v>0</v>
      </c>
      <c r="Z70" s="13">
        <v>0</v>
      </c>
      <c r="AA70" s="14">
        <v>0</v>
      </c>
      <c r="AB70" s="14">
        <v>0</v>
      </c>
      <c r="AC70" s="14">
        <v>0</v>
      </c>
      <c r="AD70" s="14">
        <v>0</v>
      </c>
      <c r="AE70" s="91">
        <v>0</v>
      </c>
      <c r="AF70" s="96">
        <v>361789.77500000008</v>
      </c>
      <c r="AG70" s="97">
        <v>218.09</v>
      </c>
      <c r="AH70" s="97">
        <v>0</v>
      </c>
      <c r="AI70" s="97">
        <v>0</v>
      </c>
      <c r="AJ70" s="97">
        <v>100417.50999999998</v>
      </c>
      <c r="AK70" s="91">
        <v>462425.37500000012</v>
      </c>
      <c r="AL70" s="13">
        <v>14536469.199999999</v>
      </c>
      <c r="AM70" s="14">
        <v>0</v>
      </c>
      <c r="AN70" s="14">
        <v>0</v>
      </c>
      <c r="AO70" s="14">
        <v>0</v>
      </c>
      <c r="AP70" s="14">
        <v>4741383.24</v>
      </c>
      <c r="AQ70" s="91">
        <v>19277852.439999998</v>
      </c>
      <c r="AR70" s="13">
        <v>14536469.199999999</v>
      </c>
      <c r="AS70" s="14">
        <v>0</v>
      </c>
      <c r="AT70" s="14">
        <v>0</v>
      </c>
      <c r="AU70" s="14">
        <v>0</v>
      </c>
      <c r="AV70" s="14">
        <v>4741383.24</v>
      </c>
      <c r="AW70" s="91">
        <v>19277852.439999998</v>
      </c>
      <c r="AX70" s="13">
        <v>9711721.0916302353</v>
      </c>
      <c r="AY70" s="14">
        <v>0</v>
      </c>
      <c r="AZ70" s="14">
        <v>0</v>
      </c>
      <c r="BA70" s="14">
        <v>0</v>
      </c>
      <c r="BB70" s="14">
        <v>2930014.4083697638</v>
      </c>
      <c r="BC70" s="91">
        <v>12641735.5</v>
      </c>
      <c r="BD70" s="13">
        <v>239152.19418488161</v>
      </c>
      <c r="BE70" s="14">
        <v>0</v>
      </c>
      <c r="BF70" s="14">
        <v>0</v>
      </c>
      <c r="BG70" s="14">
        <v>0</v>
      </c>
      <c r="BH70" s="14">
        <v>73891.355815118368</v>
      </c>
      <c r="BI70" s="91">
        <v>313043.55</v>
      </c>
    </row>
    <row r="71" spans="1:61" x14ac:dyDescent="0.25">
      <c r="A71" s="4" t="s">
        <v>62</v>
      </c>
      <c r="B71" s="13">
        <v>820</v>
      </c>
      <c r="C71" s="14">
        <v>1280</v>
      </c>
      <c r="D71" s="14">
        <v>0</v>
      </c>
      <c r="E71" s="91">
        <v>2100</v>
      </c>
      <c r="F71" s="14">
        <v>159</v>
      </c>
      <c r="G71" s="91">
        <v>159</v>
      </c>
      <c r="H71" s="96">
        <v>13248218</v>
      </c>
      <c r="I71" s="97">
        <v>4079350</v>
      </c>
      <c r="J71" s="97">
        <v>0</v>
      </c>
      <c r="K71" s="101">
        <v>1556676</v>
      </c>
      <c r="L71" s="101">
        <v>3651166</v>
      </c>
      <c r="M71" s="91">
        <v>22535410</v>
      </c>
      <c r="N71" s="13">
        <v>5419238</v>
      </c>
      <c r="O71" s="14">
        <v>3932466</v>
      </c>
      <c r="P71" s="14">
        <v>0</v>
      </c>
      <c r="Q71" s="91">
        <v>9351704</v>
      </c>
      <c r="R71" s="13">
        <v>5680079</v>
      </c>
      <c r="S71" s="14">
        <v>146884</v>
      </c>
      <c r="T71" s="14">
        <v>0</v>
      </c>
      <c r="U71" s="91">
        <v>5826963</v>
      </c>
      <c r="V71" s="13">
        <v>2148901</v>
      </c>
      <c r="W71" s="14">
        <v>0</v>
      </c>
      <c r="X71" s="14">
        <v>0</v>
      </c>
      <c r="Y71" s="91">
        <v>2148901</v>
      </c>
      <c r="Z71" s="13">
        <v>0</v>
      </c>
      <c r="AA71" s="14">
        <v>0</v>
      </c>
      <c r="AB71" s="14">
        <v>0</v>
      </c>
      <c r="AC71" s="14">
        <v>0</v>
      </c>
      <c r="AD71" s="14">
        <v>0</v>
      </c>
      <c r="AE71" s="91">
        <v>0</v>
      </c>
      <c r="AF71" s="96">
        <v>13248218</v>
      </c>
      <c r="AG71" s="97">
        <v>4079350</v>
      </c>
      <c r="AH71" s="97">
        <v>0</v>
      </c>
      <c r="AI71" s="97">
        <v>1556676</v>
      </c>
      <c r="AJ71" s="97">
        <v>3651166</v>
      </c>
      <c r="AK71" s="91">
        <v>22535410</v>
      </c>
      <c r="AL71" s="13">
        <v>234057454</v>
      </c>
      <c r="AM71" s="14">
        <v>97483937</v>
      </c>
      <c r="AN71" s="14">
        <v>0</v>
      </c>
      <c r="AO71" s="14">
        <v>67690193</v>
      </c>
      <c r="AP71" s="14">
        <v>39073093</v>
      </c>
      <c r="AQ71" s="91">
        <v>438304677</v>
      </c>
      <c r="AR71" s="13">
        <v>169643961</v>
      </c>
      <c r="AS71" s="14">
        <v>0</v>
      </c>
      <c r="AT71" s="14">
        <v>0</v>
      </c>
      <c r="AU71" s="14">
        <v>67690193</v>
      </c>
      <c r="AV71" s="14">
        <v>39073093</v>
      </c>
      <c r="AW71" s="91">
        <v>276407247</v>
      </c>
      <c r="AX71" s="13">
        <v>173844602</v>
      </c>
      <c r="AY71" s="14">
        <v>0</v>
      </c>
      <c r="AZ71" s="14">
        <v>0</v>
      </c>
      <c r="BA71" s="14">
        <v>34349916</v>
      </c>
      <c r="BB71" s="14">
        <v>35239512</v>
      </c>
      <c r="BC71" s="91">
        <v>243434030</v>
      </c>
      <c r="BD71" s="13">
        <v>3480687</v>
      </c>
      <c r="BE71" s="14">
        <v>0</v>
      </c>
      <c r="BF71" s="14">
        <v>0</v>
      </c>
      <c r="BG71" s="14">
        <v>464521</v>
      </c>
      <c r="BH71" s="14">
        <v>402438</v>
      </c>
      <c r="BI71" s="91">
        <v>4347646</v>
      </c>
    </row>
    <row r="72" spans="1:61" x14ac:dyDescent="0.25">
      <c r="A72" s="4" t="s">
        <v>63</v>
      </c>
      <c r="B72" s="13">
        <v>1818</v>
      </c>
      <c r="C72" s="14">
        <v>937</v>
      </c>
      <c r="D72" s="14">
        <v>233</v>
      </c>
      <c r="E72" s="91">
        <v>2988</v>
      </c>
      <c r="F72" s="14">
        <v>78</v>
      </c>
      <c r="G72" s="91">
        <v>78</v>
      </c>
      <c r="H72" s="96">
        <v>11059633</v>
      </c>
      <c r="I72" s="97">
        <v>1557129</v>
      </c>
      <c r="J72" s="97">
        <v>11582</v>
      </c>
      <c r="K72" s="101">
        <v>480321</v>
      </c>
      <c r="L72" s="101">
        <v>0</v>
      </c>
      <c r="M72" s="91">
        <v>13108665</v>
      </c>
      <c r="N72" s="13">
        <v>1835989</v>
      </c>
      <c r="O72" s="14">
        <v>1058834</v>
      </c>
      <c r="P72" s="14">
        <v>11582</v>
      </c>
      <c r="Q72" s="91">
        <v>2906405</v>
      </c>
      <c r="R72" s="13">
        <v>9014030</v>
      </c>
      <c r="S72" s="14">
        <v>498295</v>
      </c>
      <c r="T72" s="14">
        <v>0</v>
      </c>
      <c r="U72" s="91">
        <v>9512325</v>
      </c>
      <c r="V72" s="13">
        <v>209614</v>
      </c>
      <c r="W72" s="14">
        <v>0</v>
      </c>
      <c r="X72" s="14">
        <v>0</v>
      </c>
      <c r="Y72" s="91">
        <v>209614</v>
      </c>
      <c r="Z72" s="13">
        <v>0</v>
      </c>
      <c r="AA72" s="14">
        <v>0</v>
      </c>
      <c r="AB72" s="14">
        <v>0</v>
      </c>
      <c r="AC72" s="14">
        <v>0</v>
      </c>
      <c r="AD72" s="14">
        <v>0</v>
      </c>
      <c r="AE72" s="91">
        <v>0</v>
      </c>
      <c r="AF72" s="96">
        <v>11059633</v>
      </c>
      <c r="AG72" s="97">
        <v>1557129</v>
      </c>
      <c r="AH72" s="97">
        <v>11582</v>
      </c>
      <c r="AI72" s="97">
        <v>480321</v>
      </c>
      <c r="AJ72" s="97">
        <v>0</v>
      </c>
      <c r="AK72" s="91">
        <v>13108665</v>
      </c>
      <c r="AL72" s="13">
        <v>276626766</v>
      </c>
      <c r="AM72" s="14">
        <v>19833548</v>
      </c>
      <c r="AN72" s="14">
        <v>0</v>
      </c>
      <c r="AO72" s="14">
        <v>44930000</v>
      </c>
      <c r="AP72" s="14">
        <v>0</v>
      </c>
      <c r="AQ72" s="91">
        <v>341390314</v>
      </c>
      <c r="AR72" s="13">
        <v>133060975</v>
      </c>
      <c r="AS72" s="14">
        <v>8709932</v>
      </c>
      <c r="AT72" s="14">
        <v>0</v>
      </c>
      <c r="AU72" s="14">
        <v>18025000</v>
      </c>
      <c r="AV72" s="14">
        <v>0</v>
      </c>
      <c r="AW72" s="91">
        <v>159795907</v>
      </c>
      <c r="AX72" s="13">
        <v>143565791</v>
      </c>
      <c r="AY72" s="14">
        <v>11123616</v>
      </c>
      <c r="AZ72" s="14">
        <v>0</v>
      </c>
      <c r="BA72" s="14">
        <v>26905000</v>
      </c>
      <c r="BB72" s="14">
        <v>0</v>
      </c>
      <c r="BC72" s="91">
        <v>181594407</v>
      </c>
      <c r="BD72" s="13">
        <v>4616261</v>
      </c>
      <c r="BE72" s="14">
        <v>705113</v>
      </c>
      <c r="BF72" s="14">
        <v>0</v>
      </c>
      <c r="BG72" s="14">
        <v>460000</v>
      </c>
      <c r="BH72" s="14">
        <v>0</v>
      </c>
      <c r="BI72" s="91">
        <v>5781374</v>
      </c>
    </row>
    <row r="73" spans="1:61" x14ac:dyDescent="0.25">
      <c r="A73" s="4" t="s">
        <v>64</v>
      </c>
      <c r="B73" s="13">
        <v>305</v>
      </c>
      <c r="C73" s="14">
        <v>4</v>
      </c>
      <c r="D73" s="14">
        <v>0</v>
      </c>
      <c r="E73" s="91">
        <v>309</v>
      </c>
      <c r="F73" s="14">
        <v>4</v>
      </c>
      <c r="G73" s="91">
        <v>4</v>
      </c>
      <c r="H73" s="96">
        <v>5238102</v>
      </c>
      <c r="I73" s="97">
        <v>70000</v>
      </c>
      <c r="J73" s="97">
        <v>0</v>
      </c>
      <c r="K73" s="101">
        <v>151693</v>
      </c>
      <c r="L73" s="101">
        <v>0</v>
      </c>
      <c r="M73" s="91">
        <v>5459795</v>
      </c>
      <c r="N73" s="13">
        <v>240000</v>
      </c>
      <c r="O73" s="14">
        <v>70000</v>
      </c>
      <c r="P73" s="14">
        <v>0</v>
      </c>
      <c r="Q73" s="91">
        <v>310000</v>
      </c>
      <c r="R73" s="13">
        <v>4998102</v>
      </c>
      <c r="S73" s="14">
        <v>0</v>
      </c>
      <c r="T73" s="14">
        <v>0</v>
      </c>
      <c r="U73" s="91">
        <v>4998102</v>
      </c>
      <c r="V73" s="13">
        <v>0</v>
      </c>
      <c r="W73" s="14">
        <v>0</v>
      </c>
      <c r="X73" s="14">
        <v>0</v>
      </c>
      <c r="Y73" s="91">
        <v>0</v>
      </c>
      <c r="Z73" s="13">
        <v>0</v>
      </c>
      <c r="AA73" s="14">
        <v>0</v>
      </c>
      <c r="AB73" s="14">
        <v>0</v>
      </c>
      <c r="AC73" s="14">
        <v>0</v>
      </c>
      <c r="AD73" s="14">
        <v>0</v>
      </c>
      <c r="AE73" s="91">
        <v>0</v>
      </c>
      <c r="AF73" s="96">
        <v>5238102</v>
      </c>
      <c r="AG73" s="97">
        <v>70000</v>
      </c>
      <c r="AH73" s="97">
        <v>0</v>
      </c>
      <c r="AI73" s="97">
        <v>151693</v>
      </c>
      <c r="AJ73" s="97">
        <v>0</v>
      </c>
      <c r="AK73" s="91">
        <v>5459795</v>
      </c>
      <c r="AL73" s="13">
        <v>239936778.06</v>
      </c>
      <c r="AM73" s="14">
        <v>418365.48</v>
      </c>
      <c r="AN73" s="14">
        <v>0</v>
      </c>
      <c r="AO73" s="14">
        <v>6474169</v>
      </c>
      <c r="AP73" s="14">
        <v>146514655.28999996</v>
      </c>
      <c r="AQ73" s="91">
        <v>393343967.82999992</v>
      </c>
      <c r="AR73" s="13">
        <v>233138994.36000001</v>
      </c>
      <c r="AS73" s="14">
        <v>418365.48</v>
      </c>
      <c r="AT73" s="14">
        <v>0</v>
      </c>
      <c r="AU73" s="14">
        <v>6474169</v>
      </c>
      <c r="AV73" s="14">
        <v>133621980.28999999</v>
      </c>
      <c r="AW73" s="91">
        <v>373653509.13</v>
      </c>
      <c r="AX73" s="13">
        <v>107826547.88922842</v>
      </c>
      <c r="AY73" s="14">
        <v>200199.40453327799</v>
      </c>
      <c r="AZ73" s="14">
        <v>0</v>
      </c>
      <c r="BA73" s="14">
        <v>5015775.6099999994</v>
      </c>
      <c r="BB73" s="14">
        <v>100452804.22746769</v>
      </c>
      <c r="BC73" s="91">
        <v>213495327.1312294</v>
      </c>
      <c r="BD73" s="13">
        <v>2338021.2483733576</v>
      </c>
      <c r="BE73" s="14">
        <v>21729.559132156399</v>
      </c>
      <c r="BF73" s="14">
        <v>0</v>
      </c>
      <c r="BG73" s="14">
        <v>89292</v>
      </c>
      <c r="BH73" s="14">
        <v>3053955.2998053133</v>
      </c>
      <c r="BI73" s="91">
        <v>5502998.1073108278</v>
      </c>
    </row>
    <row r="74" spans="1:61" x14ac:dyDescent="0.25">
      <c r="A74" s="4" t="s">
        <v>65</v>
      </c>
      <c r="B74" s="13">
        <v>736</v>
      </c>
      <c r="C74" s="14">
        <v>1298</v>
      </c>
      <c r="D74" s="14">
        <v>170</v>
      </c>
      <c r="E74" s="91">
        <v>2204</v>
      </c>
      <c r="F74" s="14">
        <v>307</v>
      </c>
      <c r="G74" s="91">
        <v>307</v>
      </c>
      <c r="H74" s="96">
        <v>6031750</v>
      </c>
      <c r="I74" s="97">
        <v>4835635</v>
      </c>
      <c r="J74" s="97">
        <v>0</v>
      </c>
      <c r="K74" s="101">
        <v>3010542</v>
      </c>
      <c r="L74" s="101">
        <v>200498</v>
      </c>
      <c r="M74" s="91">
        <v>14078425</v>
      </c>
      <c r="N74" s="13">
        <v>1875260</v>
      </c>
      <c r="O74" s="14">
        <v>2951378</v>
      </c>
      <c r="P74" s="14">
        <v>0</v>
      </c>
      <c r="Q74" s="91">
        <v>4826638</v>
      </c>
      <c r="R74" s="13">
        <v>4156490</v>
      </c>
      <c r="S74" s="14">
        <v>1884257</v>
      </c>
      <c r="T74" s="14">
        <v>0</v>
      </c>
      <c r="U74" s="91">
        <v>6040747</v>
      </c>
      <c r="V74" s="13">
        <v>0</v>
      </c>
      <c r="W74" s="14">
        <v>0</v>
      </c>
      <c r="X74" s="14">
        <v>0</v>
      </c>
      <c r="Y74" s="91">
        <v>0</v>
      </c>
      <c r="Z74" s="13">
        <v>0</v>
      </c>
      <c r="AA74" s="14">
        <v>0</v>
      </c>
      <c r="AB74" s="14">
        <v>0</v>
      </c>
      <c r="AC74" s="14">
        <v>0</v>
      </c>
      <c r="AD74" s="14">
        <v>0</v>
      </c>
      <c r="AE74" s="91">
        <v>0</v>
      </c>
      <c r="AF74" s="96">
        <v>6031750</v>
      </c>
      <c r="AG74" s="97">
        <v>4835635</v>
      </c>
      <c r="AH74" s="97">
        <v>0</v>
      </c>
      <c r="AI74" s="97">
        <v>3010542</v>
      </c>
      <c r="AJ74" s="97">
        <v>200498</v>
      </c>
      <c r="AK74" s="91">
        <v>14078425</v>
      </c>
      <c r="AL74" s="13">
        <v>154112381</v>
      </c>
      <c r="AM74" s="14">
        <v>32049228</v>
      </c>
      <c r="AN74" s="14">
        <v>0</v>
      </c>
      <c r="AO74" s="14">
        <v>74392536</v>
      </c>
      <c r="AP74" s="14">
        <v>0</v>
      </c>
      <c r="AQ74" s="91">
        <v>260554145</v>
      </c>
      <c r="AR74" s="13">
        <v>47644229</v>
      </c>
      <c r="AS74" s="14">
        <v>4422344</v>
      </c>
      <c r="AT74" s="14">
        <v>0</v>
      </c>
      <c r="AU74" s="14">
        <v>24273019</v>
      </c>
      <c r="AV74" s="14">
        <v>0</v>
      </c>
      <c r="AW74" s="91">
        <v>76339592</v>
      </c>
      <c r="AX74" s="13">
        <v>106468152</v>
      </c>
      <c r="AY74" s="14">
        <v>27626884</v>
      </c>
      <c r="AZ74" s="14">
        <v>0</v>
      </c>
      <c r="BA74" s="14">
        <v>50119517</v>
      </c>
      <c r="BB74" s="14">
        <v>0</v>
      </c>
      <c r="BC74" s="91">
        <v>184214553</v>
      </c>
      <c r="BD74" s="13">
        <v>2421561</v>
      </c>
      <c r="BE74" s="14">
        <v>427334.25</v>
      </c>
      <c r="BF74" s="14">
        <v>0</v>
      </c>
      <c r="BG74" s="14">
        <v>767114</v>
      </c>
      <c r="BH74" s="14">
        <v>0</v>
      </c>
      <c r="BI74" s="91">
        <v>3616009.25</v>
      </c>
    </row>
    <row r="75" spans="1:61" x14ac:dyDescent="0.25">
      <c r="A75" s="4" t="s">
        <v>66</v>
      </c>
      <c r="B75" s="13">
        <v>588</v>
      </c>
      <c r="C75" s="14">
        <v>480</v>
      </c>
      <c r="D75" s="14">
        <v>46</v>
      </c>
      <c r="E75" s="91">
        <v>1114</v>
      </c>
      <c r="F75" s="14">
        <v>20</v>
      </c>
      <c r="G75" s="91">
        <v>20</v>
      </c>
      <c r="H75" s="96">
        <v>11301</v>
      </c>
      <c r="I75" s="97">
        <v>2896</v>
      </c>
      <c r="J75" s="97">
        <v>0</v>
      </c>
      <c r="K75" s="101">
        <v>28</v>
      </c>
      <c r="L75" s="101">
        <v>355</v>
      </c>
      <c r="M75" s="91">
        <v>14580</v>
      </c>
      <c r="N75" s="13">
        <v>5121</v>
      </c>
      <c r="O75" s="14">
        <v>2328</v>
      </c>
      <c r="P75" s="14">
        <v>0</v>
      </c>
      <c r="Q75" s="91">
        <v>7449</v>
      </c>
      <c r="R75" s="13">
        <v>2466</v>
      </c>
      <c r="S75" s="14">
        <v>568</v>
      </c>
      <c r="T75" s="14">
        <v>0</v>
      </c>
      <c r="U75" s="91">
        <v>3034</v>
      </c>
      <c r="V75" s="13">
        <v>3714</v>
      </c>
      <c r="W75" s="14">
        <v>0</v>
      </c>
      <c r="X75" s="14">
        <v>0</v>
      </c>
      <c r="Y75" s="91">
        <v>3714</v>
      </c>
      <c r="Z75" s="13">
        <v>37</v>
      </c>
      <c r="AA75" s="14">
        <v>0</v>
      </c>
      <c r="AB75" s="14">
        <v>0</v>
      </c>
      <c r="AC75" s="14">
        <v>0</v>
      </c>
      <c r="AD75" s="14">
        <v>618</v>
      </c>
      <c r="AE75" s="91">
        <v>655</v>
      </c>
      <c r="AF75" s="96">
        <v>11338</v>
      </c>
      <c r="AG75" s="97">
        <v>2896</v>
      </c>
      <c r="AH75" s="97">
        <v>0</v>
      </c>
      <c r="AI75" s="97">
        <v>28</v>
      </c>
      <c r="AJ75" s="97">
        <v>973</v>
      </c>
      <c r="AK75" s="91">
        <v>15235</v>
      </c>
      <c r="AL75" s="13">
        <v>249596</v>
      </c>
      <c r="AM75" s="14">
        <v>70027</v>
      </c>
      <c r="AN75" s="14">
        <v>0</v>
      </c>
      <c r="AO75" s="14">
        <v>5024</v>
      </c>
      <c r="AP75" s="14">
        <v>75645</v>
      </c>
      <c r="AQ75" s="91">
        <v>400292</v>
      </c>
      <c r="AR75" s="13">
        <v>159785</v>
      </c>
      <c r="AS75" s="14">
        <v>15353</v>
      </c>
      <c r="AT75" s="14">
        <v>0</v>
      </c>
      <c r="AU75" s="14">
        <v>5024</v>
      </c>
      <c r="AV75" s="14">
        <v>75645</v>
      </c>
      <c r="AW75" s="91">
        <v>255807</v>
      </c>
      <c r="AX75" s="13">
        <v>220492</v>
      </c>
      <c r="AY75" s="14">
        <v>67008</v>
      </c>
      <c r="AZ75" s="14">
        <v>0</v>
      </c>
      <c r="BA75" s="14">
        <v>3293</v>
      </c>
      <c r="BB75" s="14">
        <v>65086</v>
      </c>
      <c r="BC75" s="91">
        <v>355879</v>
      </c>
      <c r="BD75" s="13">
        <v>2832</v>
      </c>
      <c r="BE75" s="14">
        <v>660</v>
      </c>
      <c r="BF75" s="14">
        <v>0</v>
      </c>
      <c r="BG75" s="14">
        <v>67</v>
      </c>
      <c r="BH75" s="14">
        <v>1106</v>
      </c>
      <c r="BI75" s="91">
        <v>4665</v>
      </c>
    </row>
    <row r="76" spans="1:61" x14ac:dyDescent="0.25">
      <c r="A76" s="4" t="s">
        <v>67</v>
      </c>
      <c r="B76" s="13">
        <v>884</v>
      </c>
      <c r="C76" s="14">
        <v>1121</v>
      </c>
      <c r="D76" s="14">
        <v>1503</v>
      </c>
      <c r="E76" s="91">
        <v>3508</v>
      </c>
      <c r="F76" s="14">
        <v>2</v>
      </c>
      <c r="G76" s="91">
        <v>2</v>
      </c>
      <c r="H76" s="96">
        <v>4532919.1199999992</v>
      </c>
      <c r="I76" s="97">
        <v>1673160.5</v>
      </c>
      <c r="J76" s="97">
        <v>267558.39</v>
      </c>
      <c r="K76" s="101">
        <v>0</v>
      </c>
      <c r="L76" s="101">
        <v>0</v>
      </c>
      <c r="M76" s="91">
        <v>6473638.0099999988</v>
      </c>
      <c r="N76" s="13">
        <v>740791</v>
      </c>
      <c r="O76" s="14">
        <v>513494.04000000004</v>
      </c>
      <c r="P76" s="14">
        <v>267558.39</v>
      </c>
      <c r="Q76" s="91">
        <v>1521843.4300000002</v>
      </c>
      <c r="R76" s="13">
        <v>3710781.77</v>
      </c>
      <c r="S76" s="14">
        <v>1159666.46</v>
      </c>
      <c r="T76" s="14">
        <v>0</v>
      </c>
      <c r="U76" s="91">
        <v>4870448.2300000004</v>
      </c>
      <c r="V76" s="13">
        <v>81346.350000000006</v>
      </c>
      <c r="W76" s="14">
        <v>0</v>
      </c>
      <c r="X76" s="14">
        <v>0</v>
      </c>
      <c r="Y76" s="91">
        <v>81346.350000000006</v>
      </c>
      <c r="Z76" s="13">
        <v>0</v>
      </c>
      <c r="AA76" s="14">
        <v>0</v>
      </c>
      <c r="AB76" s="14">
        <v>0</v>
      </c>
      <c r="AC76" s="14">
        <v>0</v>
      </c>
      <c r="AD76" s="14">
        <v>0</v>
      </c>
      <c r="AE76" s="91">
        <v>0</v>
      </c>
      <c r="AF76" s="96">
        <v>4532919.1199999992</v>
      </c>
      <c r="AG76" s="97">
        <v>1673160.5</v>
      </c>
      <c r="AH76" s="97">
        <v>267558.39</v>
      </c>
      <c r="AI76" s="97">
        <v>0</v>
      </c>
      <c r="AJ76" s="97">
        <v>0</v>
      </c>
      <c r="AK76" s="91">
        <v>6473638.0099999988</v>
      </c>
      <c r="AL76" s="13">
        <v>204863577</v>
      </c>
      <c r="AM76" s="14">
        <v>70192383.379999995</v>
      </c>
      <c r="AN76" s="14">
        <v>30532851.810000006</v>
      </c>
      <c r="AO76" s="14">
        <v>939450</v>
      </c>
      <c r="AP76" s="14">
        <v>40467123</v>
      </c>
      <c r="AQ76" s="91">
        <v>346995385.19</v>
      </c>
      <c r="AR76" s="13">
        <v>173515905</v>
      </c>
      <c r="AS76" s="14">
        <v>39440257.379999995</v>
      </c>
      <c r="AT76" s="14">
        <v>0</v>
      </c>
      <c r="AU76" s="14">
        <v>939450</v>
      </c>
      <c r="AV76" s="14">
        <v>40467123</v>
      </c>
      <c r="AW76" s="91">
        <v>254362735.38</v>
      </c>
      <c r="AX76" s="13">
        <v>153387374</v>
      </c>
      <c r="AY76" s="14">
        <v>62250339.791583322</v>
      </c>
      <c r="AZ76" s="14">
        <v>30532851.810000006</v>
      </c>
      <c r="BA76" s="14">
        <v>445273</v>
      </c>
      <c r="BB76" s="14">
        <v>18829267</v>
      </c>
      <c r="BC76" s="91">
        <v>265445105.60158333</v>
      </c>
      <c r="BD76" s="13">
        <v>1941582</v>
      </c>
      <c r="BE76" s="14">
        <v>1280057.2447500001</v>
      </c>
      <c r="BF76" s="14">
        <v>0</v>
      </c>
      <c r="BG76" s="14">
        <v>9395</v>
      </c>
      <c r="BH76" s="14">
        <v>593342</v>
      </c>
      <c r="BI76" s="91">
        <v>3824376.2447500001</v>
      </c>
    </row>
    <row r="77" spans="1:61" x14ac:dyDescent="0.25">
      <c r="A77" s="4" t="s">
        <v>68</v>
      </c>
      <c r="B77" s="13">
        <v>378</v>
      </c>
      <c r="C77" s="14">
        <v>798</v>
      </c>
      <c r="D77" s="14">
        <v>7</v>
      </c>
      <c r="E77" s="91">
        <v>1183</v>
      </c>
      <c r="F77" s="14">
        <v>163</v>
      </c>
      <c r="G77" s="91">
        <v>163</v>
      </c>
      <c r="H77" s="96">
        <v>4232694</v>
      </c>
      <c r="I77" s="97">
        <v>861744</v>
      </c>
      <c r="J77" s="97">
        <v>0</v>
      </c>
      <c r="K77" s="101">
        <v>316657</v>
      </c>
      <c r="L77" s="101">
        <v>480010</v>
      </c>
      <c r="M77" s="91">
        <v>5891105</v>
      </c>
      <c r="N77" s="13">
        <v>517281</v>
      </c>
      <c r="O77" s="14">
        <v>632422</v>
      </c>
      <c r="P77" s="14">
        <v>0</v>
      </c>
      <c r="Q77" s="91">
        <v>1149703</v>
      </c>
      <c r="R77" s="13">
        <v>3188575</v>
      </c>
      <c r="S77" s="14">
        <v>229322</v>
      </c>
      <c r="T77" s="14">
        <v>0</v>
      </c>
      <c r="U77" s="91">
        <v>3417897</v>
      </c>
      <c r="V77" s="13">
        <v>526838</v>
      </c>
      <c r="W77" s="14">
        <v>0</v>
      </c>
      <c r="X77" s="14">
        <v>0</v>
      </c>
      <c r="Y77" s="91">
        <v>526838</v>
      </c>
      <c r="Z77" s="13">
        <v>48066</v>
      </c>
      <c r="AA77" s="14">
        <v>0</v>
      </c>
      <c r="AB77" s="14">
        <v>0</v>
      </c>
      <c r="AC77" s="14">
        <v>0</v>
      </c>
      <c r="AD77" s="14">
        <v>0</v>
      </c>
      <c r="AE77" s="91">
        <v>48066</v>
      </c>
      <c r="AF77" s="96">
        <v>4280760</v>
      </c>
      <c r="AG77" s="97">
        <v>861744</v>
      </c>
      <c r="AH77" s="97">
        <v>0</v>
      </c>
      <c r="AI77" s="97">
        <v>316657</v>
      </c>
      <c r="AJ77" s="97">
        <v>480010</v>
      </c>
      <c r="AK77" s="91">
        <v>5939171</v>
      </c>
      <c r="AL77" s="13">
        <v>138709051</v>
      </c>
      <c r="AM77" s="14">
        <v>32433024</v>
      </c>
      <c r="AN77" s="14">
        <v>0</v>
      </c>
      <c r="AO77" s="14">
        <v>23187133</v>
      </c>
      <c r="AP77" s="14">
        <v>10375255</v>
      </c>
      <c r="AQ77" s="91">
        <v>204704463</v>
      </c>
      <c r="AR77" s="13">
        <v>68119489</v>
      </c>
      <c r="AS77" s="14">
        <v>6869255</v>
      </c>
      <c r="AT77" s="14">
        <v>0</v>
      </c>
      <c r="AU77" s="14">
        <v>23187133</v>
      </c>
      <c r="AV77" s="14">
        <v>10375255</v>
      </c>
      <c r="AW77" s="91">
        <v>108551132</v>
      </c>
      <c r="AX77" s="13">
        <v>102111270</v>
      </c>
      <c r="AY77" s="14">
        <v>31568197</v>
      </c>
      <c r="AZ77" s="14">
        <v>0</v>
      </c>
      <c r="BA77" s="14">
        <v>13404408</v>
      </c>
      <c r="BB77" s="14">
        <v>5499894</v>
      </c>
      <c r="BC77" s="91">
        <v>152583769</v>
      </c>
      <c r="BD77" s="13">
        <v>1625593</v>
      </c>
      <c r="BE77" s="14">
        <v>269252</v>
      </c>
      <c r="BF77" s="14">
        <v>0</v>
      </c>
      <c r="BG77" s="14">
        <v>219716</v>
      </c>
      <c r="BH77" s="14">
        <v>116454</v>
      </c>
      <c r="BI77" s="91">
        <v>2231015</v>
      </c>
    </row>
    <row r="78" spans="1:61" x14ac:dyDescent="0.25">
      <c r="A78" s="4" t="s">
        <v>69</v>
      </c>
      <c r="B78" s="13">
        <v>693</v>
      </c>
      <c r="C78" s="14">
        <v>1153</v>
      </c>
      <c r="D78" s="14">
        <v>116</v>
      </c>
      <c r="E78" s="91">
        <v>1962</v>
      </c>
      <c r="F78" s="14">
        <v>328</v>
      </c>
      <c r="G78" s="91">
        <v>328</v>
      </c>
      <c r="H78" s="96">
        <v>2579319</v>
      </c>
      <c r="I78" s="97">
        <v>2722746</v>
      </c>
      <c r="J78" s="97">
        <v>0</v>
      </c>
      <c r="K78" s="101">
        <v>300931</v>
      </c>
      <c r="L78" s="101">
        <v>1286251</v>
      </c>
      <c r="M78" s="91">
        <v>6889247</v>
      </c>
      <c r="N78" s="13">
        <v>631145</v>
      </c>
      <c r="O78" s="14">
        <v>1194374</v>
      </c>
      <c r="P78" s="14">
        <v>0</v>
      </c>
      <c r="Q78" s="91">
        <v>1825519</v>
      </c>
      <c r="R78" s="13">
        <v>1556866</v>
      </c>
      <c r="S78" s="14">
        <v>1353222</v>
      </c>
      <c r="T78" s="14">
        <v>0</v>
      </c>
      <c r="U78" s="91">
        <v>2910088</v>
      </c>
      <c r="V78" s="13">
        <v>391308</v>
      </c>
      <c r="W78" s="14">
        <v>175150</v>
      </c>
      <c r="X78" s="14">
        <v>0</v>
      </c>
      <c r="Y78" s="91">
        <v>566458</v>
      </c>
      <c r="Z78" s="13">
        <v>198799</v>
      </c>
      <c r="AA78" s="14">
        <v>78850</v>
      </c>
      <c r="AB78" s="14">
        <v>0</v>
      </c>
      <c r="AC78" s="14">
        <v>0</v>
      </c>
      <c r="AD78" s="14">
        <v>260311</v>
      </c>
      <c r="AE78" s="91">
        <v>537960</v>
      </c>
      <c r="AF78" s="96">
        <v>2778118</v>
      </c>
      <c r="AG78" s="97">
        <v>2801596</v>
      </c>
      <c r="AH78" s="97">
        <v>0</v>
      </c>
      <c r="AI78" s="97">
        <v>300931</v>
      </c>
      <c r="AJ78" s="97">
        <v>1546562</v>
      </c>
      <c r="AK78" s="91">
        <v>7427207</v>
      </c>
      <c r="AL78" s="13">
        <v>294781743</v>
      </c>
      <c r="AM78" s="14">
        <v>90490487</v>
      </c>
      <c r="AN78" s="14">
        <v>4369647</v>
      </c>
      <c r="AO78" s="14">
        <v>89248705</v>
      </c>
      <c r="AP78" s="14">
        <v>51966970</v>
      </c>
      <c r="AQ78" s="91">
        <v>530857552</v>
      </c>
      <c r="AR78" s="13">
        <v>294781743</v>
      </c>
      <c r="AS78" s="14">
        <v>90490487</v>
      </c>
      <c r="AT78" s="14">
        <v>4369647</v>
      </c>
      <c r="AU78" s="14">
        <v>89248705</v>
      </c>
      <c r="AV78" s="14">
        <v>51966970</v>
      </c>
      <c r="AW78" s="91">
        <v>530857552</v>
      </c>
      <c r="AX78" s="13">
        <v>188906134</v>
      </c>
      <c r="AY78" s="14">
        <v>70806759</v>
      </c>
      <c r="AZ78" s="14">
        <v>2906681</v>
      </c>
      <c r="BA78" s="14">
        <v>66455479</v>
      </c>
      <c r="BB78" s="14">
        <v>31201196</v>
      </c>
      <c r="BC78" s="91">
        <v>360276249</v>
      </c>
      <c r="BD78" s="13">
        <v>2976921</v>
      </c>
      <c r="BE78" s="14">
        <v>2072500</v>
      </c>
      <c r="BF78" s="14">
        <v>233715</v>
      </c>
      <c r="BG78" s="14">
        <v>939756</v>
      </c>
      <c r="BH78" s="14">
        <v>948561</v>
      </c>
      <c r="BI78" s="91">
        <v>7171453</v>
      </c>
    </row>
    <row r="79" spans="1:61" x14ac:dyDescent="0.25">
      <c r="A79" s="4" t="s">
        <v>70</v>
      </c>
      <c r="B79" s="13">
        <v>301</v>
      </c>
      <c r="C79" s="14">
        <v>23</v>
      </c>
      <c r="D79" s="14">
        <v>11</v>
      </c>
      <c r="E79" s="91">
        <v>335</v>
      </c>
      <c r="F79" s="14">
        <v>13</v>
      </c>
      <c r="G79" s="91">
        <v>13</v>
      </c>
      <c r="H79" s="96">
        <v>4922584</v>
      </c>
      <c r="I79" s="97">
        <v>205757</v>
      </c>
      <c r="J79" s="97">
        <v>0</v>
      </c>
      <c r="K79" s="101">
        <v>13688</v>
      </c>
      <c r="L79" s="101">
        <v>4318705</v>
      </c>
      <c r="M79" s="91">
        <v>9460734</v>
      </c>
      <c r="N79" s="13">
        <v>757954</v>
      </c>
      <c r="O79" s="14">
        <v>205757</v>
      </c>
      <c r="P79" s="14">
        <v>0</v>
      </c>
      <c r="Q79" s="91">
        <v>963711</v>
      </c>
      <c r="R79" s="13">
        <v>4164630</v>
      </c>
      <c r="S79" s="14">
        <v>0</v>
      </c>
      <c r="T79" s="14">
        <v>0</v>
      </c>
      <c r="U79" s="91">
        <v>4164630</v>
      </c>
      <c r="V79" s="13">
        <v>0</v>
      </c>
      <c r="W79" s="14">
        <v>0</v>
      </c>
      <c r="X79" s="14">
        <v>0</v>
      </c>
      <c r="Y79" s="91">
        <v>0</v>
      </c>
      <c r="Z79" s="13">
        <v>0</v>
      </c>
      <c r="AA79" s="14">
        <v>0</v>
      </c>
      <c r="AB79" s="14">
        <v>0</v>
      </c>
      <c r="AC79" s="14">
        <v>0</v>
      </c>
      <c r="AD79" s="14">
        <v>1709792</v>
      </c>
      <c r="AE79" s="91">
        <v>1709792</v>
      </c>
      <c r="AF79" s="96">
        <v>4922584</v>
      </c>
      <c r="AG79" s="97">
        <v>205757</v>
      </c>
      <c r="AH79" s="97">
        <v>0</v>
      </c>
      <c r="AI79" s="97">
        <v>13688</v>
      </c>
      <c r="AJ79" s="97">
        <v>6028497</v>
      </c>
      <c r="AK79" s="91">
        <v>11170526</v>
      </c>
      <c r="AL79" s="13">
        <v>207956678</v>
      </c>
      <c r="AM79" s="14">
        <v>3987156</v>
      </c>
      <c r="AN79" s="14">
        <v>0</v>
      </c>
      <c r="AO79" s="14">
        <v>25239762</v>
      </c>
      <c r="AP79" s="14">
        <v>110154371</v>
      </c>
      <c r="AQ79" s="91">
        <v>347337967</v>
      </c>
      <c r="AR79" s="13">
        <v>207956678</v>
      </c>
      <c r="AS79" s="14">
        <v>3987156</v>
      </c>
      <c r="AT79" s="14">
        <v>0</v>
      </c>
      <c r="AU79" s="14">
        <v>25239762</v>
      </c>
      <c r="AV79" s="14">
        <v>110154371</v>
      </c>
      <c r="AW79" s="91">
        <v>347337967</v>
      </c>
      <c r="AX79" s="13">
        <v>165867821</v>
      </c>
      <c r="AY79" s="14">
        <v>1509104</v>
      </c>
      <c r="AZ79" s="14">
        <v>0</v>
      </c>
      <c r="BA79" s="14">
        <v>17993629</v>
      </c>
      <c r="BB79" s="14">
        <v>66856611</v>
      </c>
      <c r="BC79" s="91">
        <v>252227165</v>
      </c>
      <c r="BD79" s="13">
        <v>3531758</v>
      </c>
      <c r="BE79" s="14">
        <v>316634</v>
      </c>
      <c r="BF79" s="14">
        <v>0</v>
      </c>
      <c r="BG79" s="14">
        <v>233420</v>
      </c>
      <c r="BH79" s="14">
        <v>2255550</v>
      </c>
      <c r="BI79" s="91">
        <v>6337362</v>
      </c>
    </row>
    <row r="80" spans="1:61" x14ac:dyDescent="0.25">
      <c r="A80" s="4" t="s">
        <v>71</v>
      </c>
      <c r="B80" s="13">
        <v>1493</v>
      </c>
      <c r="C80" s="14">
        <v>1538</v>
      </c>
      <c r="D80" s="14">
        <v>0</v>
      </c>
      <c r="E80" s="91">
        <v>3031</v>
      </c>
      <c r="F80" s="14">
        <v>219</v>
      </c>
      <c r="G80" s="91">
        <v>219</v>
      </c>
      <c r="H80" s="96">
        <v>8498123.7600000016</v>
      </c>
      <c r="I80" s="97">
        <v>3879708.8200000003</v>
      </c>
      <c r="J80" s="97">
        <v>0</v>
      </c>
      <c r="K80" s="101">
        <v>2889600.77</v>
      </c>
      <c r="L80" s="101">
        <v>6756048.9500000002</v>
      </c>
      <c r="M80" s="91">
        <v>22023482.300000001</v>
      </c>
      <c r="N80" s="13">
        <v>2345982.35</v>
      </c>
      <c r="O80" s="14">
        <v>2645116.77</v>
      </c>
      <c r="P80" s="14">
        <v>0</v>
      </c>
      <c r="Q80" s="91">
        <v>4991099.12</v>
      </c>
      <c r="R80" s="13">
        <v>4647829.78</v>
      </c>
      <c r="S80" s="14">
        <v>1234592.05</v>
      </c>
      <c r="T80" s="14">
        <v>0</v>
      </c>
      <c r="U80" s="91">
        <v>5882421.8300000001</v>
      </c>
      <c r="V80" s="13">
        <v>1504311.63</v>
      </c>
      <c r="W80" s="14">
        <v>0</v>
      </c>
      <c r="X80" s="14">
        <v>0</v>
      </c>
      <c r="Y80" s="91">
        <v>1504311.63</v>
      </c>
      <c r="Z80" s="13">
        <v>86307.5</v>
      </c>
      <c r="AA80" s="14">
        <v>0</v>
      </c>
      <c r="AB80" s="14">
        <v>0</v>
      </c>
      <c r="AC80" s="14">
        <v>0</v>
      </c>
      <c r="AD80" s="14">
        <v>67256.28</v>
      </c>
      <c r="AE80" s="91">
        <v>153563.78</v>
      </c>
      <c r="AF80" s="96">
        <v>8584431.2600000016</v>
      </c>
      <c r="AG80" s="97">
        <v>3879708.8200000003</v>
      </c>
      <c r="AH80" s="97">
        <v>0</v>
      </c>
      <c r="AI80" s="97">
        <v>2889600.77</v>
      </c>
      <c r="AJ80" s="97">
        <v>6823305.2300000004</v>
      </c>
      <c r="AK80" s="91">
        <v>22177046.080000002</v>
      </c>
      <c r="AL80" s="13">
        <v>424498621.12</v>
      </c>
      <c r="AM80" s="14">
        <v>142751584.38999999</v>
      </c>
      <c r="AN80" s="14">
        <v>0</v>
      </c>
      <c r="AO80" s="14">
        <v>87671200.640000001</v>
      </c>
      <c r="AP80" s="14">
        <v>132956206.73999999</v>
      </c>
      <c r="AQ80" s="91">
        <v>787877612.88999999</v>
      </c>
      <c r="AR80" s="13">
        <v>358538943.13999999</v>
      </c>
      <c r="AS80" s="14">
        <v>101399743.45</v>
      </c>
      <c r="AT80" s="14">
        <v>0</v>
      </c>
      <c r="AU80" s="14">
        <v>87671200.640000001</v>
      </c>
      <c r="AV80" s="14">
        <v>132956206.73999999</v>
      </c>
      <c r="AW80" s="91">
        <v>680566093.97000003</v>
      </c>
      <c r="AX80" s="13">
        <v>298652390.22000003</v>
      </c>
      <c r="AY80" s="14">
        <v>95543821.670000002</v>
      </c>
      <c r="AZ80" s="14">
        <v>0</v>
      </c>
      <c r="BA80" s="14">
        <v>57935678.079999998</v>
      </c>
      <c r="BB80" s="14">
        <v>82114841.299999997</v>
      </c>
      <c r="BC80" s="91">
        <v>534246731.27000004</v>
      </c>
      <c r="BD80" s="13">
        <v>6021804.3799999999</v>
      </c>
      <c r="BE80" s="14">
        <v>1703049.09</v>
      </c>
      <c r="BF80" s="14">
        <v>0</v>
      </c>
      <c r="BG80" s="14">
        <v>806264.46</v>
      </c>
      <c r="BH80" s="14">
        <v>2539821.21</v>
      </c>
      <c r="BI80" s="91">
        <v>11070939.140000001</v>
      </c>
    </row>
    <row r="81" spans="1:61" x14ac:dyDescent="0.25">
      <c r="A81" s="4" t="s">
        <v>72</v>
      </c>
      <c r="B81" s="13">
        <v>828</v>
      </c>
      <c r="C81" s="14">
        <v>1451</v>
      </c>
      <c r="D81" s="14">
        <v>530</v>
      </c>
      <c r="E81" s="91">
        <v>2809</v>
      </c>
      <c r="F81" s="14">
        <v>30</v>
      </c>
      <c r="G81" s="91">
        <v>30</v>
      </c>
      <c r="H81" s="96">
        <v>3977541.42</v>
      </c>
      <c r="I81" s="97">
        <v>2169586.54</v>
      </c>
      <c r="J81" s="97">
        <v>0</v>
      </c>
      <c r="K81" s="101">
        <v>242</v>
      </c>
      <c r="L81" s="101">
        <v>98601</v>
      </c>
      <c r="M81" s="91">
        <v>6245970.96</v>
      </c>
      <c r="N81" s="13">
        <v>1143884.0900000001</v>
      </c>
      <c r="O81" s="14">
        <v>1458904.95</v>
      </c>
      <c r="P81" s="14">
        <v>0</v>
      </c>
      <c r="Q81" s="91">
        <v>2602789.04</v>
      </c>
      <c r="R81" s="13">
        <v>2727418.8909999998</v>
      </c>
      <c r="S81" s="14">
        <v>692231.28</v>
      </c>
      <c r="T81" s="14">
        <v>0</v>
      </c>
      <c r="U81" s="91">
        <v>3419650.1710000001</v>
      </c>
      <c r="V81" s="13">
        <v>106238.43900000001</v>
      </c>
      <c r="W81" s="14">
        <v>18450.309999999998</v>
      </c>
      <c r="X81" s="14">
        <v>0</v>
      </c>
      <c r="Y81" s="91">
        <v>124688.74900000001</v>
      </c>
      <c r="Z81" s="13">
        <v>0</v>
      </c>
      <c r="AA81" s="14">
        <v>0</v>
      </c>
      <c r="AB81" s="14">
        <v>0</v>
      </c>
      <c r="AC81" s="14">
        <v>0</v>
      </c>
      <c r="AD81" s="14">
        <v>0</v>
      </c>
      <c r="AE81" s="91">
        <v>0</v>
      </c>
      <c r="AF81" s="96">
        <v>3977541.42</v>
      </c>
      <c r="AG81" s="97">
        <v>2169586.54</v>
      </c>
      <c r="AH81" s="97">
        <v>0</v>
      </c>
      <c r="AI81" s="97">
        <v>242</v>
      </c>
      <c r="AJ81" s="97">
        <v>98601</v>
      </c>
      <c r="AK81" s="91">
        <v>6245970.96</v>
      </c>
      <c r="AL81" s="13">
        <v>204034818.77000001</v>
      </c>
      <c r="AM81" s="14">
        <v>60291887</v>
      </c>
      <c r="AN81" s="14">
        <v>0</v>
      </c>
      <c r="AO81" s="14">
        <v>4497670</v>
      </c>
      <c r="AP81" s="14">
        <v>7092655.2300000004</v>
      </c>
      <c r="AQ81" s="91">
        <v>275917031</v>
      </c>
      <c r="AR81" s="13">
        <v>196942163.54000002</v>
      </c>
      <c r="AS81" s="14">
        <v>50619936</v>
      </c>
      <c r="AT81" s="14">
        <v>0</v>
      </c>
      <c r="AU81" s="14">
        <v>4497670</v>
      </c>
      <c r="AV81" s="14">
        <v>7092655.2300000004</v>
      </c>
      <c r="AW81" s="91">
        <v>259152424.77000001</v>
      </c>
      <c r="AX81" s="13">
        <v>130506392.39</v>
      </c>
      <c r="AY81" s="14">
        <v>52516191</v>
      </c>
      <c r="AZ81" s="14">
        <v>0</v>
      </c>
      <c r="BA81" s="14">
        <v>2585965</v>
      </c>
      <c r="BB81" s="14">
        <v>4190619.61</v>
      </c>
      <c r="BC81" s="91">
        <v>189799168</v>
      </c>
      <c r="BD81" s="13">
        <v>2021420.33</v>
      </c>
      <c r="BE81" s="14">
        <v>2530997</v>
      </c>
      <c r="BF81" s="14">
        <v>0</v>
      </c>
      <c r="BG81" s="14">
        <v>54129</v>
      </c>
      <c r="BH81" s="14">
        <v>102987.67</v>
      </c>
      <c r="BI81" s="91">
        <v>4709534</v>
      </c>
    </row>
    <row r="82" spans="1:61" x14ac:dyDescent="0.25">
      <c r="A82" s="4" t="s">
        <v>73</v>
      </c>
      <c r="B82" s="13">
        <v>633</v>
      </c>
      <c r="C82" s="14">
        <v>1</v>
      </c>
      <c r="D82" s="14">
        <v>0</v>
      </c>
      <c r="E82" s="91">
        <v>634</v>
      </c>
      <c r="F82" s="14">
        <v>7</v>
      </c>
      <c r="G82" s="91">
        <v>7</v>
      </c>
      <c r="H82" s="96">
        <v>6291000</v>
      </c>
      <c r="I82" s="97">
        <v>0</v>
      </c>
      <c r="J82" s="97">
        <v>0</v>
      </c>
      <c r="K82" s="101">
        <v>0</v>
      </c>
      <c r="L82" s="101">
        <v>0</v>
      </c>
      <c r="M82" s="91">
        <v>6291000</v>
      </c>
      <c r="N82" s="13">
        <v>790000</v>
      </c>
      <c r="O82" s="14">
        <v>0</v>
      </c>
      <c r="P82" s="14">
        <v>0</v>
      </c>
      <c r="Q82" s="91">
        <v>790000</v>
      </c>
      <c r="R82" s="13">
        <v>5280000</v>
      </c>
      <c r="S82" s="14">
        <v>0</v>
      </c>
      <c r="T82" s="14">
        <v>0</v>
      </c>
      <c r="U82" s="91">
        <v>5280000</v>
      </c>
      <c r="V82" s="13">
        <v>221000</v>
      </c>
      <c r="W82" s="14">
        <v>0</v>
      </c>
      <c r="X82" s="14">
        <v>0</v>
      </c>
      <c r="Y82" s="91">
        <v>221000</v>
      </c>
      <c r="Z82" s="13">
        <v>40000</v>
      </c>
      <c r="AA82" s="14">
        <v>0</v>
      </c>
      <c r="AB82" s="14">
        <v>0</v>
      </c>
      <c r="AC82" s="14">
        <v>0</v>
      </c>
      <c r="AD82" s="14">
        <v>0</v>
      </c>
      <c r="AE82" s="91">
        <v>40000</v>
      </c>
      <c r="AF82" s="96">
        <v>6331000</v>
      </c>
      <c r="AG82" s="97">
        <v>0</v>
      </c>
      <c r="AH82" s="97">
        <v>0</v>
      </c>
      <c r="AI82" s="97">
        <v>0</v>
      </c>
      <c r="AJ82" s="97">
        <v>0</v>
      </c>
      <c r="AK82" s="91">
        <v>6331000</v>
      </c>
      <c r="AL82" s="13">
        <v>216500000</v>
      </c>
      <c r="AM82" s="14">
        <v>0</v>
      </c>
      <c r="AN82" s="14">
        <v>0</v>
      </c>
      <c r="AO82" s="14">
        <v>0</v>
      </c>
      <c r="AP82" s="14">
        <v>231564000</v>
      </c>
      <c r="AQ82" s="91">
        <v>448064000</v>
      </c>
      <c r="AR82" s="13">
        <v>216500000</v>
      </c>
      <c r="AS82" s="14">
        <v>0</v>
      </c>
      <c r="AT82" s="14">
        <v>0</v>
      </c>
      <c r="AU82" s="14">
        <v>0</v>
      </c>
      <c r="AV82" s="14">
        <v>231564000</v>
      </c>
      <c r="AW82" s="91">
        <v>448064000</v>
      </c>
      <c r="AX82" s="13">
        <v>166878000</v>
      </c>
      <c r="AY82" s="14">
        <v>0</v>
      </c>
      <c r="AZ82" s="14">
        <v>0</v>
      </c>
      <c r="BA82" s="14">
        <v>0</v>
      </c>
      <c r="BB82" s="14">
        <v>111350000</v>
      </c>
      <c r="BC82" s="91">
        <v>278228000</v>
      </c>
      <c r="BD82" s="13">
        <v>3041000</v>
      </c>
      <c r="BE82" s="14">
        <v>0</v>
      </c>
      <c r="BF82" s="14">
        <v>0</v>
      </c>
      <c r="BG82" s="14">
        <v>0</v>
      </c>
      <c r="BH82" s="14">
        <v>2889000</v>
      </c>
      <c r="BI82" s="91">
        <v>5930000</v>
      </c>
    </row>
    <row r="83" spans="1:61" x14ac:dyDescent="0.25">
      <c r="A83" s="4" t="s">
        <v>74</v>
      </c>
      <c r="B83" s="13">
        <v>1150</v>
      </c>
      <c r="C83" s="14">
        <v>82</v>
      </c>
      <c r="D83" s="14">
        <v>0</v>
      </c>
      <c r="E83" s="91">
        <v>1232</v>
      </c>
      <c r="F83" s="14">
        <v>69</v>
      </c>
      <c r="G83" s="91">
        <v>69</v>
      </c>
      <c r="H83" s="96">
        <v>9028821</v>
      </c>
      <c r="I83" s="97">
        <v>912870</v>
      </c>
      <c r="J83" s="97">
        <v>0</v>
      </c>
      <c r="K83" s="101">
        <v>49634</v>
      </c>
      <c r="L83" s="101">
        <v>9351000</v>
      </c>
      <c r="M83" s="91">
        <v>19342325</v>
      </c>
      <c r="N83" s="13">
        <v>2185142</v>
      </c>
      <c r="O83" s="14">
        <v>912870</v>
      </c>
      <c r="P83" s="14">
        <v>0</v>
      </c>
      <c r="Q83" s="91">
        <v>3098012</v>
      </c>
      <c r="R83" s="13">
        <v>3672458</v>
      </c>
      <c r="S83" s="14">
        <v>0</v>
      </c>
      <c r="T83" s="14">
        <v>0</v>
      </c>
      <c r="U83" s="91">
        <v>3672458</v>
      </c>
      <c r="V83" s="13">
        <v>3171221</v>
      </c>
      <c r="W83" s="14">
        <v>0</v>
      </c>
      <c r="X83" s="14">
        <v>0</v>
      </c>
      <c r="Y83" s="91">
        <v>3171221</v>
      </c>
      <c r="Z83" s="13">
        <v>4442430</v>
      </c>
      <c r="AA83" s="14">
        <v>0</v>
      </c>
      <c r="AB83" s="14">
        <v>0</v>
      </c>
      <c r="AC83" s="14">
        <v>0</v>
      </c>
      <c r="AD83" s="14">
        <v>3645713</v>
      </c>
      <c r="AE83" s="91">
        <v>8088143</v>
      </c>
      <c r="AF83" s="96">
        <v>13471251</v>
      </c>
      <c r="AG83" s="97">
        <v>912870</v>
      </c>
      <c r="AH83" s="97">
        <v>0</v>
      </c>
      <c r="AI83" s="97">
        <v>49634</v>
      </c>
      <c r="AJ83" s="97">
        <v>12996713</v>
      </c>
      <c r="AK83" s="91">
        <v>27430468</v>
      </c>
      <c r="AL83" s="13">
        <v>1085535057</v>
      </c>
      <c r="AM83" s="14">
        <v>28334533</v>
      </c>
      <c r="AN83" s="14">
        <v>0</v>
      </c>
      <c r="AO83" s="14">
        <v>27820322</v>
      </c>
      <c r="AP83" s="14">
        <v>408173634</v>
      </c>
      <c r="AQ83" s="91">
        <v>1549863546</v>
      </c>
      <c r="AR83" s="13">
        <v>595777237</v>
      </c>
      <c r="AS83" s="14">
        <v>18015272</v>
      </c>
      <c r="AT83" s="14">
        <v>0</v>
      </c>
      <c r="AU83" s="14">
        <v>27820322</v>
      </c>
      <c r="AV83" s="14">
        <v>408173634</v>
      </c>
      <c r="AW83" s="91">
        <v>1049786465</v>
      </c>
      <c r="AX83" s="13">
        <v>970547117</v>
      </c>
      <c r="AY83" s="14">
        <v>25107968</v>
      </c>
      <c r="AZ83" s="14">
        <v>0</v>
      </c>
      <c r="BA83" s="14">
        <v>20998081</v>
      </c>
      <c r="BB83" s="14">
        <v>330963297</v>
      </c>
      <c r="BC83" s="91">
        <v>1347616463</v>
      </c>
      <c r="BD83" s="13">
        <v>7938150</v>
      </c>
      <c r="BE83" s="14">
        <v>351780</v>
      </c>
      <c r="BF83" s="14">
        <v>0</v>
      </c>
      <c r="BG83" s="14">
        <v>316147</v>
      </c>
      <c r="BH83" s="14">
        <v>5260494</v>
      </c>
      <c r="BI83" s="91">
        <v>13866571</v>
      </c>
    </row>
    <row r="84" spans="1:61" x14ac:dyDescent="0.25">
      <c r="A84" s="4" t="s">
        <v>75</v>
      </c>
      <c r="B84" s="13">
        <v>400</v>
      </c>
      <c r="C84" s="14">
        <v>82</v>
      </c>
      <c r="D84" s="14">
        <v>1</v>
      </c>
      <c r="E84" s="91">
        <v>483</v>
      </c>
      <c r="F84" s="14">
        <v>44</v>
      </c>
      <c r="G84" s="91">
        <v>44</v>
      </c>
      <c r="H84" s="96">
        <v>9054148</v>
      </c>
      <c r="I84" s="97">
        <v>683411</v>
      </c>
      <c r="J84" s="97">
        <v>0</v>
      </c>
      <c r="K84" s="101">
        <v>56600</v>
      </c>
      <c r="L84" s="101">
        <v>455607</v>
      </c>
      <c r="M84" s="91">
        <v>10249766</v>
      </c>
      <c r="N84" s="13">
        <v>1139018</v>
      </c>
      <c r="O84" s="14">
        <v>683411</v>
      </c>
      <c r="P84" s="14">
        <v>0</v>
      </c>
      <c r="Q84" s="91">
        <v>1822429</v>
      </c>
      <c r="R84" s="13">
        <v>6410268</v>
      </c>
      <c r="S84" s="14">
        <v>0</v>
      </c>
      <c r="T84" s="14">
        <v>0</v>
      </c>
      <c r="U84" s="91">
        <v>6410268</v>
      </c>
      <c r="V84" s="13">
        <v>1504862</v>
      </c>
      <c r="W84" s="14">
        <v>0</v>
      </c>
      <c r="X84" s="14">
        <v>0</v>
      </c>
      <c r="Y84" s="91">
        <v>1504862</v>
      </c>
      <c r="Z84" s="13">
        <v>0</v>
      </c>
      <c r="AA84" s="14">
        <v>0</v>
      </c>
      <c r="AB84" s="14">
        <v>0</v>
      </c>
      <c r="AC84" s="14">
        <v>0</v>
      </c>
      <c r="AD84" s="14">
        <v>0</v>
      </c>
      <c r="AE84" s="91">
        <v>0</v>
      </c>
      <c r="AF84" s="96">
        <v>9054148</v>
      </c>
      <c r="AG84" s="97">
        <v>683411</v>
      </c>
      <c r="AH84" s="97">
        <v>0</v>
      </c>
      <c r="AI84" s="97">
        <v>56600</v>
      </c>
      <c r="AJ84" s="97">
        <v>455607</v>
      </c>
      <c r="AK84" s="91">
        <v>10249766</v>
      </c>
      <c r="AL84" s="13">
        <v>213263574</v>
      </c>
      <c r="AM84" s="14">
        <v>10423833</v>
      </c>
      <c r="AN84" s="14">
        <v>0</v>
      </c>
      <c r="AO84" s="14">
        <v>20289938</v>
      </c>
      <c r="AP84" s="14">
        <v>72870927</v>
      </c>
      <c r="AQ84" s="91">
        <v>316848272</v>
      </c>
      <c r="AR84" s="13">
        <v>76997341</v>
      </c>
      <c r="AS84" s="14">
        <v>2611159</v>
      </c>
      <c r="AT84" s="14">
        <v>0</v>
      </c>
      <c r="AU84" s="14">
        <v>7040052</v>
      </c>
      <c r="AV84" s="14">
        <v>29144091</v>
      </c>
      <c r="AW84" s="91">
        <v>115792643</v>
      </c>
      <c r="AX84" s="13">
        <v>136313054</v>
      </c>
      <c r="AY84" s="14">
        <v>7765853</v>
      </c>
      <c r="AZ84" s="14">
        <v>0</v>
      </c>
      <c r="BA84" s="14">
        <v>13249886</v>
      </c>
      <c r="BB84" s="14">
        <v>43726836</v>
      </c>
      <c r="BC84" s="91">
        <v>201055629</v>
      </c>
      <c r="BD84" s="13">
        <v>3683567</v>
      </c>
      <c r="BE84" s="14">
        <v>282802</v>
      </c>
      <c r="BF84" s="14">
        <v>0</v>
      </c>
      <c r="BG84" s="14">
        <v>193526</v>
      </c>
      <c r="BH84" s="14">
        <v>1019414</v>
      </c>
      <c r="BI84" s="91">
        <v>5179309</v>
      </c>
    </row>
    <row r="85" spans="1:61" x14ac:dyDescent="0.25">
      <c r="A85" s="4" t="s">
        <v>76</v>
      </c>
      <c r="B85" s="13">
        <v>1420</v>
      </c>
      <c r="C85" s="14">
        <v>66</v>
      </c>
      <c r="D85" s="14">
        <v>30</v>
      </c>
      <c r="E85" s="91">
        <v>1516</v>
      </c>
      <c r="F85" s="14">
        <v>18</v>
      </c>
      <c r="G85" s="91">
        <v>18</v>
      </c>
      <c r="H85" s="96">
        <v>22084717.402105115</v>
      </c>
      <c r="I85" s="97">
        <v>134210.94148752422</v>
      </c>
      <c r="J85" s="97">
        <v>0</v>
      </c>
      <c r="K85" s="101">
        <v>0</v>
      </c>
      <c r="L85" s="101">
        <v>0</v>
      </c>
      <c r="M85" s="91">
        <v>22218928.34359264</v>
      </c>
      <c r="N85" s="13">
        <v>2107200.7021051184</v>
      </c>
      <c r="O85" s="14">
        <v>134210.94148752422</v>
      </c>
      <c r="P85" s="14">
        <v>0</v>
      </c>
      <c r="Q85" s="91">
        <v>2241411.6435926426</v>
      </c>
      <c r="R85" s="13">
        <v>15864631.369999997</v>
      </c>
      <c r="S85" s="14">
        <v>0</v>
      </c>
      <c r="T85" s="14">
        <v>0</v>
      </c>
      <c r="U85" s="91">
        <v>15864631.369999997</v>
      </c>
      <c r="V85" s="13">
        <v>4112885.3299999991</v>
      </c>
      <c r="W85" s="14">
        <v>0</v>
      </c>
      <c r="X85" s="14">
        <v>0</v>
      </c>
      <c r="Y85" s="91">
        <v>4112885.3299999991</v>
      </c>
      <c r="Z85" s="13">
        <v>16921441</v>
      </c>
      <c r="AA85" s="14">
        <v>0</v>
      </c>
      <c r="AB85" s="14">
        <v>0</v>
      </c>
      <c r="AC85" s="14">
        <v>0</v>
      </c>
      <c r="AD85" s="14">
        <v>0</v>
      </c>
      <c r="AE85" s="91">
        <v>16921441</v>
      </c>
      <c r="AF85" s="96">
        <v>39006158.402105115</v>
      </c>
      <c r="AG85" s="97">
        <v>134210.94148752422</v>
      </c>
      <c r="AH85" s="97">
        <v>0</v>
      </c>
      <c r="AI85" s="97">
        <v>0</v>
      </c>
      <c r="AJ85" s="97">
        <v>0</v>
      </c>
      <c r="AK85" s="91">
        <v>39140369.343592636</v>
      </c>
      <c r="AL85" s="13">
        <v>1568774661.3600001</v>
      </c>
      <c r="AM85" s="14">
        <v>20299964.190000001</v>
      </c>
      <c r="AN85" s="14">
        <v>0</v>
      </c>
      <c r="AO85" s="14">
        <v>66701468.729999997</v>
      </c>
      <c r="AP85" s="14">
        <v>290326666.08999997</v>
      </c>
      <c r="AQ85" s="91">
        <v>1946102760.3700001</v>
      </c>
      <c r="AR85" s="13">
        <v>1568774661.3600001</v>
      </c>
      <c r="AS85" s="14">
        <v>20299964.190000001</v>
      </c>
      <c r="AT85" s="14">
        <v>0</v>
      </c>
      <c r="AU85" s="14">
        <v>66701468.729999997</v>
      </c>
      <c r="AV85" s="14">
        <v>290326666.08999997</v>
      </c>
      <c r="AW85" s="91">
        <v>1946102760.3700001</v>
      </c>
      <c r="AX85" s="13">
        <v>105976873.25349712</v>
      </c>
      <c r="AY85" s="14">
        <v>6749834.4704643805</v>
      </c>
      <c r="AZ85" s="14">
        <v>0</v>
      </c>
      <c r="BA85" s="14">
        <v>4443517.0792991696</v>
      </c>
      <c r="BB85" s="14">
        <v>44543293.273393512</v>
      </c>
      <c r="BC85" s="91">
        <v>161713518.0766542</v>
      </c>
      <c r="BD85" s="13">
        <v>34858979.168184385</v>
      </c>
      <c r="BE85" s="14">
        <v>369130.04315616598</v>
      </c>
      <c r="BF85" s="14">
        <v>0</v>
      </c>
      <c r="BG85" s="14">
        <v>709407.27107999101</v>
      </c>
      <c r="BH85" s="14">
        <v>6238907.0559487473</v>
      </c>
      <c r="BI85" s="91">
        <v>42176423.538369298</v>
      </c>
    </row>
    <row r="86" spans="1:61" x14ac:dyDescent="0.25">
      <c r="A86" s="4" t="s">
        <v>77</v>
      </c>
      <c r="B86" s="13">
        <v>215</v>
      </c>
      <c r="C86" s="14">
        <v>0</v>
      </c>
      <c r="D86" s="14">
        <v>0</v>
      </c>
      <c r="E86" s="91">
        <v>215</v>
      </c>
      <c r="F86" s="14">
        <v>0</v>
      </c>
      <c r="G86" s="91">
        <v>0</v>
      </c>
      <c r="H86" s="96">
        <v>6095862</v>
      </c>
      <c r="I86" s="97">
        <v>0</v>
      </c>
      <c r="J86" s="97">
        <v>0</v>
      </c>
      <c r="K86" s="101">
        <v>0</v>
      </c>
      <c r="L86" s="101">
        <v>4025623</v>
      </c>
      <c r="M86" s="91">
        <v>10121485</v>
      </c>
      <c r="N86" s="13">
        <v>1602049</v>
      </c>
      <c r="O86" s="14">
        <v>0</v>
      </c>
      <c r="P86" s="14">
        <v>0</v>
      </c>
      <c r="Q86" s="91">
        <v>1602049</v>
      </c>
      <c r="R86" s="13">
        <v>4493813</v>
      </c>
      <c r="S86" s="14">
        <v>0</v>
      </c>
      <c r="T86" s="14">
        <v>0</v>
      </c>
      <c r="U86" s="91">
        <v>4493813</v>
      </c>
      <c r="V86" s="13">
        <v>0</v>
      </c>
      <c r="W86" s="14">
        <v>0</v>
      </c>
      <c r="X86" s="14">
        <v>0</v>
      </c>
      <c r="Y86" s="91">
        <v>0</v>
      </c>
      <c r="Z86" s="13">
        <v>90117</v>
      </c>
      <c r="AA86" s="14">
        <v>0</v>
      </c>
      <c r="AB86" s="14">
        <v>0</v>
      </c>
      <c r="AC86" s="14">
        <v>0</v>
      </c>
      <c r="AD86" s="14">
        <v>0</v>
      </c>
      <c r="AE86" s="91">
        <v>90117</v>
      </c>
      <c r="AF86" s="96">
        <v>6185979</v>
      </c>
      <c r="AG86" s="97">
        <v>0</v>
      </c>
      <c r="AH86" s="97">
        <v>0</v>
      </c>
      <c r="AI86" s="97">
        <v>0</v>
      </c>
      <c r="AJ86" s="97">
        <v>4025623</v>
      </c>
      <c r="AK86" s="91">
        <v>10211602</v>
      </c>
      <c r="AL86" s="13">
        <v>536572143</v>
      </c>
      <c r="AM86" s="14">
        <v>0</v>
      </c>
      <c r="AN86" s="14">
        <v>0</v>
      </c>
      <c r="AO86" s="14">
        <v>0</v>
      </c>
      <c r="AP86" s="14">
        <v>289713675</v>
      </c>
      <c r="AQ86" s="91">
        <v>826285818</v>
      </c>
      <c r="AR86" s="13">
        <v>536572143</v>
      </c>
      <c r="AS86" s="14">
        <v>0</v>
      </c>
      <c r="AT86" s="14">
        <v>0</v>
      </c>
      <c r="AU86" s="14">
        <v>0</v>
      </c>
      <c r="AV86" s="14">
        <v>289713675</v>
      </c>
      <c r="AW86" s="91">
        <v>826285818</v>
      </c>
      <c r="AX86" s="13">
        <v>407648160</v>
      </c>
      <c r="AY86" s="14">
        <v>0</v>
      </c>
      <c r="AZ86" s="14">
        <v>0</v>
      </c>
      <c r="BA86" s="14">
        <v>0</v>
      </c>
      <c r="BB86" s="14">
        <v>241513520</v>
      </c>
      <c r="BC86" s="91">
        <v>649161680</v>
      </c>
      <c r="BD86" s="13">
        <v>6509586</v>
      </c>
      <c r="BE86" s="14">
        <v>0</v>
      </c>
      <c r="BF86" s="14">
        <v>0</v>
      </c>
      <c r="BG86" s="14">
        <v>0</v>
      </c>
      <c r="BH86" s="14">
        <v>6691060</v>
      </c>
      <c r="BI86" s="91">
        <v>13200646</v>
      </c>
    </row>
    <row r="87" spans="1:61" x14ac:dyDescent="0.25">
      <c r="A87" s="4" t="s">
        <v>78</v>
      </c>
      <c r="B87" s="13">
        <v>1023</v>
      </c>
      <c r="C87" s="14">
        <v>729</v>
      </c>
      <c r="D87" s="14">
        <v>4</v>
      </c>
      <c r="E87" s="91">
        <v>1756</v>
      </c>
      <c r="F87" s="14">
        <v>206</v>
      </c>
      <c r="G87" s="91">
        <v>206</v>
      </c>
      <c r="H87" s="96">
        <v>23284957.66</v>
      </c>
      <c r="I87" s="97">
        <v>2799052.7699999996</v>
      </c>
      <c r="J87" s="97">
        <v>0</v>
      </c>
      <c r="K87" s="101">
        <v>438185.62</v>
      </c>
      <c r="L87" s="101">
        <v>5925955.7800000003</v>
      </c>
      <c r="M87" s="91">
        <v>32448151.830000002</v>
      </c>
      <c r="N87" s="13">
        <v>13097748.57</v>
      </c>
      <c r="O87" s="14">
        <v>491834.17</v>
      </c>
      <c r="P87" s="14">
        <v>0</v>
      </c>
      <c r="Q87" s="91">
        <v>13589582.74</v>
      </c>
      <c r="R87" s="13">
        <v>9829504.1100000013</v>
      </c>
      <c r="S87" s="14">
        <v>0</v>
      </c>
      <c r="T87" s="14">
        <v>0</v>
      </c>
      <c r="U87" s="91">
        <v>9829504.1100000013</v>
      </c>
      <c r="V87" s="13">
        <v>357704.98</v>
      </c>
      <c r="W87" s="14">
        <v>2307218.5999999996</v>
      </c>
      <c r="X87" s="14">
        <v>0</v>
      </c>
      <c r="Y87" s="91">
        <v>2664923.5799999996</v>
      </c>
      <c r="Z87" s="13">
        <v>144752.63</v>
      </c>
      <c r="AA87" s="14">
        <v>78267</v>
      </c>
      <c r="AB87" s="14">
        <v>0</v>
      </c>
      <c r="AC87" s="14">
        <v>211288.19</v>
      </c>
      <c r="AD87" s="14">
        <v>2583474.17</v>
      </c>
      <c r="AE87" s="91">
        <v>3017781.9899999998</v>
      </c>
      <c r="AF87" s="96">
        <v>23429710.289999999</v>
      </c>
      <c r="AG87" s="97">
        <v>2877319.7699999996</v>
      </c>
      <c r="AH87" s="97">
        <v>0</v>
      </c>
      <c r="AI87" s="97">
        <v>649473.81000000006</v>
      </c>
      <c r="AJ87" s="97">
        <v>8509429.9499999993</v>
      </c>
      <c r="AK87" s="91">
        <v>35465933.819999993</v>
      </c>
      <c r="AL87" s="13">
        <v>381137031.33999962</v>
      </c>
      <c r="AM87" s="14">
        <v>10818974.489999995</v>
      </c>
      <c r="AN87" s="14">
        <v>591967.03</v>
      </c>
      <c r="AO87" s="14">
        <v>34781490.592381433</v>
      </c>
      <c r="AP87" s="14">
        <v>187814476.11000001</v>
      </c>
      <c r="AQ87" s="91">
        <v>615143939.56238103</v>
      </c>
      <c r="AR87" s="13">
        <v>381137031.33999962</v>
      </c>
      <c r="AS87" s="14">
        <v>10818974.489999995</v>
      </c>
      <c r="AT87" s="14">
        <v>591967.03</v>
      </c>
      <c r="AU87" s="14">
        <v>34781490.592381433</v>
      </c>
      <c r="AV87" s="14">
        <v>187814476.11000001</v>
      </c>
      <c r="AW87" s="91">
        <v>615143939.56238103</v>
      </c>
      <c r="AX87" s="13">
        <v>183013510.3599993</v>
      </c>
      <c r="AY87" s="14">
        <v>3943659.1599999946</v>
      </c>
      <c r="AZ87" s="14">
        <v>0</v>
      </c>
      <c r="BA87" s="14">
        <v>18202169.237070706</v>
      </c>
      <c r="BB87" s="14">
        <v>72604412.281506777</v>
      </c>
      <c r="BC87" s="91">
        <v>277763751.03857678</v>
      </c>
      <c r="BD87" s="13">
        <v>5215677.6565948427</v>
      </c>
      <c r="BE87" s="14">
        <v>103210.08340512545</v>
      </c>
      <c r="BF87" s="14">
        <v>0</v>
      </c>
      <c r="BG87" s="14">
        <v>453619.83</v>
      </c>
      <c r="BH87" s="14">
        <v>3778619.95</v>
      </c>
      <c r="BI87" s="91">
        <v>9551127.5199999698</v>
      </c>
    </row>
    <row r="88" spans="1:61" x14ac:dyDescent="0.25">
      <c r="A88" s="4" t="s">
        <v>79</v>
      </c>
      <c r="B88" s="13">
        <v>819</v>
      </c>
      <c r="C88" s="14">
        <v>1410</v>
      </c>
      <c r="D88" s="14">
        <v>2709</v>
      </c>
      <c r="E88" s="91">
        <v>4938</v>
      </c>
      <c r="F88" s="14">
        <v>2</v>
      </c>
      <c r="G88" s="91">
        <v>2</v>
      </c>
      <c r="H88" s="96">
        <v>4342381.6899999995</v>
      </c>
      <c r="I88" s="97">
        <v>2730564</v>
      </c>
      <c r="J88" s="97">
        <v>933128</v>
      </c>
      <c r="K88" s="101">
        <v>0</v>
      </c>
      <c r="L88" s="101">
        <v>0</v>
      </c>
      <c r="M88" s="91">
        <v>8006073.6899999995</v>
      </c>
      <c r="N88" s="13">
        <v>960458</v>
      </c>
      <c r="O88" s="14">
        <v>987088</v>
      </c>
      <c r="P88" s="14">
        <v>933128</v>
      </c>
      <c r="Q88" s="91">
        <v>2880674</v>
      </c>
      <c r="R88" s="13">
        <v>2396923.69</v>
      </c>
      <c r="S88" s="14">
        <v>1705476</v>
      </c>
      <c r="T88" s="14">
        <v>0</v>
      </c>
      <c r="U88" s="91">
        <v>4102399.69</v>
      </c>
      <c r="V88" s="13">
        <v>985000</v>
      </c>
      <c r="W88" s="14">
        <v>38000</v>
      </c>
      <c r="X88" s="14">
        <v>0</v>
      </c>
      <c r="Y88" s="91">
        <v>1023000</v>
      </c>
      <c r="Z88" s="13">
        <v>0</v>
      </c>
      <c r="AA88" s="14">
        <v>0</v>
      </c>
      <c r="AB88" s="14">
        <v>0</v>
      </c>
      <c r="AC88" s="14">
        <v>0</v>
      </c>
      <c r="AD88" s="14">
        <v>0</v>
      </c>
      <c r="AE88" s="91">
        <v>0</v>
      </c>
      <c r="AF88" s="96">
        <v>4342381.6899999995</v>
      </c>
      <c r="AG88" s="97">
        <v>2730564</v>
      </c>
      <c r="AH88" s="97">
        <v>933128</v>
      </c>
      <c r="AI88" s="97">
        <v>0</v>
      </c>
      <c r="AJ88" s="97">
        <v>0</v>
      </c>
      <c r="AK88" s="91">
        <v>8006073.6899999995</v>
      </c>
      <c r="AL88" s="13">
        <v>157476902</v>
      </c>
      <c r="AM88" s="14">
        <v>30548647</v>
      </c>
      <c r="AN88" s="14">
        <v>4117411</v>
      </c>
      <c r="AO88" s="14">
        <v>1715000</v>
      </c>
      <c r="AP88" s="14">
        <v>18659000</v>
      </c>
      <c r="AQ88" s="91">
        <v>212516960</v>
      </c>
      <c r="AR88" s="13">
        <v>129742000</v>
      </c>
      <c r="AS88" s="14">
        <v>21916000</v>
      </c>
      <c r="AT88" s="14">
        <v>0</v>
      </c>
      <c r="AU88" s="14">
        <v>1715000</v>
      </c>
      <c r="AV88" s="14">
        <v>18659000</v>
      </c>
      <c r="AW88" s="91">
        <v>172032000</v>
      </c>
      <c r="AX88" s="13">
        <v>73943000</v>
      </c>
      <c r="AY88" s="14">
        <v>14688000</v>
      </c>
      <c r="AZ88" s="14">
        <v>4117411</v>
      </c>
      <c r="BA88" s="14">
        <v>842000</v>
      </c>
      <c r="BB88" s="14">
        <v>7774000</v>
      </c>
      <c r="BC88" s="91">
        <v>101364411</v>
      </c>
      <c r="BD88" s="13">
        <v>3120277</v>
      </c>
      <c r="BE88" s="14">
        <v>561055</v>
      </c>
      <c r="BF88" s="14">
        <v>0</v>
      </c>
      <c r="BG88" s="14">
        <v>21000</v>
      </c>
      <c r="BH88" s="14">
        <v>226000</v>
      </c>
      <c r="BI88" s="91">
        <v>3928332</v>
      </c>
    </row>
    <row r="89" spans="1:61" x14ac:dyDescent="0.25">
      <c r="A89" s="5"/>
      <c r="B89" s="15"/>
      <c r="C89" s="16"/>
      <c r="D89" s="16"/>
      <c r="E89" s="92"/>
      <c r="F89" s="16"/>
      <c r="G89" s="92"/>
      <c r="H89" s="98"/>
      <c r="I89" s="99"/>
      <c r="J89" s="99"/>
      <c r="K89" s="102"/>
      <c r="L89" s="102"/>
      <c r="M89" s="92"/>
      <c r="N89" s="15"/>
      <c r="O89" s="16"/>
      <c r="P89" s="16"/>
      <c r="Q89" s="92"/>
      <c r="R89" s="15"/>
      <c r="S89" s="16"/>
      <c r="T89" s="16"/>
      <c r="U89" s="92"/>
      <c r="V89" s="15"/>
      <c r="W89" s="16"/>
      <c r="X89" s="16"/>
      <c r="Y89" s="92"/>
      <c r="Z89" s="15"/>
      <c r="AA89" s="16"/>
      <c r="AB89" s="16"/>
      <c r="AC89" s="16"/>
      <c r="AD89" s="16"/>
      <c r="AE89" s="92"/>
      <c r="AF89" s="98"/>
      <c r="AG89" s="99"/>
      <c r="AH89" s="99"/>
      <c r="AI89" s="99"/>
      <c r="AJ89" s="99"/>
      <c r="AK89" s="92"/>
      <c r="AL89" s="15"/>
      <c r="AM89" s="16"/>
      <c r="AN89" s="16"/>
      <c r="AO89" s="16"/>
      <c r="AP89" s="16"/>
      <c r="AQ89" s="92"/>
      <c r="AR89" s="15"/>
      <c r="AS89" s="16"/>
      <c r="AT89" s="16"/>
      <c r="AU89" s="16"/>
      <c r="AV89" s="16"/>
      <c r="AW89" s="92"/>
      <c r="AX89" s="15"/>
      <c r="AY89" s="16"/>
      <c r="AZ89" s="16"/>
      <c r="BA89" s="16"/>
      <c r="BB89" s="16"/>
      <c r="BC89" s="92"/>
      <c r="BD89" s="15"/>
      <c r="BE89" s="16"/>
      <c r="BF89" s="16"/>
      <c r="BG89" s="16"/>
      <c r="BH89" s="16"/>
      <c r="BI89" s="92"/>
    </row>
    <row r="90" spans="1:61" x14ac:dyDescent="0.25">
      <c r="A90" s="60" t="s">
        <v>80</v>
      </c>
      <c r="B90" s="61">
        <f t="shared" ref="B90" si="0">SUM(B9:B89)</f>
        <v>59957.517976599993</v>
      </c>
      <c r="C90" s="62">
        <f t="shared" ref="C90:E90" si="1">SUM(C9:C89)</f>
        <v>50130.661</v>
      </c>
      <c r="D90" s="62">
        <f t="shared" si="1"/>
        <v>20210.828870000001</v>
      </c>
      <c r="E90" s="63">
        <f t="shared" si="1"/>
        <v>130299.0078466</v>
      </c>
      <c r="F90" s="62">
        <f t="shared" ref="F90:H90" si="2">SUM(F9:F89)</f>
        <v>6105</v>
      </c>
      <c r="G90" s="63">
        <f t="shared" si="2"/>
        <v>6105</v>
      </c>
      <c r="H90" s="61">
        <f t="shared" si="2"/>
        <v>578958966.60286224</v>
      </c>
      <c r="I90" s="62">
        <f t="shared" ref="I90:N90" si="3">SUM(I9:I89)</f>
        <v>119470730.03495714</v>
      </c>
      <c r="J90" s="62">
        <f t="shared" ref="J90:L90" si="4">SUM(J9:J89)</f>
        <v>8952402.4181127474</v>
      </c>
      <c r="K90" s="62">
        <f t="shared" si="4"/>
        <v>31255754.296116725</v>
      </c>
      <c r="L90" s="62">
        <f t="shared" si="4"/>
        <v>152863241.64090145</v>
      </c>
      <c r="M90" s="63">
        <f t="shared" si="3"/>
        <v>891501094.99295032</v>
      </c>
      <c r="N90" s="61">
        <f t="shared" si="3"/>
        <v>168152177.38434929</v>
      </c>
      <c r="O90" s="62">
        <f t="shared" ref="O90:R90" si="5">SUM(O9:O89)</f>
        <v>73140723.291547164</v>
      </c>
      <c r="P90" s="62">
        <f t="shared" si="5"/>
        <v>6436286.123949402</v>
      </c>
      <c r="Q90" s="63">
        <f t="shared" si="5"/>
        <v>247729186.7998459</v>
      </c>
      <c r="R90" s="61">
        <f t="shared" si="5"/>
        <v>337749031.89521599</v>
      </c>
      <c r="S90" s="62">
        <f t="shared" ref="S90:BI90" si="6">SUM(S9:S89)</f>
        <v>40775524.555409983</v>
      </c>
      <c r="T90" s="62">
        <f t="shared" si="6"/>
        <v>867095.10416334425</v>
      </c>
      <c r="U90" s="63">
        <f t="shared" si="6"/>
        <v>379391651.5547893</v>
      </c>
      <c r="V90" s="61">
        <f t="shared" si="6"/>
        <v>73057757.323296785</v>
      </c>
      <c r="W90" s="62">
        <f t="shared" si="6"/>
        <v>5554482.1879999992</v>
      </c>
      <c r="X90" s="62">
        <f t="shared" si="6"/>
        <v>1649021.19</v>
      </c>
      <c r="Y90" s="63">
        <f t="shared" si="6"/>
        <v>80261260.701296762</v>
      </c>
      <c r="Z90" s="61">
        <f t="shared" si="6"/>
        <v>87345094.535646379</v>
      </c>
      <c r="AA90" s="62">
        <f t="shared" si="6"/>
        <v>186182.772</v>
      </c>
      <c r="AB90" s="62">
        <f t="shared" si="6"/>
        <v>20887.78</v>
      </c>
      <c r="AC90" s="62">
        <f t="shared" si="6"/>
        <v>7527235.9100000001</v>
      </c>
      <c r="AD90" s="62">
        <f t="shared" si="6"/>
        <v>32607527.296999998</v>
      </c>
      <c r="AE90" s="63">
        <f t="shared" si="6"/>
        <v>127686928.29464638</v>
      </c>
      <c r="AF90" s="61">
        <f t="shared" si="6"/>
        <v>666304061.13850844</v>
      </c>
      <c r="AG90" s="62">
        <f t="shared" si="6"/>
        <v>119656912.80695716</v>
      </c>
      <c r="AH90" s="62">
        <f t="shared" si="6"/>
        <v>8973290.1981127467</v>
      </c>
      <c r="AI90" s="62">
        <f t="shared" si="6"/>
        <v>38782990.206116728</v>
      </c>
      <c r="AJ90" s="62">
        <f t="shared" si="6"/>
        <v>185470768.93790141</v>
      </c>
      <c r="AK90" s="63">
        <f t="shared" si="6"/>
        <v>1019188023.2875967</v>
      </c>
      <c r="AL90" s="61">
        <f t="shared" si="6"/>
        <v>25600146526.933456</v>
      </c>
      <c r="AM90" s="62">
        <f t="shared" si="6"/>
        <v>2382883853.6634445</v>
      </c>
      <c r="AN90" s="62">
        <f t="shared" si="6"/>
        <v>197035876.22786626</v>
      </c>
      <c r="AO90" s="62">
        <f t="shared" si="6"/>
        <v>2562696182.7167549</v>
      </c>
      <c r="AP90" s="62">
        <f t="shared" si="6"/>
        <v>9533734878.1864662</v>
      </c>
      <c r="AQ90" s="63">
        <f t="shared" si="6"/>
        <v>40276497317.727974</v>
      </c>
      <c r="AR90" s="61">
        <f t="shared" si="6"/>
        <v>19779037644.873917</v>
      </c>
      <c r="AS90" s="62">
        <f t="shared" si="6"/>
        <v>1503266472.2150679</v>
      </c>
      <c r="AT90" s="62">
        <f t="shared" si="6"/>
        <v>37296939.07417874</v>
      </c>
      <c r="AU90" s="62">
        <f t="shared" si="6"/>
        <v>2186616723.0039239</v>
      </c>
      <c r="AV90" s="62">
        <f t="shared" si="6"/>
        <v>8459199639.0714245</v>
      </c>
      <c r="AW90" s="63">
        <f t="shared" si="6"/>
        <v>31965417418.238514</v>
      </c>
      <c r="AX90" s="61">
        <f t="shared" si="6"/>
        <v>16947636965.642187</v>
      </c>
      <c r="AY90" s="62">
        <f t="shared" si="6"/>
        <v>1663145260.0148571</v>
      </c>
      <c r="AZ90" s="62">
        <f t="shared" si="6"/>
        <v>160419529.68722093</v>
      </c>
      <c r="BA90" s="62">
        <f t="shared" si="6"/>
        <v>1649997211.0796521</v>
      </c>
      <c r="BB90" s="62">
        <f t="shared" si="6"/>
        <v>5624051438.023325</v>
      </c>
      <c r="BC90" s="63">
        <f t="shared" si="6"/>
        <v>26045250404.447243</v>
      </c>
      <c r="BD90" s="61">
        <f t="shared" si="6"/>
        <v>392836140.4651165</v>
      </c>
      <c r="BE90" s="62">
        <f t="shared" si="6"/>
        <v>53192718.522544518</v>
      </c>
      <c r="BF90" s="62">
        <f t="shared" si="6"/>
        <v>2710616.1507406067</v>
      </c>
      <c r="BG90" s="62">
        <f t="shared" si="6"/>
        <v>32077418.295491811</v>
      </c>
      <c r="BH90" s="62">
        <f t="shared" si="6"/>
        <v>179570818.25951639</v>
      </c>
      <c r="BI90" s="63">
        <f t="shared" si="6"/>
        <v>660387711.69340992</v>
      </c>
    </row>
    <row r="91" spans="1:61" x14ac:dyDescent="0.25">
      <c r="A91" s="59" t="str">
        <f>"Source: Victoria Grants Commission - Questionnaire "&amp;$A$3&amp;" response from Council"</f>
        <v>Source: Victoria Grants Commission - Questionnaire 2017-18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row>
  </sheetData>
  <printOptions horizontalCentered="1" verticalCentered="1"/>
  <pageMargins left="0.39370078740157483" right="0.39370078740157483" top="0.39370078740157483" bottom="0.39370078740157483" header="0.31496062992125984" footer="0.31496062992125984"/>
  <pageSetup paperSize="8" scale="60" fitToWidth="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Description</vt:lpstr>
      <vt:lpstr>ALG1</vt:lpstr>
      <vt:lpstr>Road Length &amp; Exp</vt:lpstr>
      <vt:lpstr>'ALG1'!Print_Area</vt:lpstr>
      <vt:lpstr>Description!Print_Area</vt:lpstr>
      <vt:lpstr>'Road Length &amp; Exp'!Print_Area</vt:lpstr>
      <vt:lpstr>'ALG1'!Print_Titles</vt:lpstr>
      <vt:lpstr>'Road Length &amp; Exp'!Print_Titles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bagarin</dc:creator>
  <cp:lastModifiedBy>Nada Bagaric (DELWP)</cp:lastModifiedBy>
  <cp:lastPrinted>2013-08-19T04:23:10Z</cp:lastPrinted>
  <dcterms:created xsi:type="dcterms:W3CDTF">2012-08-03T00:53:16Z</dcterms:created>
  <dcterms:modified xsi:type="dcterms:W3CDTF">2019-05-02T23:33:22Z</dcterms:modified>
</cp:coreProperties>
</file>