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G:\LGV\LOCAL GOVERNMENT VICTORIA\VGC\2019-20\06 REPORTING\20 Maps - Charts - Web - etc\Web - VGC Data - Qu 2017-18 - May 2019\"/>
    </mc:Choice>
  </mc:AlternateContent>
  <xr:revisionPtr revIDLastSave="0" documentId="13_ncr:1_{1A65B698-4985-4E34-8F68-06D5E840BFDD}" xr6:coauthVersionLast="36" xr6:coauthVersionMax="36" xr10:uidLastSave="{00000000-0000-0000-0000-000000000000}"/>
  <bookViews>
    <workbookView xWindow="12096" yWindow="-12" windowWidth="10956" windowHeight="9432" xr2:uid="{00000000-000D-0000-FFFF-FFFF00000000}"/>
  </bookViews>
  <sheets>
    <sheet name="Description" sheetId="10" r:id="rId1"/>
    <sheet name="ABS2" sheetId="7" r:id="rId2"/>
    <sheet name="Balance Sheets" sheetId="1" r:id="rId3"/>
    <sheet name="ABS3" sheetId="9" r:id="rId4"/>
    <sheet name="Sources &amp; Applications" sheetId="8" r:id="rId5"/>
  </sheets>
  <definedNames>
    <definedName name="_xlnm.Print_Area" localSheetId="1">'ABS2'!$B$2:$E$235</definedName>
    <definedName name="_xlnm.Print_Area" localSheetId="3">'ABS3'!$B$1:$K$25</definedName>
    <definedName name="_xlnm.Print_Area" localSheetId="2">'Balance Sheets'!$A$1:$EN$91</definedName>
    <definedName name="_xlnm.Print_Area" localSheetId="0">Description!$B$1:$C$30</definedName>
    <definedName name="_xlnm.Print_Area" localSheetId="4">'Sources &amp; Applications'!$A$1:$AQ$91</definedName>
    <definedName name="_xlnm.Print_Titles" localSheetId="1">'ABS2'!$A:$D,'ABS2'!$1:$10</definedName>
    <definedName name="_xlnm.Print_Titles" localSheetId="3">'ABS3'!$A:$D,'ABS3'!$1:$11</definedName>
    <definedName name="_xlnm.Print_Titles" localSheetId="2">'Balance Sheets'!$A:$A,'Balance Sheets'!$1:$9</definedName>
    <definedName name="_xlnm.Print_Titles" localSheetId="4">'Sources &amp; Applications'!$A:$A,'Sources &amp; Applications'!$1:$9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19" i="9" l="1"/>
  <c r="J19" i="9"/>
  <c r="I19" i="9"/>
  <c r="H19" i="9"/>
  <c r="G19" i="9"/>
  <c r="F19" i="9"/>
  <c r="E19" i="9"/>
  <c r="A91" i="8"/>
  <c r="AN90" i="8"/>
  <c r="AJ90" i="8"/>
  <c r="AF90" i="8"/>
  <c r="AB90" i="8"/>
  <c r="X90" i="8"/>
  <c r="T90" i="8"/>
  <c r="P90" i="8"/>
  <c r="L90" i="8"/>
  <c r="H90" i="8"/>
  <c r="D90" i="8"/>
  <c r="AQ90" i="8"/>
  <c r="AP90" i="8"/>
  <c r="AO90" i="8"/>
  <c r="AM90" i="8"/>
  <c r="AL90" i="8"/>
  <c r="AK90" i="8"/>
  <c r="AI90" i="8"/>
  <c r="AH90" i="8"/>
  <c r="AG90" i="8"/>
  <c r="AE90" i="8"/>
  <c r="AD90" i="8"/>
  <c r="AC90" i="8"/>
  <c r="AA90" i="8"/>
  <c r="Z90" i="8"/>
  <c r="Y90" i="8"/>
  <c r="W90" i="8"/>
  <c r="V90" i="8"/>
  <c r="U90" i="8"/>
  <c r="S90" i="8"/>
  <c r="R90" i="8"/>
  <c r="Q90" i="8"/>
  <c r="O90" i="8"/>
  <c r="N90" i="8"/>
  <c r="M90" i="8"/>
  <c r="K90" i="8"/>
  <c r="J90" i="8"/>
  <c r="I90" i="8"/>
  <c r="G90" i="8"/>
  <c r="F90" i="8"/>
  <c r="E90" i="8"/>
  <c r="C90" i="8"/>
  <c r="B90" i="8"/>
  <c r="E228" i="7" l="1"/>
  <c r="E148" i="7"/>
  <c r="E135" i="7"/>
  <c r="E121" i="7"/>
  <c r="E104" i="7"/>
  <c r="E87" i="7"/>
  <c r="E79" i="7"/>
  <c r="E81" i="7" s="1"/>
  <c r="E70" i="7"/>
  <c r="E69" i="7"/>
  <c r="E54" i="7"/>
  <c r="E48" i="7"/>
  <c r="E32" i="7"/>
  <c r="E24" i="7"/>
  <c r="E20" i="7"/>
  <c r="E83" i="7" l="1"/>
  <c r="E89" i="7" s="1"/>
  <c r="E33" i="7"/>
  <c r="E56" i="7" s="1"/>
  <c r="E122" i="7"/>
  <c r="E150" i="7" s="1"/>
  <c r="AE90" i="1"/>
  <c r="EI90" i="1" l="1"/>
  <c r="DT90" i="1"/>
  <c r="BO90" i="1"/>
  <c r="BS90" i="1"/>
  <c r="A91" i="1"/>
  <c r="DP90" i="1" l="1"/>
  <c r="DU90" i="1"/>
  <c r="DY90" i="1"/>
  <c r="EC90" i="1"/>
  <c r="EG90" i="1"/>
  <c r="EL90" i="1"/>
  <c r="EE90" i="1"/>
  <c r="DA90" i="1"/>
  <c r="EN90" i="1"/>
  <c r="DE90" i="1"/>
  <c r="DI90" i="1"/>
  <c r="DM90" i="1"/>
  <c r="DD90" i="1"/>
  <c r="DH90" i="1"/>
  <c r="DL90" i="1"/>
  <c r="DQ90" i="1"/>
  <c r="DV90" i="1"/>
  <c r="DZ90" i="1"/>
  <c r="ED90" i="1"/>
  <c r="EH90" i="1"/>
  <c r="EM90" i="1"/>
  <c r="EJ90" i="1"/>
  <c r="DS90" i="1"/>
  <c r="EK90" i="1"/>
  <c r="EB90" i="1"/>
  <c r="DB90" i="1"/>
  <c r="DF90" i="1"/>
  <c r="DJ90" i="1"/>
  <c r="DN90" i="1"/>
  <c r="DR90" i="1"/>
  <c r="DW90" i="1"/>
  <c r="EA90" i="1"/>
  <c r="DC90" i="1"/>
  <c r="DG90" i="1"/>
  <c r="DK90" i="1"/>
  <c r="DO90" i="1"/>
  <c r="DX90" i="1"/>
  <c r="EF90" i="1"/>
  <c r="BF90" i="1"/>
  <c r="BJ90" i="1"/>
  <c r="BN90" i="1"/>
  <c r="BT90" i="1"/>
  <c r="BX90" i="1"/>
  <c r="CB90" i="1"/>
  <c r="BE90" i="1"/>
  <c r="BI90" i="1"/>
  <c r="BM90" i="1"/>
  <c r="BR90" i="1"/>
  <c r="BW90" i="1"/>
  <c r="CA90" i="1"/>
  <c r="CE90" i="1"/>
  <c r="CI90" i="1"/>
  <c r="CX90" i="1"/>
  <c r="CL90" i="1"/>
  <c r="CP90" i="1"/>
  <c r="CT90" i="1"/>
  <c r="CF90" i="1"/>
  <c r="CJ90" i="1"/>
  <c r="CY90" i="1"/>
  <c r="CM90" i="1"/>
  <c r="CQ90" i="1"/>
  <c r="CU90" i="1"/>
  <c r="BH90" i="1"/>
  <c r="BL90" i="1"/>
  <c r="BQ90" i="1"/>
  <c r="BV90" i="1"/>
  <c r="BZ90" i="1"/>
  <c r="CD90" i="1"/>
  <c r="CH90" i="1"/>
  <c r="CW90" i="1"/>
  <c r="CK90" i="1"/>
  <c r="CO90" i="1"/>
  <c r="CS90" i="1"/>
  <c r="BG90" i="1"/>
  <c r="BK90" i="1"/>
  <c r="BP90" i="1"/>
  <c r="BU90" i="1"/>
  <c r="BY90" i="1"/>
  <c r="CC90" i="1"/>
  <c r="CG90" i="1"/>
  <c r="CV90" i="1"/>
  <c r="CZ90" i="1"/>
  <c r="CN90" i="1"/>
  <c r="CR90" i="1"/>
  <c r="AJ90" i="1"/>
  <c r="AH90" i="1"/>
  <c r="AL90" i="1"/>
  <c r="AP90" i="1"/>
  <c r="AT90" i="1"/>
  <c r="AK90" i="1"/>
  <c r="AO90" i="1"/>
  <c r="AS90" i="1"/>
  <c r="AU90" i="1"/>
  <c r="AI90" i="1"/>
  <c r="AM90" i="1"/>
  <c r="AQ90" i="1"/>
  <c r="AR90" i="1"/>
  <c r="AN90" i="1"/>
  <c r="AA90" i="1"/>
  <c r="AB90" i="1"/>
  <c r="Z90" i="1"/>
  <c r="AD90" i="1"/>
  <c r="AZ90" i="1"/>
  <c r="AV90" i="1"/>
  <c r="AY90" i="1" l="1"/>
  <c r="AW90" i="1"/>
  <c r="AG90" i="1"/>
  <c r="AX90" i="1"/>
  <c r="S90" i="1"/>
  <c r="K90" i="1"/>
  <c r="O90" i="1"/>
  <c r="U90" i="1"/>
  <c r="X90" i="1"/>
  <c r="J90" i="1"/>
  <c r="R90" i="1"/>
  <c r="P90" i="1"/>
  <c r="L90" i="1"/>
  <c r="N90" i="1"/>
  <c r="M90" i="1"/>
  <c r="Q90" i="1"/>
  <c r="Y90" i="1"/>
  <c r="V90" i="1"/>
  <c r="T90" i="1"/>
  <c r="W90" i="1"/>
  <c r="F90" i="1"/>
  <c r="H90" i="1" l="1"/>
  <c r="I90" i="1"/>
  <c r="G90" i="1"/>
  <c r="C90" i="1"/>
  <c r="D90" i="1"/>
  <c r="E90" i="1"/>
  <c r="B90" i="1"/>
  <c r="AC90" i="1" l="1"/>
  <c r="AF90" i="1"/>
  <c r="BA90" i="1"/>
  <c r="BB90" i="1"/>
  <c r="BC90" i="1"/>
  <c r="BD90" i="1" l="1"/>
</calcChain>
</file>

<file path=xl/sharedStrings.xml><?xml version="1.0" encoding="utf-8"?>
<sst xmlns="http://schemas.openxmlformats.org/spreadsheetml/2006/main" count="686" uniqueCount="392">
  <si>
    <t>Victoria Grants Commission</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</si>
  <si>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</si>
  <si>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</si>
  <si>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</si>
  <si>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</si>
  <si>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</si>
  <si>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</si>
  <si>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</si>
  <si>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</si>
  <si>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</si>
  <si>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</si>
  <si>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</si>
  <si>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</si>
  <si>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</si>
  <si>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</si>
  <si>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</si>
  <si>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</si>
  <si>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</si>
  <si>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</si>
  <si>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</si>
  <si>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</si>
  <si>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</si>
  <si>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</si>
  <si>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</si>
  <si>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</si>
  <si>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</si>
  <si>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</si>
  <si>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</si>
  <si>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</si>
  <si>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</si>
  <si>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</si>
  <si>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</si>
  <si>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</si>
  <si>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</si>
  <si>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</si>
  <si>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</si>
  <si>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</si>
  <si>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</si>
  <si>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</si>
  <si>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</si>
  <si>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</si>
  <si>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</si>
  <si>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</si>
  <si>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</si>
  <si>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</si>
  <si>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</si>
  <si>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</si>
  <si>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</si>
  <si>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</si>
  <si>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</si>
  <si>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</si>
  <si>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</si>
  <si>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</si>
  <si>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</si>
  <si>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</si>
  <si>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</si>
  <si>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</si>
  <si>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</si>
  <si>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</si>
  <si>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</si>
  <si>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</si>
  <si>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</si>
  <si>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</si>
  <si>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</si>
  <si>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</si>
  <si>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</si>
  <si>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</si>
  <si>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</si>
  <si>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</si>
  <si>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</si>
  <si>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</si>
  <si>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</si>
  <si>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</si>
  <si>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</si>
  <si>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</si>
  <si>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</si>
  <si>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</si>
  <si>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</si>
  <si>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</si>
  <si>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</si>
  <si>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</si>
  <si>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Other</t>
  </si>
  <si>
    <t xml:space="preserve">  - Other (include banks and other financial institutions)</t>
  </si>
  <si>
    <t>Total Currency and Deposits Held</t>
  </si>
  <si>
    <t>Fin &amp; Non-Fin Public Sector units - Treasury Corporation of Vic</t>
  </si>
  <si>
    <t>Fin &amp; Non-fin Public Sector units - Public Financial Enterprises</t>
  </si>
  <si>
    <t>Fin &amp; Non-fin Public Sector units - Other Public Sector Units</t>
  </si>
  <si>
    <t>Advances Paid - held with</t>
  </si>
  <si>
    <t>Total Advances Paid</t>
  </si>
  <si>
    <t>Public Sector Units</t>
  </si>
  <si>
    <t>Private Sector</t>
  </si>
  <si>
    <t>Investments, Loans and Placements held with</t>
  </si>
  <si>
    <t xml:space="preserve">  - Equity Investments</t>
  </si>
  <si>
    <t>Total Investments, Loans &amp; Placements Held</t>
  </si>
  <si>
    <t>Total Financial Assets</t>
  </si>
  <si>
    <t>Fin &amp; Non-fin Public Sector units - Local Government Councils</t>
  </si>
  <si>
    <t>Fin &amp; Non-fin Public Sector units - Public Trading Enterprises</t>
  </si>
  <si>
    <t>Non-Financial Assets</t>
  </si>
  <si>
    <t>Land</t>
  </si>
  <si>
    <t>Buildings  (Net of Depreciation)</t>
  </si>
  <si>
    <t>Construction / Infrastructure  (Net of Depreciation)</t>
  </si>
  <si>
    <t>Plant &amp; Equipment  (Net of Depreciation)</t>
  </si>
  <si>
    <t>Other Fixed Assets  (Net of Depreciation)</t>
  </si>
  <si>
    <t>Intangible Assets</t>
  </si>
  <si>
    <t>Stocks, Stores &amp; Materials, Unfinished Goods, Land held for Resale</t>
  </si>
  <si>
    <t>Total Non-Financial Assets</t>
  </si>
  <si>
    <t>Capital Work in Progress - Buildings</t>
  </si>
  <si>
    <t>Capital Work in Progress - Construction / Infrastructure</t>
  </si>
  <si>
    <t>Capital Work in Progress - Plant &amp; Equipment</t>
  </si>
  <si>
    <t>Capital Work in Progress - Other Fixed Assets</t>
  </si>
  <si>
    <t>Non-Equity Assets</t>
  </si>
  <si>
    <t>Accounts receivable and other</t>
  </si>
  <si>
    <t>Less: Provision for doubtful debts</t>
  </si>
  <si>
    <t>Total Non-Equity Assets</t>
  </si>
  <si>
    <t>Total Assets</t>
  </si>
  <si>
    <t>Part 1  Assets</t>
  </si>
  <si>
    <t>Part 2  Liabilities &amp; Equities</t>
  </si>
  <si>
    <t>Financial Liabilities</t>
  </si>
  <si>
    <t>Deposits Held</t>
  </si>
  <si>
    <t>Advances Received</t>
  </si>
  <si>
    <t>Total Borrowings</t>
  </si>
  <si>
    <t>Total Financial Liabilities</t>
  </si>
  <si>
    <t>Borrowings - Finance Leases</t>
  </si>
  <si>
    <t>Borrowings - Domestic Loans</t>
  </si>
  <si>
    <t>Borrowings - Loans from the Treasury Corporation of Victoria</t>
  </si>
  <si>
    <t>Borrowings - Securities (maturing &lt; 1 year)</t>
  </si>
  <si>
    <t>Borrowings - Securities (maturing &gt; 1 year)</t>
  </si>
  <si>
    <t>Other Liabilities</t>
  </si>
  <si>
    <t>Accounts payable, GST payable, Prepayments received</t>
  </si>
  <si>
    <t>Total Provisions</t>
  </si>
  <si>
    <t>Total Other Liabilities</t>
  </si>
  <si>
    <t>Total Liabilities</t>
  </si>
  <si>
    <t>Provisions - Superannuation</t>
  </si>
  <si>
    <t>Provisions - Employee Benefits</t>
  </si>
  <si>
    <t>Provisions - Rehabilitation of Tips / Quarries</t>
  </si>
  <si>
    <t>Provisions - Self Insurance and/or future losses</t>
  </si>
  <si>
    <t>Provisions - Other</t>
  </si>
  <si>
    <t>Equity</t>
  </si>
  <si>
    <t>Accumulated Surplus</t>
  </si>
  <si>
    <t>Reserves</t>
  </si>
  <si>
    <t>Total Equity</t>
  </si>
  <si>
    <t>Total Liabilitiles &amp; Equity</t>
  </si>
  <si>
    <t>Part 3  Cash Flow Statement</t>
  </si>
  <si>
    <t>Financial Assets - Currency and Deposits held with :</t>
  </si>
  <si>
    <t>Cash Flows From Operating Activities - Receipts</t>
  </si>
  <si>
    <t>Rates (General, Special, Municipal etc.)</t>
  </si>
  <si>
    <t>Fees, Charges and Sales (incl. Waste Management, Rates &amp; Charges)</t>
  </si>
  <si>
    <t>Dividends (from public corporations)</t>
  </si>
  <si>
    <t>Other (incl. Recoveries &amp; Divs from private corporations, contributions, fines etc)</t>
  </si>
  <si>
    <t>Total Recipts</t>
  </si>
  <si>
    <t>Grants and Subsidies Received from: - State Government</t>
  </si>
  <si>
    <t>Grants and Subsidies Received from: - Commonwealth Government</t>
  </si>
  <si>
    <t>Interest Received from - Treasury Corporation of Victoria (TCV)</t>
  </si>
  <si>
    <t>Interest Received from - Other financial institutions</t>
  </si>
  <si>
    <t>Cash Flows From Operating Activities - Payments</t>
  </si>
  <si>
    <t>Employee Superannuation</t>
  </si>
  <si>
    <t>Other Employee Outlays</t>
  </si>
  <si>
    <t>Restructuring</t>
  </si>
  <si>
    <t>Materials &amp; Services</t>
  </si>
  <si>
    <t>Insurance Outlays</t>
  </si>
  <si>
    <t>Other Outlays</t>
  </si>
  <si>
    <t>Total Payments</t>
  </si>
  <si>
    <t>Net Cash Provided By Operating Activities</t>
  </si>
  <si>
    <t>Interest Paid to - Treasury Corporation of Victoria (TCV)</t>
  </si>
  <si>
    <t>Interest Paid to - Other financial institutions</t>
  </si>
  <si>
    <t>Subsidies and Grants paid to - Public Corporations</t>
  </si>
  <si>
    <t>Subsidies and Grants paid to - Other</t>
  </si>
  <si>
    <t>Cash Flows From Investing Activities</t>
  </si>
  <si>
    <t>Proceeds from Capital Asset Sales</t>
  </si>
  <si>
    <t>Advances made to the private sector for policy purposes (net(+/-))</t>
  </si>
  <si>
    <t>Payments for Capital Assets</t>
  </si>
  <si>
    <t>Net Cash (used in) Investing Activities</t>
  </si>
  <si>
    <t>Acquisition/Disposal of Equity in Public Corporations (net(+/-)) - Water Authorities</t>
  </si>
  <si>
    <t>Acquisition/Disposal of Equity in Public Corporations (net(+/-)) - Waste Management Authorities</t>
  </si>
  <si>
    <t>Acquisition/Disposal of Equity in Public Corporations (net(+/-)) - Other</t>
  </si>
  <si>
    <t>Increase in investments (liquidity management purposes) - Treasury Corporation of Victoria (TCV)</t>
  </si>
  <si>
    <t>Increase in investments (liquidity management purposes) - Other</t>
  </si>
  <si>
    <t>Cash Flows from Financing Activities</t>
  </si>
  <si>
    <t>Increase in Deposits Received (Net)</t>
  </si>
  <si>
    <t>Net cash (used in) Financing Activities</t>
  </si>
  <si>
    <t>Net Change in Cash Held</t>
  </si>
  <si>
    <t>Cash at Beginning of Financial Year</t>
  </si>
  <si>
    <t>Cash at End of Financial Year</t>
  </si>
  <si>
    <t>Advances received (net) from - State Government</t>
  </si>
  <si>
    <t>Advances received (net) from - Other</t>
  </si>
  <si>
    <t>Proceeds From Borrowings - Treasury Corporation of Victoria (TCV)</t>
  </si>
  <si>
    <t>Proceeds From Borrowings - Other</t>
  </si>
  <si>
    <t>Repayments of Borrowings - Treasury Corporation of Victoria (TCV)</t>
  </si>
  <si>
    <t>Repayments of Borrowings - Other</t>
  </si>
  <si>
    <t>Part 4  Reconciliation Statement</t>
  </si>
  <si>
    <t>Increase in receivables and investments</t>
  </si>
  <si>
    <t>Increase in employee-related provisions</t>
  </si>
  <si>
    <t>Increase in other provisions n.e.c.</t>
  </si>
  <si>
    <t>Increase in payables and borrowings</t>
  </si>
  <si>
    <t>Change in Inventories</t>
  </si>
  <si>
    <t>Part 5  Income Statement</t>
  </si>
  <si>
    <t>Revenue (Ordinary Revenue Activity)</t>
  </si>
  <si>
    <t>Rates and Charges  (from VGC2)</t>
  </si>
  <si>
    <t>Sales of Goods &amp; Services</t>
  </si>
  <si>
    <t>Reimbursements</t>
  </si>
  <si>
    <t>Grants Current and Non-recurrent</t>
  </si>
  <si>
    <t>Statutory Fees and Fines - Parking</t>
  </si>
  <si>
    <t>Statutory Fees and Fines - Other</t>
  </si>
  <si>
    <t>Contributions - Cash</t>
  </si>
  <si>
    <t>Contributions - Non Monetary Assets</t>
  </si>
  <si>
    <t>Interest and Investment Revenue</t>
  </si>
  <si>
    <t>Interest on Investments</t>
  </si>
  <si>
    <t>Rental Income from Investment Properties</t>
  </si>
  <si>
    <t>Interest from Overdue Rates</t>
  </si>
  <si>
    <t>Fair Value Adjustments</t>
  </si>
  <si>
    <t>Other Revenue</t>
  </si>
  <si>
    <t xml:space="preserve">Dividend Revenue - Public Non Financial Corporation </t>
  </si>
  <si>
    <t>Dividend Revenue - Other</t>
  </si>
  <si>
    <t>Operating Expenses - Employee Benefits</t>
  </si>
  <si>
    <t>Salaries and Wages</t>
  </si>
  <si>
    <t>Councillors Remuneration</t>
  </si>
  <si>
    <t>Fringe Benefits Tax Expenses</t>
  </si>
  <si>
    <t>Superannuation</t>
  </si>
  <si>
    <t>Annual, Sick and long service leave entitlements</t>
  </si>
  <si>
    <t>Other employee expenses</t>
  </si>
  <si>
    <t>Materials, Services and Contract Payments</t>
  </si>
  <si>
    <t>Bad debts written off (not previously allowed for)</t>
  </si>
  <si>
    <t>Current Transfer Expenses</t>
  </si>
  <si>
    <t>Current Grant Expenses</t>
  </si>
  <si>
    <t>Subsidy expenses</t>
  </si>
  <si>
    <t>Other Current Transfer Expenses (incl contributions) - Council</t>
  </si>
  <si>
    <t>Other Current Transfer Expenses (incl contributions) - Other</t>
  </si>
  <si>
    <t>Capital Transfer Expenses</t>
  </si>
  <si>
    <t>Capital grant expenses</t>
  </si>
  <si>
    <t>Assets donated by council</t>
  </si>
  <si>
    <t>Other Capital Transfer Expenses</t>
  </si>
  <si>
    <t xml:space="preserve">Depreciation </t>
  </si>
  <si>
    <t>Amortisation</t>
  </si>
  <si>
    <t>Finance Costs</t>
  </si>
  <si>
    <t xml:space="preserve">Other Expenses </t>
  </si>
  <si>
    <t>Other Comprehensive Income</t>
  </si>
  <si>
    <t>Comprehensive Result</t>
  </si>
  <si>
    <t>Fair Value adjustments for financial assets at fair value</t>
  </si>
  <si>
    <t>Net asset revaluation increment (decrement)</t>
  </si>
  <si>
    <t>Net gain/(loss) on disposal of property, plant and equipment, infrastructure.</t>
  </si>
  <si>
    <t>ABS2</t>
  </si>
  <si>
    <t>Code</t>
  </si>
  <si>
    <t>$</t>
  </si>
  <si>
    <t>Part 1</t>
  </si>
  <si>
    <t>Assets</t>
  </si>
  <si>
    <t>Financial Assets</t>
  </si>
  <si>
    <t>Currency and Deposits held with :</t>
  </si>
  <si>
    <t xml:space="preserve">  - Financial and Non-financial Public Sector units</t>
  </si>
  <si>
    <t xml:space="preserve">        - Treasury Corporation of Victoria</t>
  </si>
  <si>
    <t xml:space="preserve">        - Public Financial Enterprises</t>
  </si>
  <si>
    <t xml:space="preserve">        - Other Public Sector Units</t>
  </si>
  <si>
    <t xml:space="preserve">  - Public Sector Units</t>
  </si>
  <si>
    <t xml:space="preserve">  - Private Sector</t>
  </si>
  <si>
    <t xml:space="preserve">        - Local Government Councils</t>
  </si>
  <si>
    <t xml:space="preserve">        - Public Trading Enterprises</t>
  </si>
  <si>
    <r>
      <t xml:space="preserve">Buildings </t>
    </r>
    <r>
      <rPr>
        <sz val="12"/>
        <color theme="1"/>
        <rFont val="Arial"/>
        <family val="2"/>
      </rPr>
      <t xml:space="preserve"> (Net of Depreciation)</t>
    </r>
  </si>
  <si>
    <r>
      <t xml:space="preserve">Construction / Infrastructure </t>
    </r>
    <r>
      <rPr>
        <sz val="12"/>
        <color theme="1"/>
        <rFont val="Arial"/>
        <family val="2"/>
      </rPr>
      <t xml:space="preserve"> (Net of Depreciation)</t>
    </r>
  </si>
  <si>
    <r>
      <t xml:space="preserve">Plant &amp; Equipment </t>
    </r>
    <r>
      <rPr>
        <sz val="12"/>
        <color theme="1"/>
        <rFont val="Arial"/>
        <family val="2"/>
      </rPr>
      <t xml:space="preserve"> (Net of Depreciation)</t>
    </r>
  </si>
  <si>
    <r>
      <t>Other Fixed Assets</t>
    </r>
    <r>
      <rPr>
        <sz val="12"/>
        <color theme="1"/>
        <rFont val="Arial"/>
        <family val="2"/>
      </rPr>
      <t xml:space="preserve">  (Net of Depreciation)</t>
    </r>
  </si>
  <si>
    <t>Capital Work in Progress</t>
  </si>
  <si>
    <t xml:space="preserve">  - Buildings</t>
  </si>
  <si>
    <t xml:space="preserve">  - Construction / Infrastructure</t>
  </si>
  <si>
    <t xml:space="preserve">  - Plant &amp; Equipment</t>
  </si>
  <si>
    <t xml:space="preserve">  - Other Fixed Assets</t>
  </si>
  <si>
    <t>Part 2</t>
  </si>
  <si>
    <t>Liabilities &amp; Equities</t>
  </si>
  <si>
    <t>Borrowings</t>
  </si>
  <si>
    <t xml:space="preserve">  - Finance Leases</t>
  </si>
  <si>
    <t xml:space="preserve">  - Domestic Loans</t>
  </si>
  <si>
    <t xml:space="preserve">  - Loans from the Treasury Corporation of Victoria</t>
  </si>
  <si>
    <t xml:space="preserve">  - Securities (maturing &lt; 1 year)</t>
  </si>
  <si>
    <t xml:space="preserve">  - Securities (maturing &gt; 1 year)</t>
  </si>
  <si>
    <t xml:space="preserve">Provisions </t>
  </si>
  <si>
    <t xml:space="preserve">  - Superannuation</t>
  </si>
  <si>
    <t xml:space="preserve">  - Employee Benefits</t>
  </si>
  <si>
    <t xml:space="preserve">  - Rehabilitation of Tips / Quarries</t>
  </si>
  <si>
    <t xml:space="preserve">  - Self Insurance and/or future losses</t>
  </si>
  <si>
    <t xml:space="preserve">  - Other</t>
  </si>
  <si>
    <t>Part 3</t>
  </si>
  <si>
    <t>Cash Flow Statement</t>
  </si>
  <si>
    <t>Grants and Subsidies Received from:</t>
  </si>
  <si>
    <t xml:space="preserve">  - State Government</t>
  </si>
  <si>
    <t xml:space="preserve">  - Commonwealth Government</t>
  </si>
  <si>
    <t>Interest Received from</t>
  </si>
  <si>
    <t xml:space="preserve">  - Treasury Corporation of Victoria (TCV)</t>
  </si>
  <si>
    <t xml:space="preserve">  - Other financial institutions</t>
  </si>
  <si>
    <r>
      <t xml:space="preserve">Dividends </t>
    </r>
    <r>
      <rPr>
        <sz val="12"/>
        <color theme="1"/>
        <rFont val="Arial"/>
        <family val="2"/>
      </rPr>
      <t>(from public corporations)</t>
    </r>
  </si>
  <si>
    <r>
      <t xml:space="preserve">Other </t>
    </r>
    <r>
      <rPr>
        <sz val="12"/>
        <color theme="1"/>
        <rFont val="Arial"/>
        <family val="2"/>
      </rPr>
      <t>(incl. Recoveries &amp; Divs from private corporations, contributions, fines etc)</t>
    </r>
  </si>
  <si>
    <t>Interest Paid to</t>
  </si>
  <si>
    <t>Subsidies and Grants paid to</t>
  </si>
  <si>
    <t xml:space="preserve">  - Public Corporations</t>
  </si>
  <si>
    <t>Acquisition/Disposal of Equity in Public Corporations (net(+/-))</t>
  </si>
  <si>
    <t xml:space="preserve">  - Water Authorities</t>
  </si>
  <si>
    <t xml:space="preserve">  - Waste Management Authorities</t>
  </si>
  <si>
    <t>Increase in investments (liquidity management purposes)</t>
  </si>
  <si>
    <t>Advances received (net) from</t>
  </si>
  <si>
    <t>Proceeds From Borrowings</t>
  </si>
  <si>
    <t>Repayments of Borrowings</t>
  </si>
  <si>
    <t>Part 4</t>
  </si>
  <si>
    <r>
      <t xml:space="preserve">Reconciliation Statement </t>
    </r>
    <r>
      <rPr>
        <sz val="16"/>
        <color theme="1"/>
        <rFont val="Arial"/>
        <family val="2"/>
      </rPr>
      <t>(Partial)</t>
    </r>
  </si>
  <si>
    <t>Part 5</t>
  </si>
  <si>
    <t>Income Statement</t>
  </si>
  <si>
    <t>Statutory Fees and Fines</t>
  </si>
  <si>
    <t xml:space="preserve">  - Parking</t>
  </si>
  <si>
    <t xml:space="preserve">Contributions </t>
  </si>
  <si>
    <t xml:space="preserve">  - Cash</t>
  </si>
  <si>
    <t xml:space="preserve">  - Non Monetary Assets</t>
  </si>
  <si>
    <t>Dividend Revenue</t>
  </si>
  <si>
    <t xml:space="preserve">  - Public Non Financial Corporation </t>
  </si>
  <si>
    <t>Operating Expenses</t>
  </si>
  <si>
    <t>Employee Benefits</t>
  </si>
  <si>
    <t>Other Current Transfer Expenses (incl contributions)</t>
  </si>
  <si>
    <t xml:space="preserve">  - Council</t>
  </si>
  <si>
    <t>NOTE: The Australian Bureau of Statistics (ABS) has requested this data.  Data is not used in the VGC allocations.</t>
  </si>
  <si>
    <t>COMMENTS - Please add any comments and explanatory notes to the Comments tab.</t>
  </si>
  <si>
    <t>Balance Sheet &amp; Other Finances</t>
  </si>
  <si>
    <t>Accounts Receivable - Renewable Energy Certificates</t>
  </si>
  <si>
    <t>Total Liabilities &amp; Equity</t>
  </si>
  <si>
    <r>
      <t>Rates</t>
    </r>
    <r>
      <rPr>
        <sz val="12"/>
        <color theme="1"/>
        <rFont val="Arial"/>
        <family val="2"/>
      </rPr>
      <t xml:space="preserve"> (exclude Waste Management, Garbage Charges)</t>
    </r>
  </si>
  <si>
    <r>
      <t>Fees, Charges and Sales</t>
    </r>
    <r>
      <rPr>
        <sz val="12"/>
        <color theme="1"/>
        <rFont val="Arial"/>
        <family val="2"/>
      </rPr>
      <t xml:space="preserve"> (incl. Waste Management, Garbage Charges)</t>
    </r>
  </si>
  <si>
    <t>Total Receipts</t>
  </si>
  <si>
    <r>
      <t xml:space="preserve">Additional superannuation contributions 
</t>
    </r>
    <r>
      <rPr>
        <sz val="12"/>
        <color theme="1"/>
        <rFont val="Arial"/>
        <family val="2"/>
      </rPr>
      <t>(resulting from actuarial review)</t>
    </r>
  </si>
  <si>
    <t>Carbon Tax Expenses</t>
  </si>
  <si>
    <r>
      <t xml:space="preserve">Superannuation </t>
    </r>
    <r>
      <rPr>
        <sz val="12"/>
        <color theme="1"/>
        <rFont val="Arial"/>
        <family val="2"/>
      </rPr>
      <t>(total)</t>
    </r>
  </si>
  <si>
    <t>Council Name</t>
  </si>
  <si>
    <t>Additional Superannuation Contributions</t>
  </si>
  <si>
    <t>2017-18</t>
  </si>
  <si>
    <t>as at 30 June 2018</t>
  </si>
  <si>
    <t>ABS2  Balance Sheets &amp; Other Finances</t>
  </si>
  <si>
    <t>ABS3  Sources &amp; Applications of Finance &amp; Interest</t>
  </si>
  <si>
    <t xml:space="preserve">Long Term Debt (beginning of year) </t>
  </si>
  <si>
    <t>New Loans Raised (excl. refinancing loans)</t>
  </si>
  <si>
    <t>Debt Redeemed</t>
  </si>
  <si>
    <t>Long Term Debt (end of year)</t>
  </si>
  <si>
    <t>Interest Paid</t>
  </si>
  <si>
    <t>Interest Received</t>
  </si>
  <si>
    <t>Investment as at 30 June (principal only)</t>
  </si>
  <si>
    <t>03000</t>
  </si>
  <si>
    <t>03050</t>
  </si>
  <si>
    <t>03100</t>
  </si>
  <si>
    <t>03150</t>
  </si>
  <si>
    <t>03250</t>
  </si>
  <si>
    <t>03299</t>
  </si>
  <si>
    <t>Bank</t>
  </si>
  <si>
    <t>NBFIs</t>
  </si>
  <si>
    <t>Victorian Treasury</t>
  </si>
  <si>
    <t>Other Councils</t>
  </si>
  <si>
    <t>Other Sources</t>
  </si>
  <si>
    <t xml:space="preserve">Total </t>
  </si>
  <si>
    <t>ABS3</t>
  </si>
  <si>
    <t xml:space="preserve">Sources &amp; Applications of Finance &amp; Interest </t>
  </si>
  <si>
    <t>Sources &amp; Applications of Finance &amp; Interest</t>
  </si>
  <si>
    <t>Long Term 
Debt</t>
  </si>
  <si>
    <t>New Loans 
Raised</t>
  </si>
  <si>
    <t>Debt 
Redeemed</t>
  </si>
  <si>
    <t>Interest 
Paid</t>
  </si>
  <si>
    <t>Interest 
Received</t>
  </si>
  <si>
    <t>Investment 
as at 30 June</t>
  </si>
  <si>
    <t>(beginning of year)</t>
  </si>
  <si>
    <t>(excl. refinancing loans)</t>
  </si>
  <si>
    <t>(end of year)</t>
  </si>
  <si>
    <t>(principal only)</t>
  </si>
  <si>
    <t>(1)</t>
  </si>
  <si>
    <t>(2)</t>
  </si>
  <si>
    <t>(3)</t>
  </si>
  <si>
    <t>(4)</t>
  </si>
  <si>
    <t>(5)</t>
  </si>
  <si>
    <t>(6)</t>
  </si>
  <si>
    <t>(7)</t>
  </si>
  <si>
    <t>Source of Finance</t>
  </si>
  <si>
    <t>Local Government Accounting &amp; General Information</t>
  </si>
  <si>
    <t>ABS2 &amp; 3</t>
  </si>
  <si>
    <t>Finance Data</t>
  </si>
  <si>
    <t>Description</t>
  </si>
  <si>
    <t xml:space="preserve">The data in these spreadsheet represents the Council's determination of :
</t>
  </si>
  <si>
    <r>
      <rPr>
        <b/>
        <sz val="11"/>
        <color theme="1"/>
        <rFont val="Arial"/>
        <family val="2"/>
      </rPr>
      <t>Part 1 - Assets</t>
    </r>
    <r>
      <rPr>
        <sz val="11"/>
        <color theme="1"/>
        <rFont val="Arial"/>
        <family val="2"/>
      </rPr>
      <t xml:space="preserve">
- Details of Financial, Non-Financial and Non-Equity Assets
</t>
    </r>
  </si>
  <si>
    <r>
      <rPr>
        <b/>
        <sz val="11"/>
        <color theme="1"/>
        <rFont val="Arial"/>
        <family val="2"/>
      </rPr>
      <t>Part 2 - Liabilities &amp; Equities</t>
    </r>
    <r>
      <rPr>
        <sz val="11"/>
        <color theme="1"/>
        <rFont val="Arial"/>
        <family val="2"/>
      </rPr>
      <t xml:space="preserve">
- Details of Financial Liabilities, Other Liabilities and Equity
</t>
    </r>
  </si>
  <si>
    <r>
      <rPr>
        <b/>
        <sz val="11"/>
        <color theme="1"/>
        <rFont val="Arial"/>
        <family val="2"/>
      </rPr>
      <t>Part 3 - Cash Flow Statement</t>
    </r>
    <r>
      <rPr>
        <sz val="11"/>
        <color theme="1"/>
        <rFont val="Arial"/>
        <family val="2"/>
      </rPr>
      <t xml:space="preserve">
- Details of Cash Flow from Operating Activities - Receipts &amp; Payments, 
  Investing &amp; Financing Activities, 
</t>
    </r>
  </si>
  <si>
    <r>
      <rPr>
        <b/>
        <sz val="11"/>
        <color theme="1"/>
        <rFont val="Arial"/>
        <family val="2"/>
      </rPr>
      <t>Part 4 - Reconciliation Statement</t>
    </r>
    <r>
      <rPr>
        <sz val="11"/>
        <color theme="1"/>
        <rFont val="Arial"/>
        <family val="2"/>
      </rPr>
      <t xml:space="preserve">
</t>
    </r>
  </si>
  <si>
    <r>
      <rPr>
        <b/>
        <sz val="11"/>
        <color theme="1"/>
        <rFont val="Arial"/>
        <family val="2"/>
      </rPr>
      <t>Part 5 - Income Statement</t>
    </r>
    <r>
      <rPr>
        <sz val="11"/>
        <color theme="1"/>
        <rFont val="Arial"/>
        <family val="2"/>
      </rPr>
      <t xml:space="preserve">
- Details of Revenue, Interest &amp; Investment, Operating Expenses &amp; Other
</t>
    </r>
  </si>
  <si>
    <t xml:space="preserve">More Information
</t>
  </si>
  <si>
    <t>TABS</t>
  </si>
  <si>
    <r>
      <rPr>
        <b/>
        <sz val="11"/>
        <color theme="1"/>
        <rFont val="Arial"/>
        <family val="2"/>
      </rPr>
      <t>ABS2</t>
    </r>
    <r>
      <rPr>
        <sz val="11"/>
        <color theme="1"/>
        <rFont val="Arial"/>
        <family val="2"/>
      </rPr>
      <t xml:space="preserve">
- Questionnaire tab showing data requested.
</t>
    </r>
  </si>
  <si>
    <r>
      <rPr>
        <b/>
        <sz val="11"/>
        <color theme="1"/>
        <rFont val="Arial"/>
        <family val="2"/>
      </rPr>
      <t>Balance Sheets</t>
    </r>
    <r>
      <rPr>
        <sz val="11"/>
        <color theme="1"/>
        <rFont val="Arial"/>
        <family val="2"/>
      </rPr>
      <t xml:space="preserve">
- Council data in responses to balance sheets and other finances
</t>
    </r>
  </si>
  <si>
    <r>
      <rPr>
        <b/>
        <sz val="11"/>
        <color theme="1"/>
        <rFont val="Arial"/>
        <family val="2"/>
      </rPr>
      <t>ABS3</t>
    </r>
    <r>
      <rPr>
        <sz val="11"/>
        <color theme="1"/>
        <rFont val="Arial"/>
        <family val="2"/>
      </rPr>
      <t xml:space="preserve"> 
- Questionnaire tab showing data requested.
</t>
    </r>
  </si>
  <si>
    <r>
      <rPr>
        <b/>
        <sz val="11"/>
        <color theme="1"/>
        <rFont val="Arial"/>
        <family val="2"/>
      </rPr>
      <t>Sources &amp; Applications</t>
    </r>
    <r>
      <rPr>
        <sz val="11"/>
        <color theme="1"/>
        <rFont val="Arial"/>
        <family val="2"/>
      </rPr>
      <t xml:space="preserve">
- Council data in responses to sources &amp; applications of finance &amp; interest 
</t>
    </r>
  </si>
  <si>
    <t>Conditions 
of Use</t>
  </si>
  <si>
    <t xml:space="preserve">Content from this spreadsheet should be attributed as Victoria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</si>
  <si>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</si>
  <si>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</si>
  <si>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2018</t>
  </si>
  <si>
    <t xml:space="preserve">Refer to Manual pages 38-50.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</si>
</sst>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_ ;[Red]\-#,##0\ "/>
    <numFmt numFmtId="165" formatCode="_(* #,##0_);_(* \(#,##0\);_(* &quot;-&quot;_);_(@_)"/>
    <numFmt numFmtId="166" formatCode="_(&quot;$&quot;* #,##0_);_(&quot;$&quot;* \(#,##0\);_(&quot;$&quot;* &quot;-&quot;??_);_(@_)"/>
  </numFmts>
  <fonts count="27" x14ac:knownFonts="1">
    <font>
      <sz val="11"/>
      <color theme="1"/>
      <name val="Calibri"/>
      <family val="2"/>
      <scheme val="minor"/>
    </font>
    <font>
      <sz val="10"/>
      <color theme="1"/>
      <name val="Arial"/>
      <family val="2"/>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10"/>
      <name val="Arial"/>
      <family val="2"/>
    </font>
    <font>
      <b/>
      <sz val="8"/>
      <color theme="0"/>
      <name val="Arial"/>
      <family val="2"/>
    </font>
    <font>
      <sz val="8"/>
      <color theme="1"/>
      <name val="Arial"/>
      <family val="2"/>
    </font>
    <font>
      <sz val="12"/>
      <color theme="9" tint="-0.249977111117893"/>
      <name val="Arial"/>
      <family val="2"/>
    </font>
    <font>
      <b/>
      <sz val="14"/>
      <color theme="9" tint="-0.249977111117893"/>
      <name val="Arial"/>
      <family val="2"/>
    </font>
    <font>
      <b/>
      <sz val="12"/>
      <color theme="1"/>
      <name val="Arial"/>
      <family val="2"/>
    </font>
    <font>
      <b/>
      <sz val="14"/>
      <color theme="1"/>
      <name val="Arial"/>
      <family val="2"/>
    </font>
    <font>
      <sz val="12"/>
      <color theme="1"/>
      <name val="Arial"/>
      <family val="2"/>
    </font>
    <font>
      <b/>
      <sz val="16"/>
      <color theme="1"/>
      <name val="Arial"/>
      <family val="2"/>
    </font>
    <font>
      <sz val="16"/>
      <color theme="1"/>
      <name val="Arial"/>
      <family val="2"/>
    </font>
    <font>
      <b/>
      <sz val="12"/>
      <color theme="9" tint="-0.249977111117893"/>
      <name val="Arial"/>
      <family val="2"/>
    </font>
    <font>
      <b/>
      <sz val="10"/>
      <color rgb="FFFF0000"/>
      <name val="Arial"/>
      <family val="2"/>
    </font>
    <font>
      <sz val="9"/>
      <name val="Arial"/>
      <family val="2"/>
    </font>
    <font>
      <sz val="8"/>
      <color theme="0"/>
      <name val="Arial"/>
      <family val="2"/>
    </font>
    <font>
      <b/>
      <sz val="11"/>
      <color theme="9" tint="-0.249977111117893"/>
      <name val="Arial"/>
      <family val="2"/>
    </font>
    <font>
      <b/>
      <sz val="11"/>
      <color theme="1"/>
      <name val="Arial"/>
      <family val="2"/>
    </font>
    <font>
      <sz val="20"/>
      <color theme="1"/>
      <name val="Arial"/>
      <family val="2"/>
    </font>
    <font>
      <sz val="9"/>
      <color theme="1"/>
      <name val="Arial"/>
      <family val="2"/>
    </font>
    <font>
      <b/>
      <sz val="9"/>
      <color theme="1"/>
      <name val="Arial"/>
      <family val="2"/>
    </font>
  </fonts>
  <fills count="12">
    <fill>
      <patternFill patternType="none"/>
    </fill>
    <fill>
      <patternFill patternType="gray1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gray0625"/>
    </fill>
    <fill>
      <patternFill patternType="solid">
        <fgColor rgb="FF6E6464"/>
        <bgColor indexed="64"/>
      </patternFill>
    </fill>
    <fill>
      <patternFill patternType="solid">
        <fgColor rgb="FFFFC000"/>
        <bgColor indexed="64"/>
      </patternFill>
    </fill>
    <fill>
      <patternFill patternType="solid">
        <fgColor rgb="FFFAF0B4"/>
        <bgColor indexed="64"/>
      </patternFill>
    </fill>
    <fill>
      <patternFill patternType="mediumGray">
        <fgColor indexed="19"/>
        <bgColor indexed="26"/>
      </patternFill>
    </fill>
    <fill>
      <patternFill patternType="lightGray"/>
    </fill>
    <fill>
      <patternFill patternType="solid">
        <fgColor theme="9" tint="0.39997558519241921"/>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34998626667073579"/>
      </bottom>
      <diagonal/>
    </border>
    <border>
      <left/>
      <right/>
      <top style="thin">
        <color theme="0" tint="-0.34998626667073579"/>
      </top>
      <bottom style="thin">
        <color theme="0" tint="-0.34998626667073579"/>
      </bottom>
      <diagonal/>
    </border>
  </borders>
  <cellStyleXfs count="8">
    <xf numFmtId="0" fontId="0" fillId="0" borderId="0"/>
    <xf numFmtId="165" fontId="3" fillId="0" borderId="0" applyFill="0" applyBorder="0">
      <protection locked="0"/>
    </xf>
    <xf numFmtId="41" fontId="3" fillId="0" borderId="0" applyFill="0" applyBorder="0">
      <protection locked="0"/>
    </xf>
    <xf numFmtId="0" fontId="3" fillId="5" borderId="0" applyBorder="0"/>
    <xf numFmtId="41" fontId="3" fillId="9" borderId="0" applyBorder="0"/>
    <xf numFmtId="0" fontId="3" fillId="9" borderId="0" applyFill="0" applyBorder="0">
      <alignment horizontal="left"/>
    </xf>
    <xf numFmtId="166" fontId="3" fillId="10" borderId="0"/>
    <xf numFmtId="0" fontId="8" fillId="0" borderId="0"/>
  </cellStyleXfs>
  <cellXfs count="171">
    <xf numFmtId="0" fontId="0" fillId="0" borderId="0" xfId="0"/>
    <xf numFmtId="0" fontId="2" fillId="0" borderId="0" xfId="0" applyFont="1"/>
    <xf numFmtId="0" fontId="3" fillId="0" borderId="0" xfId="0" applyFont="1"/>
    <xf numFmtId="3" fontId="2" fillId="0" borderId="4" xfId="0" applyNumberFormat="1" applyFont="1" applyBorder="1" applyAlignment="1">
      <alignment vertical="top"/>
    </xf>
    <xf numFmtId="3" fontId="2" fillId="0" borderId="5" xfId="0" applyNumberFormat="1" applyFont="1" applyBorder="1" applyAlignment="1">
      <alignment vertical="top"/>
    </xf>
    <xf numFmtId="3" fontId="2" fillId="0" borderId="6" xfId="0" applyNumberFormat="1" applyFont="1" applyBorder="1" applyAlignment="1">
      <alignment vertical="top"/>
    </xf>
    <xf numFmtId="0" fontId="7" fillId="0" borderId="0" xfId="0" applyFont="1"/>
    <xf numFmtId="164" fontId="2" fillId="0" borderId="0" xfId="0" applyNumberFormat="1" applyFont="1" applyBorder="1"/>
    <xf numFmtId="164" fontId="3" fillId="0" borderId="0" xfId="0" applyNumberFormat="1" applyFont="1" applyBorder="1"/>
    <xf numFmtId="164" fontId="7" fillId="0" borderId="0" xfId="0" applyNumberFormat="1" applyFont="1" applyBorder="1"/>
    <xf numFmtId="164" fontId="6" fillId="0" borderId="0" xfId="0" applyNumberFormat="1" applyFont="1" applyBorder="1"/>
    <xf numFmtId="164" fontId="8" fillId="0" borderId="13" xfId="0" applyNumberFormat="1" applyFont="1" applyBorder="1" applyAlignment="1">
      <alignment vertical="top"/>
    </xf>
    <xf numFmtId="164" fontId="8" fillId="0" borderId="14" xfId="0" applyNumberFormat="1" applyFont="1" applyBorder="1" applyAlignment="1">
      <alignment vertical="top"/>
    </xf>
    <xf numFmtId="164" fontId="8" fillId="0" borderId="16" xfId="0" applyNumberFormat="1" applyFont="1" applyBorder="1" applyAlignment="1">
      <alignment vertical="top"/>
    </xf>
    <xf numFmtId="164" fontId="8" fillId="0" borderId="17" xfId="0" applyNumberFormat="1" applyFont="1" applyBorder="1" applyAlignment="1">
      <alignment vertical="top"/>
    </xf>
    <xf numFmtId="164" fontId="8" fillId="0" borderId="19" xfId="0" applyNumberFormat="1" applyFont="1" applyBorder="1" applyAlignment="1">
      <alignment vertical="top"/>
    </xf>
    <xf numFmtId="164" fontId="8" fillId="0" borderId="20" xfId="0" applyNumberFormat="1" applyFont="1" applyBorder="1" applyAlignment="1">
      <alignment vertical="top"/>
    </xf>
    <xf numFmtId="0" fontId="7" fillId="0" borderId="0" xfId="0" applyFont="1" applyAlignment="1">
      <alignment horizontal="left"/>
    </xf>
    <xf numFmtId="164" fontId="8" fillId="0" borderId="15" xfId="0" applyNumberFormat="1" applyFont="1" applyBorder="1" applyAlignment="1">
      <alignment vertical="top"/>
    </xf>
    <xf numFmtId="164" fontId="8" fillId="0" borderId="18" xfId="0" applyNumberFormat="1" applyFont="1" applyBorder="1" applyAlignment="1">
      <alignment vertical="top"/>
    </xf>
    <xf numFmtId="164" fontId="8" fillId="0" borderId="21" xfId="0" applyNumberFormat="1" applyFont="1" applyBorder="1" applyAlignment="1">
      <alignment vertical="top"/>
    </xf>
    <xf numFmtId="0" fontId="10" fillId="0" borderId="0" xfId="0" applyFont="1"/>
    <xf numFmtId="0" fontId="11" fillId="0" borderId="0" xfId="0" applyFont="1"/>
    <xf numFmtId="0" fontId="11" fillId="0" borderId="0" xfId="0" applyFont="1" applyAlignment="1">
      <alignment horizontal="center"/>
    </xf>
    <xf numFmtId="0" fontId="12" fillId="0" borderId="0" xfId="0" applyFont="1"/>
    <xf numFmtId="0" fontId="12" fillId="0" borderId="0" xfId="0" applyFont="1" applyAlignment="1">
      <alignment horizontal="center"/>
    </xf>
    <xf numFmtId="0" fontId="12" fillId="0" borderId="28" xfId="0" applyFont="1" applyBorder="1"/>
    <xf numFmtId="0" fontId="12" fillId="0" borderId="28" xfId="0" applyFont="1" applyBorder="1" applyAlignment="1">
      <alignment horizontal="center"/>
    </xf>
    <xf numFmtId="0" fontId="13" fillId="2" borderId="0" xfId="0" applyFont="1" applyFill="1" applyAlignment="1">
      <alignment horizontal="left"/>
    </xf>
    <xf numFmtId="0" fontId="13" fillId="0" borderId="0" xfId="0" applyFont="1" applyAlignment="1">
      <alignment horizontal="left"/>
    </xf>
    <xf numFmtId="0" fontId="13" fillId="2" borderId="0" xfId="0" applyFont="1" applyFill="1" applyAlignment="1">
      <alignment horizontal="center"/>
    </xf>
    <xf numFmtId="0" fontId="14" fillId="2" borderId="0" xfId="0" applyFont="1" applyFill="1" applyAlignment="1">
      <alignment horizontal="left"/>
    </xf>
    <xf numFmtId="0" fontId="13" fillId="2" borderId="0" xfId="0" applyFont="1" applyFill="1" applyAlignment="1">
      <alignment horizontal="center" wrapText="1"/>
    </xf>
    <xf numFmtId="0" fontId="13" fillId="0" borderId="0" xfId="0" applyFont="1" applyAlignment="1">
      <alignment horizontal="center"/>
    </xf>
    <xf numFmtId="0" fontId="13" fillId="0" borderId="0" xfId="0" applyFont="1"/>
    <xf numFmtId="0" fontId="15" fillId="0" borderId="0" xfId="0" applyFont="1" applyBorder="1" applyAlignment="1">
      <alignment vertical="top" wrapText="1"/>
    </xf>
    <xf numFmtId="0" fontId="15" fillId="0" borderId="0" xfId="0" applyFont="1" applyBorder="1" applyAlignment="1">
      <alignment horizontal="center"/>
    </xf>
    <xf numFmtId="0" fontId="15" fillId="0" borderId="0" xfId="0" applyFont="1"/>
    <xf numFmtId="0" fontId="16" fillId="2" borderId="0" xfId="0" applyFont="1" applyFill="1" applyAlignment="1">
      <alignment horizontal="left"/>
    </xf>
    <xf numFmtId="0" fontId="16" fillId="2" borderId="0" xfId="0" applyFont="1" applyFill="1" applyAlignment="1">
      <alignment horizontal="center" wrapText="1"/>
    </xf>
    <xf numFmtId="0" fontId="16" fillId="0" borderId="0" xfId="0" applyFont="1" applyAlignment="1">
      <alignment horizontal="center"/>
    </xf>
    <xf numFmtId="0" fontId="15" fillId="0" borderId="0" xfId="0" applyFont="1" applyBorder="1"/>
    <xf numFmtId="0" fontId="13" fillId="0" borderId="0" xfId="0" applyFont="1" applyAlignment="1">
      <alignment horizontal="right"/>
    </xf>
    <xf numFmtId="0" fontId="13" fillId="0" borderId="0" xfId="0" applyFont="1" applyBorder="1" applyAlignment="1">
      <alignment horizontal="center"/>
    </xf>
    <xf numFmtId="0" fontId="16" fillId="2" borderId="0" xfId="0" applyFont="1" applyFill="1"/>
    <xf numFmtId="0" fontId="15" fillId="2" borderId="0" xfId="0" applyFont="1" applyFill="1" applyAlignment="1">
      <alignment horizontal="center"/>
    </xf>
    <xf numFmtId="0" fontId="18" fillId="0" borderId="0" xfId="0" applyFont="1"/>
    <xf numFmtId="0" fontId="11" fillId="0" borderId="0" xfId="0" applyFont="1" applyAlignment="1">
      <alignment vertical="top" wrapText="1"/>
    </xf>
    <xf numFmtId="0" fontId="14" fillId="0" borderId="28" xfId="0" applyFont="1" applyBorder="1"/>
    <xf numFmtId="0" fontId="14" fillId="0" borderId="28" xfId="0" applyFont="1" applyBorder="1" applyAlignment="1">
      <alignment vertical="top" wrapText="1"/>
    </xf>
    <xf numFmtId="0" fontId="14" fillId="0" borderId="28" xfId="0" applyFont="1" applyBorder="1" applyAlignment="1">
      <alignment horizontal="center"/>
    </xf>
    <xf numFmtId="0" fontId="15" fillId="0" borderId="0" xfId="0" applyFont="1" applyAlignment="1">
      <alignment horizontal="center"/>
    </xf>
    <xf numFmtId="0" fontId="13" fillId="0" borderId="0" xfId="0" applyFont="1" applyAlignment="1">
      <alignment vertical="center"/>
    </xf>
    <xf numFmtId="0" fontId="13" fillId="0" borderId="0" xfId="0" applyFont="1" applyAlignment="1">
      <alignment vertical="center" wrapText="1"/>
    </xf>
    <xf numFmtId="0" fontId="15" fillId="0" borderId="0" xfId="0" applyFont="1" applyBorder="1" applyAlignment="1">
      <alignment horizontal="center" vertical="center"/>
    </xf>
    <xf numFmtId="0" fontId="15" fillId="0" borderId="0" xfId="0" applyFont="1" applyAlignment="1">
      <alignment vertical="center"/>
    </xf>
    <xf numFmtId="0" fontId="19" fillId="0" borderId="0" xfId="0" applyFont="1"/>
    <xf numFmtId="0" fontId="20" fillId="0" borderId="0" xfId="0" applyFont="1"/>
    <xf numFmtId="3" fontId="5" fillId="6" borderId="7" xfId="0" applyNumberFormat="1" applyFont="1" applyFill="1" applyBorder="1" applyAlignment="1">
      <alignment horizontal="right"/>
    </xf>
    <xf numFmtId="164" fontId="5" fillId="6" borderId="22" xfId="0" applyNumberFormat="1" applyFont="1" applyFill="1" applyBorder="1" applyAlignment="1">
      <alignment horizontal="right"/>
    </xf>
    <xf numFmtId="164" fontId="5" fillId="6" borderId="23" xfId="0" applyNumberFormat="1" applyFont="1" applyFill="1" applyBorder="1" applyAlignment="1">
      <alignment horizontal="right"/>
    </xf>
    <xf numFmtId="164" fontId="5" fillId="6" borderId="24" xfId="0" applyNumberFormat="1" applyFont="1" applyFill="1" applyBorder="1" applyAlignment="1">
      <alignment horizontal="right"/>
    </xf>
    <xf numFmtId="164" fontId="5" fillId="6" borderId="7" xfId="0" applyNumberFormat="1" applyFont="1" applyFill="1" applyBorder="1" applyAlignment="1">
      <alignment horizontal="right"/>
    </xf>
    <xf numFmtId="0" fontId="4" fillId="6" borderId="1" xfId="0" applyFont="1" applyFill="1" applyBorder="1"/>
    <xf numFmtId="0" fontId="5" fillId="6" borderId="2" xfId="0" applyFont="1" applyFill="1" applyBorder="1"/>
    <xf numFmtId="0" fontId="5" fillId="6" borderId="2" xfId="0" applyFont="1" applyFill="1" applyBorder="1" applyAlignment="1">
      <alignment horizontal="left"/>
    </xf>
    <xf numFmtId="0" fontId="9" fillId="6" borderId="2" xfId="0" applyFont="1" applyFill="1" applyBorder="1"/>
    <xf numFmtId="0" fontId="5" fillId="6" borderId="3" xfId="0" applyFont="1" applyFill="1" applyBorder="1"/>
    <xf numFmtId="0" fontId="5" fillId="6" borderId="25" xfId="0" applyNumberFormat="1" applyFont="1" applyFill="1" applyBorder="1" applyAlignment="1">
      <alignment horizontal="center" vertical="center" wrapText="1"/>
    </xf>
    <xf numFmtId="0" fontId="5" fillId="6" borderId="26" xfId="0" applyNumberFormat="1" applyFont="1" applyFill="1" applyBorder="1" applyAlignment="1">
      <alignment horizontal="center" vertical="center" wrapText="1"/>
    </xf>
    <xf numFmtId="0" fontId="5" fillId="6" borderId="27" xfId="0" applyNumberFormat="1" applyFont="1" applyFill="1" applyBorder="1" applyAlignment="1">
      <alignment horizontal="center" vertical="center" wrapText="1"/>
    </xf>
    <xf numFmtId="0" fontId="5" fillId="6" borderId="1" xfId="0" applyNumberFormat="1" applyFont="1" applyFill="1" applyBorder="1" applyAlignment="1">
      <alignment horizontal="center" vertical="center" wrapText="1"/>
    </xf>
    <xf numFmtId="0" fontId="5" fillId="6" borderId="0" xfId="0" applyNumberFormat="1" applyFont="1" applyFill="1" applyBorder="1" applyAlignment="1">
      <alignment horizontal="center" vertical="center" wrapText="1"/>
    </xf>
    <xf numFmtId="0" fontId="5" fillId="6" borderId="8" xfId="0" applyNumberFormat="1" applyFont="1" applyFill="1" applyBorder="1" applyAlignment="1">
      <alignment horizontal="center" vertical="center" wrapText="1"/>
    </xf>
    <xf numFmtId="0" fontId="5" fillId="6" borderId="9" xfId="0" applyNumberFormat="1" applyFont="1" applyFill="1" applyBorder="1" applyAlignment="1">
      <alignment horizontal="center" vertical="center" wrapText="1"/>
    </xf>
    <xf numFmtId="164" fontId="5" fillId="6" borderId="8" xfId="0" applyNumberFormat="1" applyFont="1" applyFill="1" applyBorder="1" applyAlignment="1">
      <alignment horizontal="left" vertical="center"/>
    </xf>
    <xf numFmtId="164" fontId="5" fillId="6" borderId="0" xfId="0" applyNumberFormat="1" applyFont="1" applyFill="1" applyBorder="1" applyAlignment="1">
      <alignment horizontal="left" vertical="center"/>
    </xf>
    <xf numFmtId="164" fontId="5" fillId="6" borderId="9" xfId="0" applyNumberFormat="1" applyFont="1" applyFill="1" applyBorder="1" applyAlignment="1">
      <alignment horizontal="left" vertical="center"/>
    </xf>
    <xf numFmtId="164" fontId="5" fillId="6" borderId="2" xfId="0" applyNumberFormat="1" applyFont="1" applyFill="1" applyBorder="1" applyAlignment="1">
      <alignment horizontal="left" vertical="center"/>
    </xf>
    <xf numFmtId="164" fontId="21" fillId="6" borderId="8" xfId="0" quotePrefix="1" applyNumberFormat="1" applyFont="1" applyFill="1" applyBorder="1" applyAlignment="1">
      <alignment horizontal="center" vertical="center" wrapText="1"/>
    </xf>
    <xf numFmtId="164" fontId="21" fillId="6" borderId="0" xfId="0" applyNumberFormat="1" applyFont="1" applyFill="1" applyBorder="1" applyAlignment="1">
      <alignment horizontal="center" vertical="center" wrapText="1"/>
    </xf>
    <xf numFmtId="164" fontId="9" fillId="6" borderId="9" xfId="0" applyNumberFormat="1" applyFont="1" applyFill="1" applyBorder="1" applyAlignment="1">
      <alignment horizontal="center" vertical="center" wrapText="1"/>
    </xf>
    <xf numFmtId="164" fontId="21" fillId="6" borderId="8" xfId="0" applyNumberFormat="1" applyFont="1" applyFill="1" applyBorder="1" applyAlignment="1">
      <alignment horizontal="center" vertical="center" wrapText="1"/>
    </xf>
    <xf numFmtId="164" fontId="9" fillId="6" borderId="2" xfId="0" applyNumberFormat="1" applyFont="1" applyFill="1" applyBorder="1" applyAlignment="1">
      <alignment horizontal="center" vertical="center" wrapText="1"/>
    </xf>
    <xf numFmtId="164" fontId="9" fillId="6" borderId="0" xfId="0" applyNumberFormat="1" applyFont="1" applyFill="1" applyBorder="1" applyAlignment="1">
      <alignment horizontal="center" vertical="center" wrapText="1"/>
    </xf>
    <xf numFmtId="164" fontId="21" fillId="6" borderId="9" xfId="0" applyNumberFormat="1" applyFont="1" applyFill="1" applyBorder="1" applyAlignment="1">
      <alignment horizontal="center" vertical="center" wrapText="1"/>
    </xf>
    <xf numFmtId="164" fontId="21" fillId="6" borderId="10" xfId="0" applyNumberFormat="1" applyFont="1" applyFill="1" applyBorder="1" applyAlignment="1">
      <alignment horizontal="center" vertical="center" wrapText="1"/>
    </xf>
    <xf numFmtId="164" fontId="21" fillId="6" borderId="11" xfId="0" applyNumberFormat="1" applyFont="1" applyFill="1" applyBorder="1" applyAlignment="1">
      <alignment horizontal="center" vertical="center" wrapText="1"/>
    </xf>
    <xf numFmtId="164" fontId="9" fillId="6" borderId="12" xfId="0" applyNumberFormat="1" applyFont="1" applyFill="1" applyBorder="1" applyAlignment="1">
      <alignment horizontal="center" vertical="center" wrapText="1"/>
    </xf>
    <xf numFmtId="164" fontId="9" fillId="6" borderId="3" xfId="0" applyNumberFormat="1" applyFont="1" applyFill="1" applyBorder="1" applyAlignment="1">
      <alignment horizontal="center" vertical="center" wrapText="1"/>
    </xf>
    <xf numFmtId="164" fontId="9" fillId="6" borderId="11" xfId="0" applyNumberFormat="1" applyFont="1" applyFill="1" applyBorder="1" applyAlignment="1">
      <alignment horizontal="center" vertical="center" wrapText="1"/>
    </xf>
    <xf numFmtId="164" fontId="21" fillId="6" borderId="12" xfId="0" applyNumberFormat="1" applyFont="1" applyFill="1" applyBorder="1" applyAlignment="1">
      <alignment horizontal="center" vertical="center" wrapText="1"/>
    </xf>
    <xf numFmtId="164" fontId="3" fillId="7" borderId="22" xfId="0" applyNumberFormat="1" applyFont="1" applyFill="1" applyBorder="1"/>
    <xf numFmtId="164" fontId="3" fillId="7" borderId="23" xfId="0" applyNumberFormat="1" applyFont="1" applyFill="1" applyBorder="1"/>
    <xf numFmtId="164" fontId="3" fillId="7" borderId="24" xfId="0" applyNumberFormat="1" applyFont="1" applyFill="1" applyBorder="1"/>
    <xf numFmtId="164" fontId="2" fillId="8" borderId="15" xfId="0" applyNumberFormat="1" applyFont="1" applyFill="1" applyBorder="1" applyAlignment="1">
      <alignment vertical="top"/>
    </xf>
    <xf numFmtId="164" fontId="2" fillId="8" borderId="18" xfId="0" applyNumberFormat="1" applyFont="1" applyFill="1" applyBorder="1" applyAlignment="1">
      <alignment vertical="top"/>
    </xf>
    <xf numFmtId="164" fontId="2" fillId="8" borderId="21" xfId="0" applyNumberFormat="1" applyFont="1" applyFill="1" applyBorder="1" applyAlignment="1">
      <alignment vertical="top"/>
    </xf>
    <xf numFmtId="164" fontId="2" fillId="8" borderId="4" xfId="0" applyNumberFormat="1" applyFont="1" applyFill="1" applyBorder="1" applyAlignment="1">
      <alignment vertical="top"/>
    </xf>
    <xf numFmtId="164" fontId="2" fillId="8" borderId="5" xfId="0" applyNumberFormat="1" applyFont="1" applyFill="1" applyBorder="1" applyAlignment="1">
      <alignment vertical="top"/>
    </xf>
    <xf numFmtId="164" fontId="2" fillId="8" borderId="6" xfId="0" applyNumberFormat="1" applyFont="1" applyFill="1" applyBorder="1" applyAlignment="1">
      <alignment vertical="top"/>
    </xf>
    <xf numFmtId="164" fontId="2" fillId="8" borderId="14" xfId="0" applyNumberFormat="1" applyFont="1" applyFill="1" applyBorder="1" applyAlignment="1">
      <alignment vertical="top"/>
    </xf>
    <xf numFmtId="164" fontId="2" fillId="8" borderId="17" xfId="0" applyNumberFormat="1" applyFont="1" applyFill="1" applyBorder="1" applyAlignment="1">
      <alignment vertical="top"/>
    </xf>
    <xf numFmtId="164" fontId="2" fillId="8" borderId="20" xfId="0" applyNumberFormat="1" applyFont="1" applyFill="1" applyBorder="1" applyAlignment="1">
      <alignment vertical="top"/>
    </xf>
    <xf numFmtId="3" fontId="11" fillId="0" borderId="0" xfId="0" applyNumberFormat="1" applyFont="1" applyAlignment="1">
      <alignment vertical="center" wrapText="1"/>
    </xf>
    <xf numFmtId="0" fontId="12" fillId="0" borderId="0" xfId="0" applyFont="1" applyAlignment="1">
      <alignment horizontal="right" vertical="center" wrapText="1"/>
    </xf>
    <xf numFmtId="3" fontId="12" fillId="0" borderId="0" xfId="0" applyNumberFormat="1" applyFont="1" applyAlignment="1">
      <alignment horizontal="right" vertical="center" wrapText="1"/>
    </xf>
    <xf numFmtId="3" fontId="12" fillId="0" borderId="28" xfId="0" applyNumberFormat="1" applyFont="1" applyBorder="1" applyAlignment="1">
      <alignment vertical="center" wrapText="1"/>
    </xf>
    <xf numFmtId="3" fontId="13" fillId="2" borderId="0" xfId="0" applyNumberFormat="1" applyFont="1" applyFill="1" applyBorder="1" applyAlignment="1">
      <alignment horizontal="center" vertical="center" wrapText="1"/>
    </xf>
    <xf numFmtId="3" fontId="13" fillId="2" borderId="0" xfId="0" quotePrefix="1" applyNumberFormat="1" applyFont="1" applyFill="1" applyAlignment="1">
      <alignment horizontal="center" vertical="center" wrapText="1"/>
    </xf>
    <xf numFmtId="3" fontId="15" fillId="0" borderId="0" xfId="0" applyNumberFormat="1" applyFont="1" applyAlignment="1">
      <alignment vertical="center" wrapText="1"/>
    </xf>
    <xf numFmtId="3" fontId="16" fillId="2" borderId="0" xfId="0" applyNumberFormat="1" applyFont="1" applyFill="1" applyAlignment="1">
      <alignment horizontal="center" vertical="center" wrapText="1"/>
    </xf>
    <xf numFmtId="3" fontId="15" fillId="3" borderId="29" xfId="0" applyNumberFormat="1" applyFont="1" applyFill="1" applyBorder="1" applyAlignment="1">
      <alignment vertical="center" wrapText="1"/>
    </xf>
    <xf numFmtId="3" fontId="13" fillId="4" borderId="29" xfId="0" applyNumberFormat="1" applyFont="1" applyFill="1" applyBorder="1" applyAlignment="1">
      <alignment vertical="center" wrapText="1"/>
    </xf>
    <xf numFmtId="0" fontId="15" fillId="0" borderId="0" xfId="0" applyFont="1" applyBorder="1" applyAlignment="1">
      <alignment horizontal="center" vertical="center" wrapText="1"/>
    </xf>
    <xf numFmtId="3" fontId="15" fillId="2" borderId="0" xfId="0" applyNumberFormat="1" applyFont="1" applyFill="1" applyAlignment="1">
      <alignment vertical="center" wrapText="1"/>
    </xf>
    <xf numFmtId="3" fontId="15" fillId="0" borderId="0" xfId="0" applyNumberFormat="1" applyFont="1" applyBorder="1" applyAlignment="1">
      <alignment vertical="center" wrapText="1"/>
    </xf>
    <xf numFmtId="3" fontId="15" fillId="0" borderId="30" xfId="0" applyNumberFormat="1" applyFont="1" applyBorder="1" applyAlignment="1">
      <alignment vertical="center" wrapText="1"/>
    </xf>
    <xf numFmtId="3" fontId="15" fillId="0" borderId="31" xfId="0" applyNumberFormat="1" applyFont="1" applyBorder="1" applyAlignment="1">
      <alignment vertical="center" wrapText="1"/>
    </xf>
    <xf numFmtId="3" fontId="14" fillId="0" borderId="28" xfId="0" applyNumberFormat="1" applyFont="1" applyBorder="1" applyAlignment="1">
      <alignment vertical="center" wrapText="1"/>
    </xf>
    <xf numFmtId="0" fontId="5" fillId="6" borderId="25" xfId="0" quotePrefix="1" applyNumberFormat="1" applyFont="1" applyFill="1" applyBorder="1" applyAlignment="1">
      <alignment horizontal="center" vertical="center" wrapText="1"/>
    </xf>
    <xf numFmtId="0" fontId="7" fillId="0" borderId="0" xfId="0" applyFont="1" applyBorder="1"/>
    <xf numFmtId="0" fontId="5" fillId="6" borderId="8" xfId="0" quotePrefix="1" applyNumberFormat="1" applyFont="1" applyFill="1" applyBorder="1" applyAlignment="1">
      <alignment horizontal="center" vertical="center" wrapText="1"/>
    </xf>
    <xf numFmtId="0" fontId="21" fillId="6" borderId="2" xfId="0" applyFont="1" applyFill="1" applyBorder="1" applyAlignment="1">
      <alignment horizontal="center" wrapText="1"/>
    </xf>
    <xf numFmtId="0" fontId="10" fillId="0" borderId="0" xfId="0" applyFont="1" applyBorder="1" applyAlignment="1">
      <alignment horizontal="center" wrapText="1"/>
    </xf>
    <xf numFmtId="0" fontId="9" fillId="6" borderId="3" xfId="0" applyFont="1" applyFill="1" applyBorder="1"/>
    <xf numFmtId="164" fontId="21" fillId="6" borderId="10" xfId="0" quotePrefix="1" applyNumberFormat="1" applyFont="1" applyFill="1" applyBorder="1" applyAlignment="1">
      <alignment horizontal="center" vertical="center" wrapText="1"/>
    </xf>
    <xf numFmtId="164" fontId="21" fillId="6" borderId="11" xfId="0" quotePrefix="1" applyNumberFormat="1" applyFont="1" applyFill="1" applyBorder="1" applyAlignment="1">
      <alignment horizontal="center" vertical="center" wrapText="1"/>
    </xf>
    <xf numFmtId="0" fontId="10" fillId="0" borderId="0" xfId="0" applyFont="1" applyBorder="1"/>
    <xf numFmtId="3" fontId="11" fillId="0" borderId="0" xfId="0" applyNumberFormat="1" applyFont="1"/>
    <xf numFmtId="3" fontId="12" fillId="0" borderId="0" xfId="0" applyNumberFormat="1" applyFont="1"/>
    <xf numFmtId="0" fontId="12" fillId="0" borderId="0" xfId="0" applyFont="1" applyAlignment="1">
      <alignment horizontal="right"/>
    </xf>
    <xf numFmtId="3" fontId="12" fillId="0" borderId="0" xfId="0" applyNumberFormat="1" applyFont="1" applyAlignment="1">
      <alignment horizontal="right"/>
    </xf>
    <xf numFmtId="3" fontId="12" fillId="0" borderId="28" xfId="0" applyNumberFormat="1" applyFont="1" applyBorder="1"/>
    <xf numFmtId="3" fontId="13" fillId="2" borderId="0" xfId="0" applyNumberFormat="1" applyFont="1" applyFill="1" applyBorder="1" applyAlignment="1">
      <alignment horizontal="left"/>
    </xf>
    <xf numFmtId="3" fontId="13" fillId="2" borderId="0" xfId="0" applyNumberFormat="1" applyFont="1" applyFill="1" applyAlignment="1">
      <alignment horizontal="center" wrapText="1"/>
    </xf>
    <xf numFmtId="3" fontId="1" fillId="2" borderId="0" xfId="0" quotePrefix="1" applyNumberFormat="1" applyFont="1" applyFill="1" applyAlignment="1">
      <alignment horizontal="center" wrapText="1"/>
    </xf>
    <xf numFmtId="3" fontId="1" fillId="2" borderId="0" xfId="0" applyNumberFormat="1" applyFont="1" applyFill="1" applyAlignment="1">
      <alignment horizontal="center" wrapText="1"/>
    </xf>
    <xf numFmtId="0" fontId="13" fillId="0" borderId="0" xfId="0" applyFont="1" applyAlignment="1">
      <alignment horizontal="center" wrapText="1"/>
    </xf>
    <xf numFmtId="3" fontId="13" fillId="2" borderId="0" xfId="0" quotePrefix="1" applyNumberFormat="1" applyFont="1" applyFill="1" applyAlignment="1">
      <alignment horizontal="center"/>
    </xf>
    <xf numFmtId="3" fontId="15" fillId="0" borderId="0" xfId="0" applyNumberFormat="1" applyFont="1"/>
    <xf numFmtId="3" fontId="15" fillId="0" borderId="0" xfId="0" applyNumberFormat="1" applyFont="1" applyBorder="1"/>
    <xf numFmtId="0" fontId="15" fillId="0" borderId="0" xfId="0" quotePrefix="1" applyFont="1" applyBorder="1" applyAlignment="1">
      <alignment horizontal="center"/>
    </xf>
    <xf numFmtId="3" fontId="15" fillId="3" borderId="29" xfId="0" applyNumberFormat="1" applyFont="1" applyFill="1" applyBorder="1"/>
    <xf numFmtId="0" fontId="13" fillId="0" borderId="0" xfId="0" applyFont="1" applyBorder="1" applyAlignment="1">
      <alignment horizontal="right" vertical="top" wrapText="1"/>
    </xf>
    <xf numFmtId="0" fontId="13" fillId="0" borderId="0" xfId="0" quotePrefix="1" applyFont="1" applyBorder="1" applyAlignment="1">
      <alignment horizontal="center"/>
    </xf>
    <xf numFmtId="3" fontId="13" fillId="4" borderId="29" xfId="0" applyNumberFormat="1" applyFont="1" applyFill="1" applyBorder="1"/>
    <xf numFmtId="3" fontId="14" fillId="0" borderId="28" xfId="0" applyNumberFormat="1" applyFont="1" applyBorder="1"/>
    <xf numFmtId="0" fontId="13" fillId="0" borderId="0" xfId="0" applyFont="1" applyAlignment="1">
      <alignment wrapText="1"/>
    </xf>
    <xf numFmtId="0" fontId="18" fillId="0" borderId="0" xfId="0" applyFont="1" applyAlignment="1">
      <alignment horizontal="right"/>
    </xf>
    <xf numFmtId="0" fontId="22" fillId="0" borderId="0" xfId="0" applyFont="1"/>
    <xf numFmtId="0" fontId="18" fillId="0" borderId="28" xfId="0" applyFont="1" applyBorder="1"/>
    <xf numFmtId="0" fontId="23" fillId="2" borderId="0" xfId="0" applyFont="1" applyFill="1" applyAlignment="1"/>
    <xf numFmtId="0" fontId="7" fillId="2" borderId="0" xfId="0" applyFont="1" applyFill="1" applyBorder="1" applyAlignment="1">
      <alignment vertical="top"/>
    </xf>
    <xf numFmtId="0" fontId="7" fillId="0" borderId="0" xfId="0" applyFont="1" applyAlignment="1"/>
    <xf numFmtId="3" fontId="24" fillId="2" borderId="0" xfId="0" applyNumberFormat="1" applyFont="1" applyFill="1" applyBorder="1" applyAlignment="1">
      <alignment vertical="top"/>
    </xf>
    <xf numFmtId="0" fontId="23" fillId="0" borderId="0" xfId="0" applyFont="1" applyAlignment="1">
      <alignment vertical="top" wrapText="1"/>
    </xf>
    <xf numFmtId="0" fontId="7" fillId="0" borderId="0" xfId="0" applyFont="1" applyBorder="1" applyAlignment="1">
      <alignment vertical="top" wrapText="1"/>
    </xf>
    <xf numFmtId="0" fontId="7" fillId="0" borderId="0" xfId="0" applyFont="1" applyBorder="1" applyAlignment="1">
      <alignment horizontal="left" vertical="top" wrapText="1"/>
    </xf>
    <xf numFmtId="0" fontId="7" fillId="2" borderId="0" xfId="0" applyFont="1" applyFill="1" applyBorder="1" applyAlignment="1">
      <alignment vertical="top" wrapText="1"/>
    </xf>
    <xf numFmtId="0" fontId="25" fillId="0" borderId="0" xfId="0" applyFont="1"/>
    <xf numFmtId="0" fontId="26" fillId="0" borderId="0" xfId="0" applyFont="1" applyAlignment="1">
      <alignment vertical="top" wrapText="1"/>
    </xf>
    <xf numFmtId="0" fontId="25" fillId="0" borderId="0" xfId="0" applyFont="1" applyBorder="1" applyAlignment="1">
      <alignment horizontal="left" vertical="top" wrapText="1"/>
    </xf>
    <xf numFmtId="0" fontId="25" fillId="0" borderId="0" xfId="0" applyFont="1" applyBorder="1" applyAlignment="1">
      <alignment horizontal="left" vertical="distributed" wrapText="1"/>
    </xf>
    <xf numFmtId="0" fontId="26" fillId="2" borderId="0" xfId="0" applyFont="1" applyFill="1" applyAlignment="1"/>
    <xf numFmtId="0" fontId="25" fillId="2" borderId="0" xfId="0" applyFont="1" applyFill="1" applyBorder="1" applyAlignment="1">
      <alignment vertical="top"/>
    </xf>
    <xf numFmtId="0" fontId="25" fillId="0" borderId="0" xfId="0" applyFont="1" applyAlignment="1"/>
    <xf numFmtId="0" fontId="26" fillId="0" borderId="28" xfId="0" applyFont="1" applyBorder="1"/>
    <xf numFmtId="0" fontId="26" fillId="0" borderId="28" xfId="0" applyFont="1" applyBorder="1" applyAlignment="1">
      <alignment vertical="top" wrapText="1"/>
    </xf>
    <xf numFmtId="3" fontId="7" fillId="0" borderId="0" xfId="0" applyNumberFormat="1" applyFont="1"/>
    <xf numFmtId="0" fontId="7" fillId="11" borderId="0" xfId="0" applyFont="1" applyFill="1" applyBorder="1" applyAlignment="1">
      <alignment vertical="top" wrapText="1"/>
    </xf>
  </cellXfs>
  <cellStyles count="8">
    <cellStyle name="Data" xfId="1" xr:uid="{00000000-0005-0000-0000-000000000000}"/>
    <cellStyle name="Data 2" xfId="2" xr:uid="{00000000-0005-0000-0000-000001000000}"/>
    <cellStyle name="Formula" xfId="4" xr:uid="{00000000-0005-0000-0000-000002000000}"/>
    <cellStyle name="FormulaNoNumber" xfId="5" xr:uid="{00000000-0005-0000-0000-000003000000}"/>
    <cellStyle name="Heading" xfId="3" xr:uid="{00000000-0005-0000-0000-000004000000}"/>
    <cellStyle name="NoData" xfId="6" xr:uid="{00000000-0005-0000-0000-000005000000}"/>
    <cellStyle name="Normal" xfId="0" builtinId="0"/>
    <cellStyle name="Normal 2" xfId="7" xr:uid="{00000000-0005-0000-0000-000007000000}"/>
  </cellStyles>
  <dxfs count="0"/>
  <tableStyles count="0" defaultTableStyle="TableStyleMedium9" defaultPivotStyle="PivotStyleLight16"/>
  <colors>
    <mruColors>
      <color rgb="FFFAF0B4"/>
      <color rgb="FF6E646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1FFF5-F600-42F3-9EAC-0938D348959C}">
  <sheetPr>
    <tabColor theme="6" tint="0.39997558519241921"/>
  </sheetPr>
  <dimension ref="A1:I194"/>
  <sheetViews>
    <sheetView showGridLines="0" tabSelected="1" zoomScale="80" zoomScaleNormal="80" zoomScalePageLayoutView="50" workbookViewId="0">
      <pane ySplit="6" topLeftCell="A7" activePane="bottomLeft" state="frozen"/>
      <selection pane="bottomLeft"/>
    </sheetView>
  </sheetViews>
  <sheetFormatPr defaultColWidth="12.6640625" defaultRowHeight="13.8" x14ac:dyDescent="0.25"/>
  <cols>
    <col min="1" max="1" width="20.6640625" style="6" customWidth="1"/>
    <col min="2" max="2" width="14.77734375" style="6" customWidth="1"/>
    <col min="3" max="3" width="70.77734375" style="6" customWidth="1"/>
    <col min="4" max="16384" width="12.6640625" style="6"/>
  </cols>
  <sheetData>
    <row r="1" spans="2:3" s="22" customFormat="1" ht="15.6" x14ac:dyDescent="0.3">
      <c r="C1" s="149" t="s">
        <v>326</v>
      </c>
    </row>
    <row r="2" spans="2:3" s="22" customFormat="1" ht="15.6" x14ac:dyDescent="0.3">
      <c r="B2" s="150" t="s">
        <v>0</v>
      </c>
      <c r="C2" s="46"/>
    </row>
    <row r="3" spans="2:3" s="22" customFormat="1" ht="17.399999999999999" x14ac:dyDescent="0.3">
      <c r="B3" s="24" t="s">
        <v>370</v>
      </c>
      <c r="C3" s="46"/>
    </row>
    <row r="4" spans="2:3" s="22" customFormat="1" ht="15.6" x14ac:dyDescent="0.3">
      <c r="B4" s="150" t="s">
        <v>390</v>
      </c>
      <c r="C4" s="46"/>
    </row>
    <row r="5" spans="2:3" s="22" customFormat="1" ht="16.2" thickBot="1" x14ac:dyDescent="0.35">
      <c r="B5" s="151"/>
      <c r="C5" s="151"/>
    </row>
    <row r="7" spans="2:3" s="154" customFormat="1" x14ac:dyDescent="0.25">
      <c r="B7" s="152"/>
      <c r="C7" s="153"/>
    </row>
    <row r="8" spans="2:3" s="154" customFormat="1" ht="24.6" x14ac:dyDescent="0.25">
      <c r="B8" s="152" t="s">
        <v>371</v>
      </c>
      <c r="C8" s="155" t="s">
        <v>372</v>
      </c>
    </row>
    <row r="9" spans="2:3" s="154" customFormat="1" x14ac:dyDescent="0.25">
      <c r="B9" s="152"/>
      <c r="C9" s="153"/>
    </row>
    <row r="10" spans="2:3" x14ac:dyDescent="0.25">
      <c r="B10" s="156"/>
      <c r="C10" s="157"/>
    </row>
    <row r="11" spans="2:3" x14ac:dyDescent="0.25">
      <c r="B11" s="156"/>
      <c r="C11" s="157"/>
    </row>
    <row r="12" spans="2:3" ht="27.6" x14ac:dyDescent="0.25">
      <c r="B12" s="156" t="s">
        <v>373</v>
      </c>
      <c r="C12" s="158" t="s">
        <v>374</v>
      </c>
    </row>
    <row r="13" spans="2:3" ht="41.4" x14ac:dyDescent="0.25">
      <c r="B13" s="156"/>
      <c r="C13" s="157" t="s">
        <v>375</v>
      </c>
    </row>
    <row r="14" spans="2:3" ht="41.4" x14ac:dyDescent="0.25">
      <c r="B14" s="156"/>
      <c r="C14" s="157" t="s">
        <v>376</v>
      </c>
    </row>
    <row r="15" spans="2:3" ht="55.2" x14ac:dyDescent="0.25">
      <c r="B15" s="156"/>
      <c r="C15" s="157" t="s">
        <v>377</v>
      </c>
    </row>
    <row r="16" spans="2:3" ht="27.6" x14ac:dyDescent="0.25">
      <c r="B16" s="156"/>
      <c r="C16" s="157" t="s">
        <v>378</v>
      </c>
    </row>
    <row r="17" spans="2:3" ht="41.4" x14ac:dyDescent="0.25">
      <c r="B17" s="156"/>
      <c r="C17" s="157" t="s">
        <v>379</v>
      </c>
    </row>
    <row r="18" spans="2:3" ht="41.4" x14ac:dyDescent="0.25">
      <c r="B18" s="156" t="s">
        <v>380</v>
      </c>
      <c r="C18" s="157" t="s">
        <v>391</v>
      </c>
    </row>
    <row r="19" spans="2:3" ht="41.4" x14ac:dyDescent="0.25">
      <c r="B19" s="156" t="s">
        <v>381</v>
      </c>
      <c r="C19" s="170" t="s">
        <v>382</v>
      </c>
    </row>
    <row r="20" spans="2:3" ht="41.4" x14ac:dyDescent="0.25">
      <c r="B20" s="156"/>
      <c r="C20" s="159" t="s">
        <v>383</v>
      </c>
    </row>
    <row r="21" spans="2:3" ht="41.4" x14ac:dyDescent="0.25">
      <c r="B21" s="156"/>
      <c r="C21" s="170" t="s">
        <v>384</v>
      </c>
    </row>
    <row r="22" spans="2:3" ht="41.4" x14ac:dyDescent="0.25">
      <c r="B22" s="156"/>
      <c r="C22" s="159" t="s">
        <v>385</v>
      </c>
    </row>
    <row r="23" spans="2:3" s="22" customFormat="1" ht="16.2" thickBot="1" x14ac:dyDescent="0.35">
      <c r="B23" s="151"/>
      <c r="C23" s="151"/>
    </row>
    <row r="24" spans="2:3" s="160" customFormat="1" ht="11.4" x14ac:dyDescent="0.2"/>
    <row r="25" spans="2:3" s="160" customFormat="1" ht="11.4" x14ac:dyDescent="0.2"/>
    <row r="26" spans="2:3" s="160" customFormat="1" ht="34.200000000000003" x14ac:dyDescent="0.2">
      <c r="B26" s="161" t="s">
        <v>386</v>
      </c>
      <c r="C26" s="162" t="s">
        <v>387</v>
      </c>
    </row>
    <row r="27" spans="2:3" s="160" customFormat="1" ht="125.4" x14ac:dyDescent="0.2">
      <c r="B27" s="161" t="s">
        <v>388</v>
      </c>
      <c r="C27" s="163" t="s">
        <v>389</v>
      </c>
    </row>
    <row r="28" spans="2:3" s="166" customFormat="1" ht="12" x14ac:dyDescent="0.25">
      <c r="B28" s="164"/>
      <c r="C28" s="165"/>
    </row>
    <row r="29" spans="2:3" s="160" customFormat="1" ht="12.6" thickBot="1" x14ac:dyDescent="0.3">
      <c r="B29" s="167"/>
      <c r="C29" s="168"/>
    </row>
    <row r="194" spans="1:9" s="169" customFormat="1" ht="15.6" x14ac:dyDescent="0.3">
      <c r="A194" s="6"/>
      <c r="B194" s="6"/>
      <c r="C194" s="148"/>
      <c r="D194" s="6"/>
      <c r="E194" s="6"/>
      <c r="F194" s="6"/>
      <c r="G194" s="6"/>
      <c r="H194" s="6"/>
      <c r="I194" s="6"/>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170EA-3E9A-41B5-B586-07AFEBFAE475}">
  <sheetPr>
    <tabColor theme="9" tint="0.39997558519241921"/>
  </sheetPr>
  <dimension ref="B1:G234"/>
  <sheetViews>
    <sheetView showGridLines="0" zoomScale="80" zoomScaleNormal="80" zoomScalePageLayoutView="50" workbookViewId="0">
      <pane xSplit="4" ySplit="9" topLeftCell="E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5" x14ac:dyDescent="0.25"/>
  <cols>
    <col min="1" max="1" width="4.6640625" style="37" customWidth="1"/>
    <col min="2" max="2" width="12.6640625" style="37" customWidth="1"/>
    <col min="3" max="3" width="60.6640625" style="37" customWidth="1"/>
    <col min="4" max="4" width="12.6640625" style="51"/>
    <col min="5" max="5" width="20.6640625" style="110" customWidth="1"/>
    <col min="6" max="6" width="4.6640625" style="37" customWidth="1"/>
    <col min="7" max="7" width="10.33203125" style="51" bestFit="1" customWidth="1"/>
    <col min="8" max="16384" width="12.6640625" style="37"/>
  </cols>
  <sheetData>
    <row r="1" spans="2:7" s="22" customFormat="1" x14ac:dyDescent="0.25">
      <c r="D1" s="23"/>
      <c r="E1" s="104"/>
      <c r="G1" s="23"/>
    </row>
    <row r="2" spans="2:7" s="22" customFormat="1" ht="17.399999999999999" x14ac:dyDescent="0.3">
      <c r="B2" s="24" t="s">
        <v>240</v>
      </c>
      <c r="C2" s="24" t="s">
        <v>315</v>
      </c>
      <c r="D2" s="25"/>
      <c r="E2" s="105" t="s">
        <v>324</v>
      </c>
      <c r="G2" s="23"/>
    </row>
    <row r="3" spans="2:7" s="22" customFormat="1" ht="17.399999999999999" x14ac:dyDescent="0.3">
      <c r="C3" s="46" t="s">
        <v>327</v>
      </c>
      <c r="D3" s="25"/>
      <c r="E3" s="106"/>
      <c r="G3" s="23"/>
    </row>
    <row r="4" spans="2:7" s="22" customFormat="1" ht="18" thickBot="1" x14ac:dyDescent="0.35">
      <c r="B4" s="26"/>
      <c r="C4" s="26"/>
      <c r="D4" s="27"/>
      <c r="E4" s="107"/>
      <c r="G4" s="23"/>
    </row>
    <row r="6" spans="2:7" s="29" customFormat="1" ht="15.6" x14ac:dyDescent="0.3">
      <c r="B6" s="28"/>
      <c r="C6" s="28"/>
      <c r="D6" s="28"/>
      <c r="E6" s="108"/>
      <c r="G6" s="33"/>
    </row>
    <row r="7" spans="2:7" s="33" customFormat="1" ht="17.399999999999999" x14ac:dyDescent="0.3">
      <c r="B7" s="30"/>
      <c r="C7" s="31"/>
      <c r="D7" s="32" t="s">
        <v>241</v>
      </c>
      <c r="E7" s="108" t="s">
        <v>326</v>
      </c>
    </row>
    <row r="8" spans="2:7" s="33" customFormat="1" ht="15.6" x14ac:dyDescent="0.3">
      <c r="B8" s="30"/>
      <c r="C8" s="30"/>
      <c r="D8" s="30"/>
      <c r="E8" s="109" t="s">
        <v>242</v>
      </c>
    </row>
    <row r="9" spans="2:7" ht="15.6" x14ac:dyDescent="0.3">
      <c r="B9" s="34"/>
      <c r="C9" s="35"/>
      <c r="D9" s="36"/>
    </row>
    <row r="10" spans="2:7" ht="6" customHeight="1" x14ac:dyDescent="0.3">
      <c r="B10" s="34"/>
      <c r="C10" s="35"/>
      <c r="D10" s="36"/>
    </row>
    <row r="11" spans="2:7" s="40" customFormat="1" ht="21" x14ac:dyDescent="0.4">
      <c r="B11" s="38" t="s">
        <v>243</v>
      </c>
      <c r="C11" s="38" t="s">
        <v>244</v>
      </c>
      <c r="D11" s="39"/>
      <c r="E11" s="111"/>
    </row>
    <row r="12" spans="2:7" ht="15.6" x14ac:dyDescent="0.3">
      <c r="B12" s="34"/>
      <c r="C12" s="35"/>
      <c r="D12" s="36"/>
    </row>
    <row r="13" spans="2:7" ht="15.6" x14ac:dyDescent="0.3">
      <c r="B13" s="34" t="s">
        <v>245</v>
      </c>
      <c r="C13" s="35"/>
      <c r="D13" s="41"/>
    </row>
    <row r="14" spans="2:7" ht="15.6" x14ac:dyDescent="0.3">
      <c r="B14" s="34"/>
      <c r="C14" s="34" t="s">
        <v>246</v>
      </c>
      <c r="D14" s="41"/>
    </row>
    <row r="15" spans="2:7" ht="15.6" x14ac:dyDescent="0.3">
      <c r="B15" s="34"/>
      <c r="C15" s="37" t="s">
        <v>247</v>
      </c>
      <c r="D15" s="41"/>
      <c r="F15" s="36"/>
      <c r="G15" s="36"/>
    </row>
    <row r="16" spans="2:7" ht="15.6" x14ac:dyDescent="0.3">
      <c r="B16" s="34"/>
      <c r="C16" s="35" t="s">
        <v>248</v>
      </c>
      <c r="D16" s="36">
        <v>31101</v>
      </c>
      <c r="E16" s="112"/>
      <c r="F16" s="36"/>
      <c r="G16" s="36"/>
    </row>
    <row r="17" spans="2:7" ht="15.6" x14ac:dyDescent="0.3">
      <c r="B17" s="34"/>
      <c r="C17" s="35" t="s">
        <v>249</v>
      </c>
      <c r="D17" s="36">
        <v>31102</v>
      </c>
      <c r="E17" s="112"/>
      <c r="F17" s="36"/>
      <c r="G17" s="36"/>
    </row>
    <row r="18" spans="2:7" ht="15.6" x14ac:dyDescent="0.3">
      <c r="B18" s="34"/>
      <c r="C18" s="35" t="s">
        <v>250</v>
      </c>
      <c r="D18" s="36">
        <v>31103</v>
      </c>
      <c r="E18" s="112"/>
      <c r="F18" s="36"/>
      <c r="G18" s="36"/>
    </row>
    <row r="19" spans="2:7" ht="15.6" x14ac:dyDescent="0.3">
      <c r="B19" s="34"/>
      <c r="C19" s="37" t="s">
        <v>82</v>
      </c>
      <c r="D19" s="36">
        <v>31105</v>
      </c>
      <c r="E19" s="112"/>
      <c r="F19" s="36"/>
      <c r="G19" s="36"/>
    </row>
    <row r="20" spans="2:7" ht="15.6" x14ac:dyDescent="0.3">
      <c r="B20" s="34"/>
      <c r="C20" s="42" t="s">
        <v>83</v>
      </c>
      <c r="D20" s="43">
        <v>31106</v>
      </c>
      <c r="E20" s="113">
        <f>SUM(E16:E19)</f>
        <v>0</v>
      </c>
      <c r="F20" s="36"/>
      <c r="G20" s="36"/>
    </row>
    <row r="21" spans="2:7" ht="15.6" x14ac:dyDescent="0.3">
      <c r="B21" s="34"/>
      <c r="C21" s="34" t="s">
        <v>87</v>
      </c>
      <c r="D21" s="36"/>
      <c r="F21" s="36"/>
      <c r="G21" s="36"/>
    </row>
    <row r="22" spans="2:7" ht="15.6" x14ac:dyDescent="0.3">
      <c r="B22" s="34"/>
      <c r="C22" s="37" t="s">
        <v>251</v>
      </c>
      <c r="D22" s="36">
        <v>31112</v>
      </c>
      <c r="E22" s="112"/>
      <c r="F22" s="36"/>
      <c r="G22" s="36"/>
    </row>
    <row r="23" spans="2:7" ht="15.6" x14ac:dyDescent="0.3">
      <c r="B23" s="34"/>
      <c r="C23" s="37" t="s">
        <v>252</v>
      </c>
      <c r="D23" s="36">
        <v>31115</v>
      </c>
      <c r="E23" s="112"/>
      <c r="F23" s="36"/>
      <c r="G23" s="36"/>
    </row>
    <row r="24" spans="2:7" ht="15.6" x14ac:dyDescent="0.3">
      <c r="B24" s="34"/>
      <c r="C24" s="42" t="s">
        <v>88</v>
      </c>
      <c r="D24" s="43">
        <v>31116</v>
      </c>
      <c r="E24" s="113">
        <f>SUM(E22:E23)</f>
        <v>0</v>
      </c>
      <c r="F24" s="36"/>
      <c r="G24" s="36"/>
    </row>
    <row r="25" spans="2:7" ht="15.6" x14ac:dyDescent="0.3">
      <c r="B25" s="34"/>
      <c r="C25" s="34" t="s">
        <v>91</v>
      </c>
      <c r="D25" s="41"/>
    </row>
    <row r="26" spans="2:7" ht="15.6" x14ac:dyDescent="0.3">
      <c r="B26" s="34"/>
      <c r="C26" s="37" t="s">
        <v>247</v>
      </c>
      <c r="D26" s="41"/>
      <c r="F26" s="36"/>
      <c r="G26" s="36"/>
    </row>
    <row r="27" spans="2:7" ht="15.6" x14ac:dyDescent="0.3">
      <c r="B27" s="34"/>
      <c r="C27" s="35" t="s">
        <v>253</v>
      </c>
      <c r="D27" s="36">
        <v>31121</v>
      </c>
      <c r="E27" s="112"/>
      <c r="F27" s="36"/>
      <c r="G27" s="36"/>
    </row>
    <row r="28" spans="2:7" ht="15.6" x14ac:dyDescent="0.3">
      <c r="B28" s="34"/>
      <c r="C28" s="35" t="s">
        <v>249</v>
      </c>
      <c r="D28" s="36">
        <v>31122</v>
      </c>
      <c r="E28" s="112"/>
      <c r="F28" s="36"/>
      <c r="G28" s="36"/>
    </row>
    <row r="29" spans="2:7" ht="15.6" x14ac:dyDescent="0.3">
      <c r="B29" s="34"/>
      <c r="C29" s="35" t="s">
        <v>254</v>
      </c>
      <c r="D29" s="36">
        <v>31123</v>
      </c>
      <c r="E29" s="112"/>
      <c r="F29" s="36"/>
      <c r="G29" s="36"/>
    </row>
    <row r="30" spans="2:7" ht="15.6" x14ac:dyDescent="0.3">
      <c r="B30" s="34"/>
      <c r="C30" s="37" t="s">
        <v>82</v>
      </c>
      <c r="D30" s="36">
        <v>31125</v>
      </c>
      <c r="E30" s="112"/>
      <c r="F30" s="36"/>
      <c r="G30" s="36"/>
    </row>
    <row r="31" spans="2:7" ht="15.6" x14ac:dyDescent="0.3">
      <c r="B31" s="34"/>
      <c r="C31" s="37" t="s">
        <v>92</v>
      </c>
      <c r="D31" s="36">
        <v>31127</v>
      </c>
      <c r="E31" s="112"/>
      <c r="F31" s="36"/>
      <c r="G31" s="36"/>
    </row>
    <row r="32" spans="2:7" ht="15.6" x14ac:dyDescent="0.3">
      <c r="B32" s="34"/>
      <c r="C32" s="42" t="s">
        <v>93</v>
      </c>
      <c r="D32" s="43">
        <v>31129</v>
      </c>
      <c r="E32" s="113">
        <f>SUM(E27:E31)</f>
        <v>0</v>
      </c>
      <c r="F32" s="36"/>
      <c r="G32" s="36"/>
    </row>
    <row r="33" spans="2:7" ht="15.6" x14ac:dyDescent="0.3">
      <c r="B33" s="34"/>
      <c r="C33" s="42" t="s">
        <v>94</v>
      </c>
      <c r="D33" s="43">
        <v>31199</v>
      </c>
      <c r="E33" s="113">
        <f>E20+E24+E32</f>
        <v>0</v>
      </c>
      <c r="F33" s="36"/>
      <c r="G33" s="36"/>
    </row>
    <row r="34" spans="2:7" ht="15.6" x14ac:dyDescent="0.3">
      <c r="B34" s="34"/>
      <c r="C34" s="35"/>
      <c r="D34" s="36"/>
      <c r="E34" s="114"/>
      <c r="F34" s="36"/>
      <c r="G34" s="36"/>
    </row>
    <row r="35" spans="2:7" ht="15.6" x14ac:dyDescent="0.3">
      <c r="B35" s="34" t="s">
        <v>97</v>
      </c>
      <c r="C35" s="35"/>
      <c r="D35" s="41"/>
      <c r="F35" s="36"/>
      <c r="G35" s="36"/>
    </row>
    <row r="36" spans="2:7" ht="15.6" x14ac:dyDescent="0.3">
      <c r="B36" s="34"/>
      <c r="C36" s="34" t="s">
        <v>98</v>
      </c>
      <c r="D36" s="36">
        <v>32220</v>
      </c>
      <c r="E36" s="112"/>
      <c r="F36" s="36"/>
      <c r="G36" s="36"/>
    </row>
    <row r="37" spans="2:7" ht="15.6" x14ac:dyDescent="0.3">
      <c r="B37" s="34"/>
      <c r="C37" s="34" t="s">
        <v>255</v>
      </c>
      <c r="D37" s="36">
        <v>32221</v>
      </c>
      <c r="E37" s="112"/>
      <c r="F37" s="36"/>
      <c r="G37" s="36"/>
    </row>
    <row r="38" spans="2:7" ht="15.6" x14ac:dyDescent="0.3">
      <c r="B38" s="34"/>
      <c r="C38" s="34" t="s">
        <v>256</v>
      </c>
      <c r="D38" s="36">
        <v>32222</v>
      </c>
      <c r="E38" s="112"/>
      <c r="F38" s="36"/>
      <c r="G38" s="36"/>
    </row>
    <row r="39" spans="2:7" ht="15.6" x14ac:dyDescent="0.3">
      <c r="B39" s="34"/>
      <c r="C39" s="34" t="s">
        <v>257</v>
      </c>
      <c r="D39" s="36">
        <v>32223</v>
      </c>
      <c r="E39" s="112"/>
      <c r="F39" s="36"/>
      <c r="G39" s="36"/>
    </row>
    <row r="40" spans="2:7" ht="15.6" x14ac:dyDescent="0.3">
      <c r="B40" s="34"/>
      <c r="C40" s="34" t="s">
        <v>258</v>
      </c>
      <c r="D40" s="36">
        <v>32225</v>
      </c>
      <c r="E40" s="112"/>
      <c r="F40" s="36"/>
      <c r="G40" s="36"/>
    </row>
    <row r="41" spans="2:7" ht="15.6" x14ac:dyDescent="0.3">
      <c r="B41" s="34"/>
      <c r="C41" s="34" t="s">
        <v>103</v>
      </c>
      <c r="D41" s="36">
        <v>32230</v>
      </c>
      <c r="E41" s="112"/>
      <c r="F41" s="36"/>
      <c r="G41" s="36"/>
    </row>
    <row r="42" spans="2:7" ht="15.6" x14ac:dyDescent="0.3">
      <c r="B42" s="34"/>
      <c r="C42" s="34" t="s">
        <v>259</v>
      </c>
      <c r="D42" s="36"/>
      <c r="E42" s="114"/>
      <c r="F42" s="36"/>
      <c r="G42" s="36"/>
    </row>
    <row r="43" spans="2:7" ht="15.6" x14ac:dyDescent="0.3">
      <c r="B43" s="34"/>
      <c r="C43" s="35" t="s">
        <v>260</v>
      </c>
      <c r="D43" s="36">
        <v>32231</v>
      </c>
      <c r="E43" s="112"/>
      <c r="F43" s="36"/>
      <c r="G43" s="36"/>
    </row>
    <row r="44" spans="2:7" ht="15.6" x14ac:dyDescent="0.3">
      <c r="B44" s="34"/>
      <c r="C44" s="35" t="s">
        <v>261</v>
      </c>
      <c r="D44" s="36">
        <v>32232</v>
      </c>
      <c r="E44" s="112"/>
      <c r="F44" s="36"/>
      <c r="G44" s="36"/>
    </row>
    <row r="45" spans="2:7" ht="15.6" x14ac:dyDescent="0.3">
      <c r="B45" s="34"/>
      <c r="C45" s="35" t="s">
        <v>262</v>
      </c>
      <c r="D45" s="36">
        <v>32233</v>
      </c>
      <c r="E45" s="112"/>
      <c r="F45" s="36"/>
      <c r="G45" s="36"/>
    </row>
    <row r="46" spans="2:7" ht="15.6" x14ac:dyDescent="0.3">
      <c r="B46" s="34"/>
      <c r="C46" s="35" t="s">
        <v>263</v>
      </c>
      <c r="D46" s="36">
        <v>32234</v>
      </c>
      <c r="E46" s="112"/>
      <c r="F46" s="36"/>
      <c r="G46" s="36"/>
    </row>
    <row r="47" spans="2:7" ht="15.6" x14ac:dyDescent="0.3">
      <c r="B47" s="34"/>
      <c r="C47" s="34" t="s">
        <v>104</v>
      </c>
      <c r="D47" s="36">
        <v>32235</v>
      </c>
      <c r="E47" s="112"/>
      <c r="F47" s="36"/>
      <c r="G47" s="36"/>
    </row>
    <row r="48" spans="2:7" ht="15.6" x14ac:dyDescent="0.3">
      <c r="B48" s="34"/>
      <c r="C48" s="42" t="s">
        <v>105</v>
      </c>
      <c r="D48" s="43">
        <v>32240</v>
      </c>
      <c r="E48" s="113">
        <f>SUM(E36:E47)</f>
        <v>0</v>
      </c>
      <c r="F48" s="36"/>
      <c r="G48" s="36"/>
    </row>
    <row r="49" spans="2:7" ht="15.6" x14ac:dyDescent="0.3">
      <c r="B49" s="34"/>
      <c r="C49" s="35"/>
      <c r="D49" s="36"/>
      <c r="E49" s="114"/>
      <c r="F49" s="36"/>
      <c r="G49" s="36"/>
    </row>
    <row r="50" spans="2:7" ht="15.6" x14ac:dyDescent="0.3">
      <c r="B50" s="34" t="s">
        <v>110</v>
      </c>
      <c r="C50" s="35"/>
      <c r="D50" s="41"/>
      <c r="F50" s="36"/>
      <c r="G50" s="36"/>
    </row>
    <row r="51" spans="2:7" ht="15.6" x14ac:dyDescent="0.3">
      <c r="B51" s="34"/>
      <c r="C51" s="34" t="s">
        <v>111</v>
      </c>
      <c r="D51" s="36">
        <v>32100</v>
      </c>
      <c r="E51" s="112"/>
      <c r="F51" s="36"/>
      <c r="G51" s="36"/>
    </row>
    <row r="52" spans="2:7" ht="15.6" x14ac:dyDescent="0.3">
      <c r="B52" s="34"/>
      <c r="C52" s="34" t="s">
        <v>112</v>
      </c>
      <c r="D52" s="36">
        <v>32105</v>
      </c>
      <c r="E52" s="112"/>
      <c r="F52" s="36"/>
      <c r="G52" s="36"/>
    </row>
    <row r="53" spans="2:7" ht="15.6" x14ac:dyDescent="0.3">
      <c r="B53" s="34"/>
      <c r="C53" s="34" t="s">
        <v>316</v>
      </c>
      <c r="D53" s="36">
        <v>32115</v>
      </c>
      <c r="E53" s="112"/>
      <c r="F53" s="36"/>
      <c r="G53" s="36"/>
    </row>
    <row r="54" spans="2:7" ht="15.6" x14ac:dyDescent="0.3">
      <c r="B54" s="34"/>
      <c r="C54" s="42" t="s">
        <v>113</v>
      </c>
      <c r="D54" s="43">
        <v>32106</v>
      </c>
      <c r="E54" s="113">
        <f>E51-E52</f>
        <v>0</v>
      </c>
      <c r="F54" s="36"/>
      <c r="G54" s="36"/>
    </row>
    <row r="55" spans="2:7" ht="15.6" x14ac:dyDescent="0.3">
      <c r="B55" s="34"/>
      <c r="C55" s="35"/>
      <c r="D55" s="36"/>
      <c r="E55" s="114"/>
      <c r="F55" s="36"/>
      <c r="G55" s="36"/>
    </row>
    <row r="56" spans="2:7" ht="15.6" x14ac:dyDescent="0.3">
      <c r="B56" s="34"/>
      <c r="C56" s="42" t="s">
        <v>114</v>
      </c>
      <c r="D56" s="43">
        <v>32300</v>
      </c>
      <c r="E56" s="113">
        <f>E33+E48+E54</f>
        <v>0</v>
      </c>
      <c r="F56" s="36"/>
      <c r="G56" s="36"/>
    </row>
    <row r="57" spans="2:7" ht="15.6" x14ac:dyDescent="0.3">
      <c r="B57" s="34"/>
      <c r="C57" s="35"/>
      <c r="D57" s="36"/>
    </row>
    <row r="58" spans="2:7" s="40" customFormat="1" ht="21" x14ac:dyDescent="0.4">
      <c r="B58" s="38" t="s">
        <v>264</v>
      </c>
      <c r="C58" s="38" t="s">
        <v>265</v>
      </c>
      <c r="D58" s="39"/>
      <c r="E58" s="111"/>
    </row>
    <row r="59" spans="2:7" ht="12" customHeight="1" x14ac:dyDescent="0.3">
      <c r="B59" s="34"/>
      <c r="C59" s="35"/>
      <c r="D59" s="36"/>
    </row>
    <row r="60" spans="2:7" ht="15.6" x14ac:dyDescent="0.3">
      <c r="B60" s="34" t="s">
        <v>117</v>
      </c>
      <c r="C60" s="35"/>
      <c r="D60" s="41"/>
    </row>
    <row r="61" spans="2:7" ht="15.6" x14ac:dyDescent="0.3">
      <c r="B61" s="34"/>
      <c r="C61" s="34" t="s">
        <v>118</v>
      </c>
      <c r="D61" s="36">
        <v>31000</v>
      </c>
      <c r="E61" s="112"/>
    </row>
    <row r="62" spans="2:7" ht="15.6" x14ac:dyDescent="0.3">
      <c r="B62" s="34"/>
      <c r="C62" s="34" t="s">
        <v>119</v>
      </c>
      <c r="D62" s="36">
        <v>31005</v>
      </c>
      <c r="E62" s="112"/>
      <c r="F62" s="36"/>
      <c r="G62" s="36"/>
    </row>
    <row r="63" spans="2:7" ht="15.6" x14ac:dyDescent="0.3">
      <c r="B63" s="34"/>
      <c r="C63" s="34" t="s">
        <v>266</v>
      </c>
      <c r="D63" s="41"/>
      <c r="F63" s="36"/>
      <c r="G63" s="36"/>
    </row>
    <row r="64" spans="2:7" ht="15.6" x14ac:dyDescent="0.3">
      <c r="B64" s="34"/>
      <c r="C64" s="35" t="s">
        <v>267</v>
      </c>
      <c r="D64" s="36">
        <v>31008</v>
      </c>
      <c r="E64" s="112"/>
      <c r="F64" s="36"/>
      <c r="G64" s="36"/>
    </row>
    <row r="65" spans="2:7" ht="15.6" x14ac:dyDescent="0.3">
      <c r="B65" s="34"/>
      <c r="C65" s="35" t="s">
        <v>268</v>
      </c>
      <c r="D65" s="36">
        <v>31009</v>
      </c>
      <c r="E65" s="112"/>
      <c r="F65" s="36"/>
      <c r="G65" s="36"/>
    </row>
    <row r="66" spans="2:7" ht="15.6" x14ac:dyDescent="0.3">
      <c r="B66" s="34"/>
      <c r="C66" s="35" t="s">
        <v>269</v>
      </c>
      <c r="D66" s="36">
        <v>31010</v>
      </c>
      <c r="E66" s="112"/>
      <c r="F66" s="36"/>
      <c r="G66" s="36"/>
    </row>
    <row r="67" spans="2:7" ht="15.6" x14ac:dyDescent="0.3">
      <c r="B67" s="34"/>
      <c r="C67" s="35" t="s">
        <v>270</v>
      </c>
      <c r="D67" s="36">
        <v>31011</v>
      </c>
      <c r="E67" s="112"/>
      <c r="F67" s="36"/>
      <c r="G67" s="36"/>
    </row>
    <row r="68" spans="2:7" ht="15.6" x14ac:dyDescent="0.3">
      <c r="B68" s="34"/>
      <c r="C68" s="37" t="s">
        <v>271</v>
      </c>
      <c r="D68" s="36">
        <v>31012</v>
      </c>
      <c r="E68" s="112"/>
      <c r="F68" s="36"/>
      <c r="G68" s="36"/>
    </row>
    <row r="69" spans="2:7" ht="15.6" x14ac:dyDescent="0.3">
      <c r="B69" s="34"/>
      <c r="C69" s="42" t="s">
        <v>120</v>
      </c>
      <c r="D69" s="43">
        <v>31015</v>
      </c>
      <c r="E69" s="113">
        <f>SUM(E64:E68)</f>
        <v>0</v>
      </c>
      <c r="F69" s="36"/>
      <c r="G69" s="36"/>
    </row>
    <row r="70" spans="2:7" ht="15.6" x14ac:dyDescent="0.3">
      <c r="B70" s="34"/>
      <c r="C70" s="42" t="s">
        <v>121</v>
      </c>
      <c r="D70" s="43">
        <v>32701</v>
      </c>
      <c r="E70" s="113">
        <f>SUM(E61:E68)</f>
        <v>0</v>
      </c>
      <c r="F70" s="36"/>
      <c r="G70" s="36"/>
    </row>
    <row r="71" spans="2:7" ht="15.6" x14ac:dyDescent="0.3">
      <c r="B71" s="34" t="s">
        <v>127</v>
      </c>
      <c r="C71" s="35"/>
      <c r="D71" s="41"/>
    </row>
    <row r="72" spans="2:7" ht="15.6" x14ac:dyDescent="0.3">
      <c r="B72" s="34"/>
      <c r="C72" s="34" t="s">
        <v>128</v>
      </c>
      <c r="D72" s="36">
        <v>32000</v>
      </c>
      <c r="E72" s="112"/>
    </row>
    <row r="73" spans="2:7" ht="15.6" x14ac:dyDescent="0.3">
      <c r="B73" s="34"/>
      <c r="C73" s="34" t="s">
        <v>272</v>
      </c>
      <c r="D73" s="36"/>
      <c r="F73" s="36"/>
      <c r="G73" s="36"/>
    </row>
    <row r="74" spans="2:7" ht="15.6" x14ac:dyDescent="0.3">
      <c r="B74" s="34"/>
      <c r="C74" s="35" t="s">
        <v>273</v>
      </c>
      <c r="D74" s="36">
        <v>32011</v>
      </c>
      <c r="E74" s="112"/>
      <c r="F74" s="36"/>
      <c r="G74" s="36"/>
    </row>
    <row r="75" spans="2:7" ht="15.6" x14ac:dyDescent="0.3">
      <c r="B75" s="34"/>
      <c r="C75" s="35" t="s">
        <v>274</v>
      </c>
      <c r="D75" s="36">
        <v>32014</v>
      </c>
      <c r="E75" s="112"/>
      <c r="F75" s="36"/>
      <c r="G75" s="36"/>
    </row>
    <row r="76" spans="2:7" ht="15.6" x14ac:dyDescent="0.3">
      <c r="B76" s="34"/>
      <c r="C76" s="35" t="s">
        <v>275</v>
      </c>
      <c r="D76" s="36">
        <v>32016</v>
      </c>
      <c r="E76" s="112"/>
      <c r="F76" s="36"/>
      <c r="G76" s="36"/>
    </row>
    <row r="77" spans="2:7" ht="15.6" x14ac:dyDescent="0.3">
      <c r="B77" s="34"/>
      <c r="C77" s="35" t="s">
        <v>276</v>
      </c>
      <c r="D77" s="36">
        <v>32017</v>
      </c>
      <c r="E77" s="112"/>
      <c r="F77" s="36"/>
      <c r="G77" s="36"/>
    </row>
    <row r="78" spans="2:7" ht="15.6" x14ac:dyDescent="0.3">
      <c r="B78" s="34"/>
      <c r="C78" s="37" t="s">
        <v>277</v>
      </c>
      <c r="D78" s="36">
        <v>32015</v>
      </c>
      <c r="E78" s="112"/>
      <c r="F78" s="36"/>
      <c r="G78" s="36"/>
    </row>
    <row r="79" spans="2:7" ht="15.6" x14ac:dyDescent="0.3">
      <c r="B79" s="34"/>
      <c r="C79" s="42" t="s">
        <v>129</v>
      </c>
      <c r="D79" s="43">
        <v>32020</v>
      </c>
      <c r="E79" s="113">
        <f>SUM(E74:E78)</f>
        <v>0</v>
      </c>
      <c r="F79" s="36"/>
      <c r="G79" s="36"/>
    </row>
    <row r="80" spans="2:7" ht="15.6" x14ac:dyDescent="0.3">
      <c r="B80" s="34"/>
      <c r="C80" s="34" t="s">
        <v>81</v>
      </c>
      <c r="D80" s="36">
        <v>32025</v>
      </c>
      <c r="E80" s="112"/>
      <c r="F80" s="36"/>
      <c r="G80" s="36"/>
    </row>
    <row r="81" spans="2:7" ht="15.6" x14ac:dyDescent="0.3">
      <c r="B81" s="34"/>
      <c r="C81" s="42" t="s">
        <v>130</v>
      </c>
      <c r="D81" s="43">
        <v>32099</v>
      </c>
      <c r="E81" s="113">
        <f>E72+E79+E80</f>
        <v>0</v>
      </c>
      <c r="F81" s="36"/>
      <c r="G81" s="36"/>
    </row>
    <row r="82" spans="2:7" ht="15.6" x14ac:dyDescent="0.3">
      <c r="B82" s="34"/>
      <c r="C82" s="42"/>
      <c r="D82" s="43"/>
      <c r="F82" s="36"/>
      <c r="G82" s="36"/>
    </row>
    <row r="83" spans="2:7" ht="15.6" x14ac:dyDescent="0.3">
      <c r="B83" s="34"/>
      <c r="C83" s="42" t="s">
        <v>131</v>
      </c>
      <c r="D83" s="43">
        <v>32800</v>
      </c>
      <c r="E83" s="113">
        <f>E70+E81</f>
        <v>0</v>
      </c>
      <c r="F83" s="36"/>
      <c r="G83" s="36"/>
    </row>
    <row r="84" spans="2:7" ht="15.6" x14ac:dyDescent="0.3">
      <c r="B84" s="34" t="s">
        <v>137</v>
      </c>
      <c r="C84" s="35"/>
      <c r="D84" s="41"/>
      <c r="F84" s="36"/>
      <c r="G84" s="36"/>
    </row>
    <row r="85" spans="2:7" ht="15.6" x14ac:dyDescent="0.3">
      <c r="B85" s="34"/>
      <c r="C85" s="34" t="s">
        <v>138</v>
      </c>
      <c r="D85" s="36">
        <v>32500</v>
      </c>
      <c r="E85" s="112"/>
      <c r="F85" s="36"/>
      <c r="G85" s="36"/>
    </row>
    <row r="86" spans="2:7" ht="15.6" x14ac:dyDescent="0.3">
      <c r="B86" s="34"/>
      <c r="C86" s="34" t="s">
        <v>139</v>
      </c>
      <c r="D86" s="36">
        <v>32550</v>
      </c>
      <c r="E86" s="112"/>
      <c r="F86" s="36"/>
      <c r="G86" s="36"/>
    </row>
    <row r="87" spans="2:7" ht="15.6" x14ac:dyDescent="0.3">
      <c r="B87" s="34"/>
      <c r="C87" s="42" t="s">
        <v>140</v>
      </c>
      <c r="D87" s="43">
        <v>32600</v>
      </c>
      <c r="E87" s="113">
        <f>SUM(E85:E86)</f>
        <v>0</v>
      </c>
      <c r="F87" s="36"/>
      <c r="G87" s="36"/>
    </row>
    <row r="88" spans="2:7" ht="15.6" x14ac:dyDescent="0.3">
      <c r="B88" s="34"/>
      <c r="C88" s="35"/>
      <c r="D88" s="36"/>
      <c r="E88" s="114"/>
      <c r="F88" s="36"/>
      <c r="G88" s="36"/>
    </row>
    <row r="89" spans="2:7" ht="15.6" x14ac:dyDescent="0.3">
      <c r="B89" s="34"/>
      <c r="C89" s="42" t="s">
        <v>317</v>
      </c>
      <c r="D89" s="43">
        <v>32900</v>
      </c>
      <c r="E89" s="113">
        <f>E83+E87</f>
        <v>0</v>
      </c>
      <c r="F89" s="36"/>
      <c r="G89" s="36"/>
    </row>
    <row r="90" spans="2:7" ht="15.6" x14ac:dyDescent="0.3">
      <c r="B90" s="34"/>
      <c r="C90" s="35"/>
      <c r="D90" s="36"/>
      <c r="E90" s="114"/>
      <c r="F90" s="36"/>
      <c r="G90" s="36"/>
    </row>
    <row r="91" spans="2:7" s="40" customFormat="1" ht="21" x14ac:dyDescent="0.4">
      <c r="B91" s="38" t="s">
        <v>278</v>
      </c>
      <c r="C91" s="38" t="s">
        <v>279</v>
      </c>
      <c r="D91" s="39"/>
      <c r="E91" s="111"/>
    </row>
    <row r="92" spans="2:7" ht="15.6" x14ac:dyDescent="0.3">
      <c r="B92" s="34"/>
      <c r="C92" s="35"/>
      <c r="D92" s="36"/>
    </row>
    <row r="93" spans="2:7" ht="15.6" x14ac:dyDescent="0.3">
      <c r="B93" s="34" t="s">
        <v>144</v>
      </c>
      <c r="C93" s="35"/>
      <c r="D93" s="41"/>
    </row>
    <row r="94" spans="2:7" ht="15.6" x14ac:dyDescent="0.3">
      <c r="B94" s="34"/>
      <c r="C94" s="34" t="s">
        <v>318</v>
      </c>
      <c r="D94" s="36">
        <v>33000</v>
      </c>
      <c r="E94" s="112"/>
      <c r="F94" s="36"/>
    </row>
    <row r="95" spans="2:7" ht="15.6" x14ac:dyDescent="0.3">
      <c r="B95" s="34"/>
      <c r="C95" s="34" t="s">
        <v>319</v>
      </c>
      <c r="D95" s="36">
        <v>33010</v>
      </c>
      <c r="E95" s="112"/>
      <c r="F95" s="36"/>
    </row>
    <row r="96" spans="2:7" ht="15.6" x14ac:dyDescent="0.3">
      <c r="B96" s="34"/>
      <c r="C96" s="34" t="s">
        <v>280</v>
      </c>
      <c r="D96" s="41"/>
      <c r="F96" s="36"/>
    </row>
    <row r="97" spans="2:7" ht="15.6" x14ac:dyDescent="0.3">
      <c r="B97" s="34"/>
      <c r="C97" s="35" t="s">
        <v>281</v>
      </c>
      <c r="D97" s="36">
        <v>33020</v>
      </c>
      <c r="E97" s="112"/>
      <c r="F97" s="36"/>
    </row>
    <row r="98" spans="2:7" ht="15.6" x14ac:dyDescent="0.3">
      <c r="B98" s="34"/>
      <c r="C98" s="35" t="s">
        <v>282</v>
      </c>
      <c r="D98" s="36">
        <v>33030</v>
      </c>
      <c r="E98" s="112"/>
      <c r="F98" s="36"/>
    </row>
    <row r="99" spans="2:7" ht="15.6" x14ac:dyDescent="0.3">
      <c r="B99" s="34"/>
      <c r="C99" s="34" t="s">
        <v>283</v>
      </c>
      <c r="D99" s="41"/>
      <c r="F99" s="36"/>
    </row>
    <row r="100" spans="2:7" ht="15.6" x14ac:dyDescent="0.3">
      <c r="B100" s="34"/>
      <c r="C100" s="35" t="s">
        <v>284</v>
      </c>
      <c r="D100" s="36">
        <v>33060</v>
      </c>
      <c r="E100" s="112"/>
      <c r="F100" s="36"/>
    </row>
    <row r="101" spans="2:7" ht="15.6" x14ac:dyDescent="0.3">
      <c r="B101" s="34"/>
      <c r="C101" s="35" t="s">
        <v>285</v>
      </c>
      <c r="D101" s="36">
        <v>33070</v>
      </c>
      <c r="E101" s="112"/>
      <c r="F101" s="36"/>
    </row>
    <row r="102" spans="2:7" ht="15.6" x14ac:dyDescent="0.3">
      <c r="B102" s="34"/>
      <c r="C102" s="34" t="s">
        <v>286</v>
      </c>
      <c r="D102" s="36">
        <v>33075</v>
      </c>
      <c r="E102" s="112"/>
      <c r="F102" s="36"/>
    </row>
    <row r="103" spans="2:7" ht="15.6" x14ac:dyDescent="0.3">
      <c r="B103" s="34"/>
      <c r="C103" s="34" t="s">
        <v>287</v>
      </c>
      <c r="D103" s="36">
        <v>33100</v>
      </c>
      <c r="E103" s="112"/>
      <c r="F103" s="36"/>
    </row>
    <row r="104" spans="2:7" ht="15.6" x14ac:dyDescent="0.3">
      <c r="B104" s="34"/>
      <c r="C104" s="42" t="s">
        <v>320</v>
      </c>
      <c r="D104" s="43">
        <v>33125</v>
      </c>
      <c r="E104" s="113">
        <f>SUM(E94:E103)</f>
        <v>0</v>
      </c>
      <c r="F104" s="36"/>
    </row>
    <row r="105" spans="2:7" ht="15.6" x14ac:dyDescent="0.3">
      <c r="B105" s="34"/>
      <c r="C105" s="35"/>
      <c r="D105" s="36"/>
      <c r="E105" s="114"/>
      <c r="F105" s="36"/>
    </row>
    <row r="106" spans="2:7" ht="15.6" x14ac:dyDescent="0.3">
      <c r="B106" s="34" t="s">
        <v>154</v>
      </c>
      <c r="C106" s="35"/>
      <c r="D106" s="41"/>
    </row>
    <row r="107" spans="2:7" ht="15.6" x14ac:dyDescent="0.3">
      <c r="B107" s="34"/>
      <c r="C107" s="34" t="s">
        <v>155</v>
      </c>
      <c r="D107" s="36">
        <v>33280</v>
      </c>
      <c r="E107" s="112"/>
      <c r="F107" s="36"/>
    </row>
    <row r="108" spans="2:7" s="55" customFormat="1" ht="30.6" x14ac:dyDescent="0.25">
      <c r="B108" s="52"/>
      <c r="C108" s="53" t="s">
        <v>321</v>
      </c>
      <c r="D108" s="54">
        <v>33281</v>
      </c>
      <c r="E108" s="112"/>
      <c r="F108" s="54"/>
      <c r="G108" s="51"/>
    </row>
    <row r="109" spans="2:7" ht="15.6" x14ac:dyDescent="0.3">
      <c r="B109" s="34"/>
      <c r="C109" s="34" t="s">
        <v>156</v>
      </c>
      <c r="D109" s="36">
        <v>33150</v>
      </c>
      <c r="E109" s="112"/>
      <c r="F109" s="36"/>
    </row>
    <row r="110" spans="2:7" ht="15.6" x14ac:dyDescent="0.3">
      <c r="B110" s="34"/>
      <c r="C110" s="34" t="s">
        <v>157</v>
      </c>
      <c r="D110" s="36">
        <v>33175</v>
      </c>
      <c r="E110" s="112"/>
      <c r="F110" s="36"/>
    </row>
    <row r="111" spans="2:7" ht="15.6" x14ac:dyDescent="0.3">
      <c r="B111" s="34"/>
      <c r="C111" s="34" t="s">
        <v>158</v>
      </c>
      <c r="D111" s="36">
        <v>33200</v>
      </c>
      <c r="E111" s="112"/>
      <c r="F111" s="36"/>
    </row>
    <row r="112" spans="2:7" ht="15.6" x14ac:dyDescent="0.3">
      <c r="B112" s="34"/>
      <c r="C112" s="34" t="s">
        <v>322</v>
      </c>
      <c r="D112" s="36">
        <v>33215</v>
      </c>
      <c r="E112" s="112"/>
      <c r="F112" s="36"/>
    </row>
    <row r="113" spans="2:7" ht="15.6" x14ac:dyDescent="0.3">
      <c r="B113" s="34"/>
      <c r="C113" s="34" t="s">
        <v>288</v>
      </c>
      <c r="D113" s="41"/>
      <c r="F113" s="36"/>
    </row>
    <row r="114" spans="2:7" ht="15.6" x14ac:dyDescent="0.3">
      <c r="B114" s="34"/>
      <c r="C114" s="35" t="s">
        <v>284</v>
      </c>
      <c r="D114" s="36">
        <v>33220</v>
      </c>
      <c r="E114" s="112"/>
      <c r="F114" s="36"/>
    </row>
    <row r="115" spans="2:7" ht="15.6" x14ac:dyDescent="0.3">
      <c r="B115" s="34"/>
      <c r="C115" s="35" t="s">
        <v>285</v>
      </c>
      <c r="D115" s="36">
        <v>33230</v>
      </c>
      <c r="E115" s="112"/>
      <c r="F115" s="36"/>
    </row>
    <row r="116" spans="2:7" ht="15.6" x14ac:dyDescent="0.3">
      <c r="B116" s="34"/>
      <c r="C116" s="34" t="s">
        <v>159</v>
      </c>
      <c r="D116" s="36">
        <v>33250</v>
      </c>
      <c r="E116" s="112"/>
      <c r="F116" s="36"/>
    </row>
    <row r="117" spans="2:7" ht="15.6" x14ac:dyDescent="0.3">
      <c r="B117" s="34"/>
      <c r="C117" s="34" t="s">
        <v>289</v>
      </c>
      <c r="D117" s="41"/>
      <c r="F117" s="36"/>
    </row>
    <row r="118" spans="2:7" ht="15.6" x14ac:dyDescent="0.3">
      <c r="B118" s="34"/>
      <c r="C118" s="35" t="s">
        <v>290</v>
      </c>
      <c r="D118" s="36">
        <v>33282</v>
      </c>
      <c r="E118" s="112"/>
      <c r="F118" s="36"/>
      <c r="G118" s="36"/>
    </row>
    <row r="119" spans="2:7" ht="15.6" x14ac:dyDescent="0.3">
      <c r="B119" s="34"/>
      <c r="C119" s="35" t="s">
        <v>277</v>
      </c>
      <c r="D119" s="36">
        <v>33290</v>
      </c>
      <c r="E119" s="112"/>
      <c r="F119" s="36"/>
      <c r="G119" s="36"/>
    </row>
    <row r="120" spans="2:7" ht="15.6" x14ac:dyDescent="0.3">
      <c r="B120" s="34"/>
      <c r="C120" s="34" t="s">
        <v>160</v>
      </c>
      <c r="D120" s="36">
        <v>33275</v>
      </c>
      <c r="E120" s="112"/>
      <c r="F120" s="36"/>
      <c r="G120" s="36"/>
    </row>
    <row r="121" spans="2:7" ht="15.6" x14ac:dyDescent="0.3">
      <c r="B121" s="34"/>
      <c r="C121" s="42" t="s">
        <v>161</v>
      </c>
      <c r="D121" s="43">
        <v>33300</v>
      </c>
      <c r="E121" s="113">
        <f>SUM(E107:E120)</f>
        <v>0</v>
      </c>
      <c r="F121" s="36"/>
      <c r="G121" s="36"/>
    </row>
    <row r="122" spans="2:7" ht="15.6" x14ac:dyDescent="0.3">
      <c r="B122" s="34"/>
      <c r="C122" s="42" t="s">
        <v>162</v>
      </c>
      <c r="D122" s="43">
        <v>33325</v>
      </c>
      <c r="E122" s="113">
        <f>E104-E121</f>
        <v>0</v>
      </c>
      <c r="F122" s="36"/>
      <c r="G122" s="36"/>
    </row>
    <row r="123" spans="2:7" ht="15.6" x14ac:dyDescent="0.3">
      <c r="B123" s="34"/>
      <c r="C123" s="35"/>
      <c r="D123" s="36"/>
      <c r="E123" s="114"/>
      <c r="F123" s="36"/>
      <c r="G123" s="36"/>
    </row>
    <row r="124" spans="2:7" ht="15.6" x14ac:dyDescent="0.3">
      <c r="B124" s="34" t="s">
        <v>167</v>
      </c>
      <c r="C124" s="35"/>
      <c r="D124" s="41"/>
    </row>
    <row r="125" spans="2:7" ht="15.6" x14ac:dyDescent="0.3">
      <c r="B125" s="34"/>
      <c r="C125" s="34" t="s">
        <v>168</v>
      </c>
      <c r="D125" s="36">
        <v>33350</v>
      </c>
      <c r="E125" s="112"/>
      <c r="F125" s="36"/>
      <c r="G125" s="36"/>
    </row>
    <row r="126" spans="2:7" ht="15.6" x14ac:dyDescent="0.3">
      <c r="B126" s="34"/>
      <c r="C126" s="34" t="s">
        <v>169</v>
      </c>
      <c r="D126" s="36">
        <v>33376</v>
      </c>
      <c r="E126" s="112"/>
      <c r="F126" s="36"/>
      <c r="G126" s="36"/>
    </row>
    <row r="127" spans="2:7" ht="15.6" x14ac:dyDescent="0.3">
      <c r="B127" s="34"/>
      <c r="C127" s="34" t="s">
        <v>291</v>
      </c>
      <c r="D127" s="41"/>
      <c r="F127" s="36"/>
      <c r="G127" s="36"/>
    </row>
    <row r="128" spans="2:7" ht="15.6" x14ac:dyDescent="0.3">
      <c r="B128" s="34"/>
      <c r="C128" s="35" t="s">
        <v>292</v>
      </c>
      <c r="D128" s="36">
        <v>33378</v>
      </c>
      <c r="E128" s="112"/>
      <c r="F128" s="36"/>
      <c r="G128" s="36"/>
    </row>
    <row r="129" spans="2:7" ht="15.6" x14ac:dyDescent="0.3">
      <c r="B129" s="34"/>
      <c r="C129" s="35" t="s">
        <v>293</v>
      </c>
      <c r="D129" s="36">
        <v>33382</v>
      </c>
      <c r="E129" s="112"/>
      <c r="F129" s="36"/>
      <c r="G129" s="36"/>
    </row>
    <row r="130" spans="2:7" ht="15.6" x14ac:dyDescent="0.3">
      <c r="B130" s="34"/>
      <c r="C130" s="35" t="s">
        <v>277</v>
      </c>
      <c r="D130" s="36">
        <v>33384</v>
      </c>
      <c r="E130" s="112"/>
      <c r="F130" s="36"/>
      <c r="G130" s="36"/>
    </row>
    <row r="131" spans="2:7" ht="15.6" x14ac:dyDescent="0.3">
      <c r="B131" s="34"/>
      <c r="C131" s="34" t="s">
        <v>294</v>
      </c>
      <c r="D131" s="41"/>
      <c r="F131" s="36"/>
      <c r="G131" s="36"/>
    </row>
    <row r="132" spans="2:7" ht="15.6" x14ac:dyDescent="0.3">
      <c r="B132" s="34"/>
      <c r="C132" s="35" t="s">
        <v>284</v>
      </c>
      <c r="D132" s="36">
        <v>33425</v>
      </c>
      <c r="E132" s="112"/>
      <c r="F132" s="36"/>
      <c r="G132" s="36"/>
    </row>
    <row r="133" spans="2:7" ht="15.6" x14ac:dyDescent="0.3">
      <c r="B133" s="34"/>
      <c r="C133" s="35" t="s">
        <v>277</v>
      </c>
      <c r="D133" s="36">
        <v>33385</v>
      </c>
      <c r="E133" s="112"/>
      <c r="F133" s="36"/>
      <c r="G133" s="36"/>
    </row>
    <row r="134" spans="2:7" ht="15.6" x14ac:dyDescent="0.3">
      <c r="B134" s="34"/>
      <c r="C134" s="34" t="s">
        <v>170</v>
      </c>
      <c r="D134" s="36">
        <v>33400</v>
      </c>
      <c r="E134" s="112"/>
      <c r="F134" s="36"/>
      <c r="G134" s="36"/>
    </row>
    <row r="135" spans="2:7" ht="15.6" x14ac:dyDescent="0.3">
      <c r="B135" s="34"/>
      <c r="C135" s="42" t="s">
        <v>171</v>
      </c>
      <c r="D135" s="43">
        <v>33450</v>
      </c>
      <c r="E135" s="113">
        <f>SUM(E125:E134)</f>
        <v>0</v>
      </c>
      <c r="F135" s="36"/>
      <c r="G135" s="36"/>
    </row>
    <row r="136" spans="2:7" ht="15.6" x14ac:dyDescent="0.3">
      <c r="B136" s="34"/>
      <c r="C136" s="35"/>
      <c r="D136" s="36"/>
      <c r="E136" s="114"/>
      <c r="F136" s="36"/>
      <c r="G136" s="36"/>
    </row>
    <row r="137" spans="2:7" ht="15.6" x14ac:dyDescent="0.3">
      <c r="B137" s="34" t="s">
        <v>177</v>
      </c>
      <c r="C137" s="35"/>
      <c r="D137" s="41"/>
    </row>
    <row r="138" spans="2:7" ht="15.6" x14ac:dyDescent="0.3">
      <c r="B138" s="34"/>
      <c r="C138" s="34" t="s">
        <v>295</v>
      </c>
      <c r="D138" s="41"/>
      <c r="F138" s="36"/>
      <c r="G138" s="36"/>
    </row>
    <row r="139" spans="2:7" ht="15.6" x14ac:dyDescent="0.3">
      <c r="B139" s="34"/>
      <c r="C139" s="35" t="s">
        <v>281</v>
      </c>
      <c r="D139" s="36">
        <v>33490</v>
      </c>
      <c r="E139" s="112"/>
      <c r="F139" s="36"/>
      <c r="G139" s="36"/>
    </row>
    <row r="140" spans="2:7" ht="15.6" x14ac:dyDescent="0.3">
      <c r="B140" s="34"/>
      <c r="C140" s="35" t="s">
        <v>277</v>
      </c>
      <c r="D140" s="36">
        <v>33495</v>
      </c>
      <c r="E140" s="112"/>
      <c r="F140" s="36"/>
      <c r="G140" s="36"/>
    </row>
    <row r="141" spans="2:7" ht="15.6" x14ac:dyDescent="0.3">
      <c r="B141" s="34"/>
      <c r="C141" s="34" t="s">
        <v>296</v>
      </c>
      <c r="D141" s="41"/>
      <c r="F141" s="36"/>
      <c r="G141" s="36"/>
    </row>
    <row r="142" spans="2:7" ht="15.6" x14ac:dyDescent="0.3">
      <c r="B142" s="34"/>
      <c r="C142" s="35" t="s">
        <v>284</v>
      </c>
      <c r="D142" s="36">
        <v>33505</v>
      </c>
      <c r="E142" s="112"/>
      <c r="F142" s="36"/>
      <c r="G142" s="36"/>
    </row>
    <row r="143" spans="2:7" ht="15.6" x14ac:dyDescent="0.3">
      <c r="B143" s="34"/>
      <c r="C143" s="35" t="s">
        <v>277</v>
      </c>
      <c r="D143" s="36">
        <v>33508</v>
      </c>
      <c r="E143" s="112"/>
      <c r="F143" s="36"/>
      <c r="G143" s="36"/>
    </row>
    <row r="144" spans="2:7" ht="15.6" x14ac:dyDescent="0.3">
      <c r="B144" s="34"/>
      <c r="C144" s="34" t="s">
        <v>297</v>
      </c>
      <c r="D144" s="41"/>
      <c r="F144" s="36"/>
      <c r="G144" s="36"/>
    </row>
    <row r="145" spans="2:7" ht="15.6" x14ac:dyDescent="0.3">
      <c r="B145" s="34"/>
      <c r="C145" s="35" t="s">
        <v>284</v>
      </c>
      <c r="D145" s="36">
        <v>33530</v>
      </c>
      <c r="E145" s="112"/>
      <c r="F145" s="36"/>
      <c r="G145" s="36"/>
    </row>
    <row r="146" spans="2:7" ht="15.6" x14ac:dyDescent="0.3">
      <c r="B146" s="34"/>
      <c r="C146" s="35" t="s">
        <v>277</v>
      </c>
      <c r="D146" s="36">
        <v>33535</v>
      </c>
      <c r="E146" s="112"/>
      <c r="F146" s="36"/>
      <c r="G146" s="36"/>
    </row>
    <row r="147" spans="2:7" ht="15.6" x14ac:dyDescent="0.3">
      <c r="B147" s="34"/>
      <c r="C147" s="34" t="s">
        <v>178</v>
      </c>
      <c r="D147" s="36">
        <v>33510</v>
      </c>
      <c r="E147" s="112"/>
      <c r="F147" s="36"/>
      <c r="G147" s="36"/>
    </row>
    <row r="148" spans="2:7" ht="15.6" x14ac:dyDescent="0.3">
      <c r="B148" s="34"/>
      <c r="C148" s="42" t="s">
        <v>179</v>
      </c>
      <c r="D148" s="43">
        <v>33550</v>
      </c>
      <c r="E148" s="113">
        <f>SUM(E139:E147)</f>
        <v>0</v>
      </c>
      <c r="F148" s="36"/>
      <c r="G148" s="36"/>
    </row>
    <row r="149" spans="2:7" ht="15.6" x14ac:dyDescent="0.3">
      <c r="B149" s="34"/>
      <c r="C149" s="35"/>
      <c r="D149" s="36"/>
      <c r="E149" s="114"/>
      <c r="F149" s="36"/>
      <c r="G149" s="36"/>
    </row>
    <row r="150" spans="2:7" ht="15.6" x14ac:dyDescent="0.3">
      <c r="B150" s="34"/>
      <c r="C150" s="42" t="s">
        <v>180</v>
      </c>
      <c r="D150" s="43">
        <v>33575</v>
      </c>
      <c r="E150" s="113">
        <f>E122+E135+E148</f>
        <v>0</v>
      </c>
      <c r="F150" s="36"/>
      <c r="G150" s="36"/>
    </row>
    <row r="151" spans="2:7" ht="15.6" x14ac:dyDescent="0.3">
      <c r="B151" s="34"/>
      <c r="C151" s="35"/>
      <c r="D151" s="36"/>
      <c r="E151" s="114"/>
      <c r="F151" s="36"/>
      <c r="G151" s="36"/>
    </row>
    <row r="152" spans="2:7" ht="15.6" x14ac:dyDescent="0.3">
      <c r="B152" s="34"/>
      <c r="C152" s="42" t="s">
        <v>181</v>
      </c>
      <c r="D152" s="43">
        <v>33600</v>
      </c>
      <c r="E152" s="112"/>
      <c r="F152" s="36"/>
      <c r="G152" s="36"/>
    </row>
    <row r="153" spans="2:7" ht="15.6" x14ac:dyDescent="0.3">
      <c r="B153" s="34"/>
      <c r="C153" s="35"/>
      <c r="D153" s="36"/>
      <c r="E153" s="114"/>
      <c r="F153" s="36"/>
      <c r="G153" s="36"/>
    </row>
    <row r="154" spans="2:7" ht="15.6" x14ac:dyDescent="0.3">
      <c r="B154" s="34"/>
      <c r="C154" s="42" t="s">
        <v>182</v>
      </c>
      <c r="D154" s="43">
        <v>33625</v>
      </c>
      <c r="E154" s="112"/>
      <c r="F154" s="36"/>
      <c r="G154" s="36"/>
    </row>
    <row r="155" spans="2:7" ht="15.6" x14ac:dyDescent="0.3">
      <c r="B155" s="34"/>
      <c r="C155" s="35"/>
      <c r="D155" s="36"/>
      <c r="E155" s="114"/>
      <c r="F155" s="36"/>
      <c r="G155" s="36"/>
    </row>
    <row r="156" spans="2:7" ht="15.6" x14ac:dyDescent="0.3">
      <c r="B156" s="34"/>
      <c r="C156" s="35"/>
      <c r="D156" s="36"/>
      <c r="E156" s="114"/>
      <c r="F156" s="36"/>
      <c r="G156" s="36"/>
    </row>
    <row r="157" spans="2:7" s="40" customFormat="1" ht="21" x14ac:dyDescent="0.4">
      <c r="B157" s="38" t="s">
        <v>298</v>
      </c>
      <c r="C157" s="38" t="s">
        <v>299</v>
      </c>
      <c r="D157" s="39"/>
      <c r="E157" s="111"/>
    </row>
    <row r="158" spans="2:7" ht="15.6" x14ac:dyDescent="0.3">
      <c r="B158" s="34"/>
      <c r="C158" s="35"/>
      <c r="D158" s="36"/>
    </row>
    <row r="159" spans="2:7" ht="15.6" x14ac:dyDescent="0.3">
      <c r="B159" s="34"/>
      <c r="C159" s="34" t="s">
        <v>190</v>
      </c>
      <c r="D159" s="36">
        <v>33552</v>
      </c>
      <c r="E159" s="112"/>
      <c r="F159" s="36"/>
      <c r="G159" s="36"/>
    </row>
    <row r="160" spans="2:7" ht="15.6" x14ac:dyDescent="0.3">
      <c r="B160" s="34"/>
      <c r="C160" s="34" t="s">
        <v>191</v>
      </c>
      <c r="D160" s="36">
        <v>33554</v>
      </c>
      <c r="E160" s="112"/>
      <c r="F160" s="36"/>
      <c r="G160" s="36"/>
    </row>
    <row r="161" spans="2:7" ht="15.6" x14ac:dyDescent="0.3">
      <c r="B161" s="34"/>
      <c r="C161" s="34" t="s">
        <v>192</v>
      </c>
      <c r="D161" s="36">
        <v>33556</v>
      </c>
      <c r="E161" s="112"/>
      <c r="F161" s="36"/>
      <c r="G161" s="36"/>
    </row>
    <row r="162" spans="2:7" ht="15.6" x14ac:dyDescent="0.3">
      <c r="B162" s="34"/>
      <c r="C162" s="34" t="s">
        <v>193</v>
      </c>
      <c r="D162" s="36">
        <v>33558</v>
      </c>
      <c r="E162" s="112"/>
      <c r="F162" s="36"/>
      <c r="G162" s="36"/>
    </row>
    <row r="163" spans="2:7" ht="15.6" x14ac:dyDescent="0.3">
      <c r="B163" s="34"/>
      <c r="C163" s="34" t="s">
        <v>194</v>
      </c>
      <c r="D163" s="36">
        <v>33560</v>
      </c>
      <c r="E163" s="112"/>
      <c r="F163" s="36"/>
      <c r="G163" s="36"/>
    </row>
    <row r="164" spans="2:7" x14ac:dyDescent="0.25">
      <c r="C164" s="35"/>
      <c r="D164" s="41"/>
    </row>
    <row r="165" spans="2:7" x14ac:dyDescent="0.25">
      <c r="C165" s="35"/>
      <c r="D165" s="41"/>
    </row>
    <row r="166" spans="2:7" ht="21" x14ac:dyDescent="0.4">
      <c r="B166" s="44" t="s">
        <v>300</v>
      </c>
      <c r="C166" s="44" t="s">
        <v>301</v>
      </c>
      <c r="D166" s="45"/>
      <c r="E166" s="115"/>
    </row>
    <row r="167" spans="2:7" ht="15.6" x14ac:dyDescent="0.3">
      <c r="B167" s="34"/>
      <c r="C167" s="34"/>
      <c r="D167" s="36"/>
    </row>
    <row r="168" spans="2:7" ht="15.6" x14ac:dyDescent="0.3">
      <c r="B168" s="34" t="s">
        <v>196</v>
      </c>
      <c r="C168" s="34"/>
      <c r="D168" s="36"/>
    </row>
    <row r="169" spans="2:7" ht="15.6" x14ac:dyDescent="0.3">
      <c r="B169" s="34"/>
      <c r="C169" s="34" t="s">
        <v>197</v>
      </c>
      <c r="D169" s="36">
        <v>35110</v>
      </c>
      <c r="E169" s="112"/>
    </row>
    <row r="170" spans="2:7" ht="15.6" x14ac:dyDescent="0.3">
      <c r="B170" s="34"/>
      <c r="C170" s="34" t="s">
        <v>198</v>
      </c>
      <c r="D170" s="36">
        <v>35120</v>
      </c>
      <c r="E170" s="112"/>
    </row>
    <row r="171" spans="2:7" ht="15.6" x14ac:dyDescent="0.3">
      <c r="B171" s="34"/>
      <c r="C171" s="34" t="s">
        <v>199</v>
      </c>
      <c r="D171" s="36">
        <v>35130</v>
      </c>
      <c r="E171" s="112"/>
    </row>
    <row r="172" spans="2:7" ht="15.6" x14ac:dyDescent="0.3">
      <c r="B172" s="34"/>
      <c r="C172" s="34" t="s">
        <v>302</v>
      </c>
      <c r="D172" s="36"/>
    </row>
    <row r="173" spans="2:7" ht="15.6" x14ac:dyDescent="0.3">
      <c r="B173" s="34"/>
      <c r="C173" s="35" t="s">
        <v>303</v>
      </c>
      <c r="D173" s="36">
        <v>35140</v>
      </c>
      <c r="E173" s="112"/>
    </row>
    <row r="174" spans="2:7" ht="15.6" x14ac:dyDescent="0.3">
      <c r="B174" s="34"/>
      <c r="C174" s="35" t="s">
        <v>277</v>
      </c>
      <c r="D174" s="36">
        <v>35150</v>
      </c>
      <c r="E174" s="112"/>
    </row>
    <row r="175" spans="2:7" ht="15.6" x14ac:dyDescent="0.3">
      <c r="B175" s="34"/>
      <c r="C175" s="34" t="s">
        <v>200</v>
      </c>
      <c r="D175" s="36">
        <v>35160</v>
      </c>
      <c r="E175" s="112"/>
    </row>
    <row r="176" spans="2:7" ht="15.6" x14ac:dyDescent="0.3">
      <c r="B176" s="34"/>
      <c r="C176" s="34" t="s">
        <v>304</v>
      </c>
      <c r="D176" s="36"/>
      <c r="E176" s="116"/>
    </row>
    <row r="177" spans="2:5" ht="15.6" x14ac:dyDescent="0.3">
      <c r="B177" s="34"/>
      <c r="C177" s="35" t="s">
        <v>305</v>
      </c>
      <c r="D177" s="36">
        <v>35170</v>
      </c>
      <c r="E177" s="112"/>
    </row>
    <row r="178" spans="2:5" ht="15.6" x14ac:dyDescent="0.3">
      <c r="B178" s="34"/>
      <c r="C178" s="35" t="s">
        <v>306</v>
      </c>
      <c r="D178" s="36">
        <v>35180</v>
      </c>
      <c r="E178" s="112"/>
    </row>
    <row r="179" spans="2:5" ht="15.6" x14ac:dyDescent="0.3">
      <c r="B179" s="34"/>
      <c r="C179" s="34"/>
      <c r="D179" s="36"/>
      <c r="E179" s="116"/>
    </row>
    <row r="180" spans="2:5" ht="15.6" x14ac:dyDescent="0.3">
      <c r="B180" s="34" t="s">
        <v>205</v>
      </c>
      <c r="C180" s="34"/>
      <c r="D180" s="36"/>
      <c r="E180" s="116"/>
    </row>
    <row r="181" spans="2:5" ht="15.6" x14ac:dyDescent="0.3">
      <c r="B181" s="34"/>
      <c r="C181" s="34" t="s">
        <v>206</v>
      </c>
      <c r="D181" s="36">
        <v>35210</v>
      </c>
      <c r="E181" s="112"/>
    </row>
    <row r="182" spans="2:5" ht="15.6" x14ac:dyDescent="0.3">
      <c r="B182" s="34"/>
      <c r="C182" s="34" t="s">
        <v>207</v>
      </c>
      <c r="D182" s="36">
        <v>35220</v>
      </c>
      <c r="E182" s="112"/>
    </row>
    <row r="183" spans="2:5" ht="15.6" x14ac:dyDescent="0.3">
      <c r="B183" s="34"/>
      <c r="C183" s="34" t="s">
        <v>208</v>
      </c>
      <c r="D183" s="36">
        <v>35230</v>
      </c>
      <c r="E183" s="112"/>
    </row>
    <row r="184" spans="2:5" ht="15.6" x14ac:dyDescent="0.3">
      <c r="B184" s="34"/>
      <c r="C184" s="34" t="s">
        <v>307</v>
      </c>
      <c r="D184" s="36">
        <v>35240</v>
      </c>
      <c r="E184" s="112"/>
    </row>
    <row r="185" spans="2:5" ht="15.6" x14ac:dyDescent="0.3">
      <c r="B185" s="34"/>
      <c r="C185" s="35" t="s">
        <v>308</v>
      </c>
      <c r="D185" s="36">
        <v>35250</v>
      </c>
      <c r="E185" s="112"/>
    </row>
    <row r="186" spans="2:5" ht="15.6" x14ac:dyDescent="0.3">
      <c r="B186" s="34"/>
      <c r="C186" s="35" t="s">
        <v>277</v>
      </c>
      <c r="D186" s="36">
        <v>35260</v>
      </c>
      <c r="E186" s="112"/>
    </row>
    <row r="187" spans="2:5" ht="15.6" x14ac:dyDescent="0.3">
      <c r="B187" s="34"/>
      <c r="C187" s="34" t="s">
        <v>209</v>
      </c>
      <c r="D187" s="36">
        <v>35270</v>
      </c>
      <c r="E187" s="112"/>
    </row>
    <row r="188" spans="2:5" ht="15.6" x14ac:dyDescent="0.3">
      <c r="C188" s="34" t="s">
        <v>210</v>
      </c>
      <c r="D188" s="36">
        <v>35280</v>
      </c>
      <c r="E188" s="112"/>
    </row>
    <row r="189" spans="2:5" ht="15.6" x14ac:dyDescent="0.3">
      <c r="B189" s="34"/>
      <c r="C189" s="34"/>
      <c r="D189" s="36"/>
    </row>
    <row r="190" spans="2:5" ht="15.6" x14ac:dyDescent="0.3">
      <c r="B190" s="34" t="s">
        <v>309</v>
      </c>
      <c r="C190" s="34"/>
      <c r="D190" s="36"/>
    </row>
    <row r="191" spans="2:5" ht="15.6" x14ac:dyDescent="0.3">
      <c r="B191" s="34"/>
      <c r="C191" s="34"/>
      <c r="D191" s="36"/>
      <c r="E191" s="116"/>
    </row>
    <row r="192" spans="2:5" ht="15.6" x14ac:dyDescent="0.3">
      <c r="B192" s="34" t="s">
        <v>310</v>
      </c>
      <c r="C192" s="34"/>
      <c r="D192" s="36"/>
      <c r="E192" s="116"/>
    </row>
    <row r="193" spans="2:7" ht="15.6" x14ac:dyDescent="0.3">
      <c r="B193" s="34"/>
      <c r="C193" s="34" t="s">
        <v>214</v>
      </c>
      <c r="D193" s="36">
        <v>35510</v>
      </c>
      <c r="E193" s="112"/>
    </row>
    <row r="194" spans="2:7" ht="15.6" x14ac:dyDescent="0.3">
      <c r="B194" s="34"/>
      <c r="C194" s="34" t="s">
        <v>215</v>
      </c>
      <c r="D194" s="36">
        <v>35520</v>
      </c>
      <c r="E194" s="112"/>
    </row>
    <row r="195" spans="2:7" ht="15.6" x14ac:dyDescent="0.3">
      <c r="B195" s="34"/>
      <c r="C195" s="34" t="s">
        <v>216</v>
      </c>
      <c r="D195" s="36">
        <v>35530</v>
      </c>
      <c r="E195" s="112"/>
    </row>
    <row r="196" spans="2:7" ht="15.6" x14ac:dyDescent="0.3">
      <c r="B196" s="34"/>
      <c r="C196" s="34" t="s">
        <v>323</v>
      </c>
      <c r="D196" s="36">
        <v>35540</v>
      </c>
      <c r="E196" s="112"/>
    </row>
    <row r="197" spans="2:7" s="55" customFormat="1" ht="30.6" x14ac:dyDescent="0.25">
      <c r="B197" s="52"/>
      <c r="C197" s="53" t="s">
        <v>321</v>
      </c>
      <c r="D197" s="54">
        <v>35545</v>
      </c>
      <c r="E197" s="112"/>
      <c r="F197" s="54"/>
      <c r="G197" s="51"/>
    </row>
    <row r="198" spans="2:7" ht="15.6" x14ac:dyDescent="0.3">
      <c r="B198" s="34"/>
      <c r="C198" s="34" t="s">
        <v>218</v>
      </c>
      <c r="D198" s="36">
        <v>35550</v>
      </c>
      <c r="E198" s="112"/>
    </row>
    <row r="199" spans="2:7" ht="15.6" x14ac:dyDescent="0.3">
      <c r="B199" s="34"/>
      <c r="C199" s="34" t="s">
        <v>219</v>
      </c>
      <c r="D199" s="36">
        <v>35560</v>
      </c>
      <c r="E199" s="112"/>
    </row>
    <row r="200" spans="2:7" ht="15.6" x14ac:dyDescent="0.3">
      <c r="B200" s="34"/>
      <c r="C200" s="34"/>
      <c r="D200" s="36"/>
      <c r="E200" s="116"/>
    </row>
    <row r="201" spans="2:7" ht="15.6" x14ac:dyDescent="0.3">
      <c r="C201" s="34" t="s">
        <v>220</v>
      </c>
      <c r="D201" s="36">
        <v>35570</v>
      </c>
      <c r="E201" s="112"/>
    </row>
    <row r="202" spans="2:7" ht="15.6" x14ac:dyDescent="0.3">
      <c r="C202" s="34" t="s">
        <v>221</v>
      </c>
      <c r="D202" s="36">
        <v>35580</v>
      </c>
      <c r="E202" s="112"/>
    </row>
    <row r="203" spans="2:7" ht="15.6" x14ac:dyDescent="0.3">
      <c r="B203" s="34"/>
      <c r="C203" s="34"/>
      <c r="D203" s="36"/>
    </row>
    <row r="204" spans="2:7" ht="15.6" x14ac:dyDescent="0.3">
      <c r="B204" s="34" t="s">
        <v>222</v>
      </c>
      <c r="C204" s="34"/>
      <c r="D204" s="36"/>
      <c r="E204" s="117"/>
    </row>
    <row r="205" spans="2:7" ht="15.6" x14ac:dyDescent="0.3">
      <c r="B205" s="34"/>
      <c r="C205" s="34" t="s">
        <v>223</v>
      </c>
      <c r="D205" s="36">
        <v>35600</v>
      </c>
      <c r="E205" s="112"/>
    </row>
    <row r="206" spans="2:7" ht="15.6" x14ac:dyDescent="0.3">
      <c r="B206" s="34"/>
      <c r="C206" s="34" t="s">
        <v>224</v>
      </c>
      <c r="D206" s="36">
        <v>35610</v>
      </c>
      <c r="E206" s="112"/>
    </row>
    <row r="207" spans="2:7" ht="15.6" x14ac:dyDescent="0.3">
      <c r="B207" s="34"/>
      <c r="C207" s="34" t="s">
        <v>311</v>
      </c>
      <c r="D207" s="36"/>
      <c r="E207" s="118"/>
    </row>
    <row r="208" spans="2:7" ht="15.6" x14ac:dyDescent="0.3">
      <c r="B208" s="34"/>
      <c r="C208" s="35" t="s">
        <v>312</v>
      </c>
      <c r="D208" s="36">
        <v>35620</v>
      </c>
      <c r="E208" s="112"/>
    </row>
    <row r="209" spans="2:5" ht="15.6" x14ac:dyDescent="0.3">
      <c r="B209" s="34"/>
      <c r="C209" s="35" t="s">
        <v>277</v>
      </c>
      <c r="D209" s="36">
        <v>35630</v>
      </c>
      <c r="E209" s="112"/>
    </row>
    <row r="210" spans="2:5" ht="15.6" x14ac:dyDescent="0.3">
      <c r="B210" s="34"/>
      <c r="C210" s="34"/>
      <c r="D210" s="36"/>
      <c r="E210" s="116"/>
    </row>
    <row r="211" spans="2:5" ht="15.6" x14ac:dyDescent="0.3">
      <c r="B211" s="34" t="s">
        <v>227</v>
      </c>
      <c r="C211" s="34"/>
      <c r="D211" s="36"/>
      <c r="E211" s="117"/>
    </row>
    <row r="212" spans="2:5" ht="15.6" x14ac:dyDescent="0.3">
      <c r="B212" s="34"/>
      <c r="C212" s="34" t="s">
        <v>228</v>
      </c>
      <c r="D212" s="36">
        <v>35640</v>
      </c>
      <c r="E212" s="112"/>
    </row>
    <row r="213" spans="2:5" ht="15.6" x14ac:dyDescent="0.3">
      <c r="B213" s="34"/>
      <c r="C213" s="34" t="s">
        <v>229</v>
      </c>
      <c r="D213" s="36">
        <v>35650</v>
      </c>
      <c r="E213" s="112"/>
    </row>
    <row r="214" spans="2:5" ht="15.6" x14ac:dyDescent="0.3">
      <c r="B214" s="34"/>
      <c r="C214" s="34" t="s">
        <v>230</v>
      </c>
      <c r="D214" s="36">
        <v>35660</v>
      </c>
      <c r="E214" s="112"/>
    </row>
    <row r="215" spans="2:5" ht="15.6" x14ac:dyDescent="0.3">
      <c r="B215" s="34"/>
      <c r="C215" s="34"/>
      <c r="D215" s="36"/>
      <c r="E215" s="118"/>
    </row>
    <row r="216" spans="2:5" ht="15.6" x14ac:dyDescent="0.3">
      <c r="B216" s="34"/>
      <c r="C216" s="34" t="s">
        <v>231</v>
      </c>
      <c r="D216" s="36">
        <v>35670</v>
      </c>
      <c r="E216" s="112"/>
    </row>
    <row r="217" spans="2:5" ht="15.6" x14ac:dyDescent="0.3">
      <c r="B217" s="34"/>
      <c r="C217" s="34" t="s">
        <v>232</v>
      </c>
      <c r="D217" s="36">
        <v>35680</v>
      </c>
      <c r="E217" s="112"/>
    </row>
    <row r="218" spans="2:5" ht="15.6" x14ac:dyDescent="0.3">
      <c r="B218" s="34"/>
      <c r="C218" s="34" t="s">
        <v>233</v>
      </c>
      <c r="D218" s="36">
        <v>35690</v>
      </c>
      <c r="E218" s="112"/>
    </row>
    <row r="219" spans="2:5" ht="15.6" x14ac:dyDescent="0.3">
      <c r="B219" s="34"/>
      <c r="C219" s="34" t="s">
        <v>322</v>
      </c>
      <c r="D219" s="36">
        <v>35695</v>
      </c>
      <c r="E219" s="112"/>
    </row>
    <row r="220" spans="2:5" ht="15.6" x14ac:dyDescent="0.3">
      <c r="B220" s="34"/>
      <c r="C220" s="34" t="s">
        <v>234</v>
      </c>
      <c r="D220" s="36">
        <v>35700</v>
      </c>
      <c r="E220" s="112"/>
    </row>
    <row r="221" spans="2:5" ht="15.6" x14ac:dyDescent="0.3">
      <c r="B221" s="34"/>
      <c r="C221" s="34"/>
      <c r="D221" s="36"/>
      <c r="E221" s="116"/>
    </row>
    <row r="222" spans="2:5" ht="15.6" x14ac:dyDescent="0.3">
      <c r="B222" s="34"/>
      <c r="C222" s="34"/>
      <c r="D222" s="36"/>
      <c r="E222" s="116"/>
    </row>
    <row r="223" spans="2:5" ht="15.6" x14ac:dyDescent="0.3">
      <c r="B223" s="34" t="s">
        <v>235</v>
      </c>
      <c r="C223" s="34"/>
      <c r="D223" s="36"/>
      <c r="E223" s="117"/>
    </row>
    <row r="224" spans="2:5" ht="15.6" x14ac:dyDescent="0.3">
      <c r="B224" s="34"/>
      <c r="C224" s="34" t="s">
        <v>237</v>
      </c>
      <c r="D224" s="36">
        <v>35810</v>
      </c>
      <c r="E224" s="112"/>
    </row>
    <row r="225" spans="2:7" ht="15.6" x14ac:dyDescent="0.3">
      <c r="B225" s="34"/>
      <c r="C225" s="34" t="s">
        <v>238</v>
      </c>
      <c r="D225" s="36">
        <v>35820</v>
      </c>
      <c r="E225" s="112"/>
    </row>
    <row r="226" spans="2:7" ht="15.6" x14ac:dyDescent="0.3">
      <c r="B226" s="34"/>
      <c r="C226" s="34" t="s">
        <v>239</v>
      </c>
      <c r="D226" s="36">
        <v>35830</v>
      </c>
      <c r="E226" s="112"/>
    </row>
    <row r="227" spans="2:7" ht="15.6" x14ac:dyDescent="0.3">
      <c r="B227" s="34"/>
      <c r="C227" s="34"/>
      <c r="D227" s="36"/>
    </row>
    <row r="228" spans="2:7" ht="15.6" x14ac:dyDescent="0.3">
      <c r="B228" s="34" t="s">
        <v>236</v>
      </c>
      <c r="C228" s="34"/>
      <c r="D228" s="36">
        <v>35899</v>
      </c>
      <c r="E228" s="113">
        <f>SUM(E168:E189)-SUM(E192:E221)+SUM(E223:E227)</f>
        <v>0</v>
      </c>
    </row>
    <row r="229" spans="2:7" ht="15.6" x14ac:dyDescent="0.3">
      <c r="B229" s="34"/>
      <c r="C229" s="34"/>
      <c r="D229" s="36"/>
    </row>
    <row r="230" spans="2:7" ht="15.6" x14ac:dyDescent="0.3">
      <c r="B230" s="34"/>
      <c r="C230" s="34"/>
      <c r="D230" s="36"/>
    </row>
    <row r="231" spans="2:7" ht="15.6" x14ac:dyDescent="0.3">
      <c r="B231" s="46" t="s">
        <v>313</v>
      </c>
      <c r="C231" s="35"/>
      <c r="D231" s="41"/>
    </row>
    <row r="232" spans="2:7" x14ac:dyDescent="0.25">
      <c r="C232" s="35"/>
      <c r="D232" s="41"/>
    </row>
    <row r="233" spans="2:7" s="22" customFormat="1" ht="15.6" x14ac:dyDescent="0.3">
      <c r="B233" s="46" t="s">
        <v>314</v>
      </c>
      <c r="C233" s="47"/>
      <c r="D233" s="23"/>
      <c r="E233" s="104"/>
      <c r="G233" s="23"/>
    </row>
    <row r="234" spans="2:7" ht="18" thickBot="1" x14ac:dyDescent="0.35">
      <c r="B234" s="48"/>
      <c r="C234" s="49"/>
      <c r="D234" s="50"/>
      <c r="E234" s="119"/>
    </row>
  </sheetData>
  <protectedRanges>
    <protectedRange sqref="E159:E163" name="Part4"/>
    <protectedRange sqref="E61:E62 E64:E68 E72 E74:E78 E80 E85:E86" name="Part2"/>
    <protectedRange sqref="E16:E19 E22:E23 E27:E31 E36:E41 E43:E47 E51:E53" name="Part1"/>
    <protectedRange sqref="E94:E95 E97:E98 E100:E103 E114:E116 E118:E120 E125:E126 E128:E130 E132:E134 E139:E140 E142:E143 E145:E147 E152 E154 E107:E112" name="Part3"/>
    <protectedRange sqref="E169:E171 E173:E175 E177:E178 E181:E188 E193:E199 E201:E202 E205:E206 E208:E209 E212:E214 E216:E220 E224:E226" name="Part5"/>
  </protectedRanges>
  <printOptions horizontalCentered="1" verticalCentered="1"/>
  <pageMargins left="0.39370078740157483" right="0.39370078740157483" top="0.39370078740157483" bottom="0.39370078740157483" header="0.31496062992125984" footer="0.31496062992125984"/>
  <pageSetup paperSize="9" scale="55" fitToHeight="2" orientation="portrait" r:id="rId1"/>
  <rowBreaks count="2" manualBreakCount="2">
    <brk id="90" min="1" max="4" man="1"/>
    <brk id="165"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EN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144" width="12.6640625" style="9"/>
    <col min="145" max="16384" width="12.6640625" style="6"/>
  </cols>
  <sheetData>
    <row r="1" spans="1:144"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row>
    <row r="2" spans="1:144" ht="15.6" x14ac:dyDescent="0.3">
      <c r="A2" s="2" t="s">
        <v>328</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row>
    <row r="3" spans="1:144" x14ac:dyDescent="0.25">
      <c r="A3" s="56" t="s">
        <v>326</v>
      </c>
    </row>
    <row r="4" spans="1:144" ht="15.6" x14ac:dyDescent="0.3">
      <c r="A4" s="63"/>
      <c r="B4" s="92" t="s">
        <v>115</v>
      </c>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2" t="s">
        <v>116</v>
      </c>
      <c r="AI4" s="93"/>
      <c r="AJ4" s="93"/>
      <c r="AK4" s="93"/>
      <c r="AL4" s="93"/>
      <c r="AM4" s="93"/>
      <c r="AN4" s="93"/>
      <c r="AO4" s="93"/>
      <c r="AP4" s="93"/>
      <c r="AQ4" s="93"/>
      <c r="AR4" s="93"/>
      <c r="AS4" s="93"/>
      <c r="AT4" s="93"/>
      <c r="AU4" s="93"/>
      <c r="AV4" s="93"/>
      <c r="AW4" s="93"/>
      <c r="AX4" s="93"/>
      <c r="AY4" s="93"/>
      <c r="AZ4" s="93"/>
      <c r="BA4" s="93"/>
      <c r="BB4" s="93"/>
      <c r="BC4" s="93"/>
      <c r="BD4" s="94"/>
      <c r="BE4" s="92" t="s">
        <v>142</v>
      </c>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4"/>
      <c r="CV4" s="92" t="s">
        <v>189</v>
      </c>
      <c r="CW4" s="93"/>
      <c r="CX4" s="93"/>
      <c r="CY4" s="93"/>
      <c r="CZ4" s="94"/>
      <c r="DA4" s="93" t="s">
        <v>195</v>
      </c>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row>
    <row r="5" spans="1:144" x14ac:dyDescent="0.25">
      <c r="A5" s="64"/>
      <c r="B5" s="68">
        <v>31101</v>
      </c>
      <c r="C5" s="69">
        <v>31102</v>
      </c>
      <c r="D5" s="69">
        <v>31103</v>
      </c>
      <c r="E5" s="69">
        <v>31105</v>
      </c>
      <c r="F5" s="70">
        <v>31106</v>
      </c>
      <c r="G5" s="68">
        <v>31112</v>
      </c>
      <c r="H5" s="69">
        <v>31115</v>
      </c>
      <c r="I5" s="70">
        <v>31116</v>
      </c>
      <c r="J5" s="68">
        <v>31121</v>
      </c>
      <c r="K5" s="69">
        <v>31122</v>
      </c>
      <c r="L5" s="69">
        <v>31123</v>
      </c>
      <c r="M5" s="69">
        <v>31125</v>
      </c>
      <c r="N5" s="69">
        <v>31127</v>
      </c>
      <c r="O5" s="70">
        <v>31129</v>
      </c>
      <c r="P5" s="71">
        <v>31199</v>
      </c>
      <c r="Q5" s="68">
        <v>32220</v>
      </c>
      <c r="R5" s="69">
        <v>32221</v>
      </c>
      <c r="S5" s="69">
        <v>32222</v>
      </c>
      <c r="T5" s="69">
        <v>32223</v>
      </c>
      <c r="U5" s="69">
        <v>32225</v>
      </c>
      <c r="V5" s="69">
        <v>32230</v>
      </c>
      <c r="W5" s="69">
        <v>32231</v>
      </c>
      <c r="X5" s="69">
        <v>32232</v>
      </c>
      <c r="Y5" s="69">
        <v>32233</v>
      </c>
      <c r="Z5" s="69">
        <v>32234</v>
      </c>
      <c r="AA5" s="69">
        <v>32235</v>
      </c>
      <c r="AB5" s="70">
        <v>32240</v>
      </c>
      <c r="AC5" s="68">
        <v>32100</v>
      </c>
      <c r="AD5" s="69">
        <v>32105</v>
      </c>
      <c r="AE5" s="69">
        <v>32115</v>
      </c>
      <c r="AF5" s="70">
        <v>32106</v>
      </c>
      <c r="AG5" s="71">
        <v>32300</v>
      </c>
      <c r="AH5" s="72">
        <v>31000</v>
      </c>
      <c r="AI5" s="72">
        <v>31005</v>
      </c>
      <c r="AJ5" s="72">
        <v>31008</v>
      </c>
      <c r="AK5" s="72">
        <v>31009</v>
      </c>
      <c r="AL5" s="72">
        <v>31010</v>
      </c>
      <c r="AM5" s="72">
        <v>31011</v>
      </c>
      <c r="AN5" s="72">
        <v>31012</v>
      </c>
      <c r="AO5" s="70">
        <v>31015</v>
      </c>
      <c r="AP5" s="71">
        <v>32701</v>
      </c>
      <c r="AQ5" s="72">
        <v>32000</v>
      </c>
      <c r="AR5" s="72">
        <v>32011</v>
      </c>
      <c r="AS5" s="72">
        <v>32014</v>
      </c>
      <c r="AT5" s="72">
        <v>32016</v>
      </c>
      <c r="AU5" s="72">
        <v>32017</v>
      </c>
      <c r="AV5" s="72">
        <v>32015</v>
      </c>
      <c r="AW5" s="69">
        <v>32020</v>
      </c>
      <c r="AX5" s="72">
        <v>32025</v>
      </c>
      <c r="AY5" s="70">
        <v>32099</v>
      </c>
      <c r="AZ5" s="71">
        <v>32800</v>
      </c>
      <c r="BA5" s="72">
        <v>32500</v>
      </c>
      <c r="BB5" s="72">
        <v>32550</v>
      </c>
      <c r="BC5" s="70">
        <v>32600</v>
      </c>
      <c r="BD5" s="71">
        <v>32900</v>
      </c>
      <c r="BE5" s="72">
        <v>33000</v>
      </c>
      <c r="BF5" s="72">
        <v>33010</v>
      </c>
      <c r="BG5" s="72">
        <v>33020</v>
      </c>
      <c r="BH5" s="72">
        <v>33030</v>
      </c>
      <c r="BI5" s="72">
        <v>33060</v>
      </c>
      <c r="BJ5" s="72">
        <v>33070</v>
      </c>
      <c r="BK5" s="72">
        <v>33075</v>
      </c>
      <c r="BL5" s="72">
        <v>33100</v>
      </c>
      <c r="BM5" s="70">
        <v>33125</v>
      </c>
      <c r="BN5" s="72">
        <v>33280</v>
      </c>
      <c r="BO5" s="72">
        <v>33281</v>
      </c>
      <c r="BP5" s="72">
        <v>33150</v>
      </c>
      <c r="BQ5" s="72">
        <v>33175</v>
      </c>
      <c r="BR5" s="72">
        <v>33200</v>
      </c>
      <c r="BS5" s="72">
        <v>33215</v>
      </c>
      <c r="BT5" s="72">
        <v>33220</v>
      </c>
      <c r="BU5" s="72">
        <v>33230</v>
      </c>
      <c r="BV5" s="72">
        <v>33250</v>
      </c>
      <c r="BW5" s="72">
        <v>33282</v>
      </c>
      <c r="BX5" s="72">
        <v>33290</v>
      </c>
      <c r="BY5" s="72">
        <v>33275</v>
      </c>
      <c r="BZ5" s="70">
        <v>33300</v>
      </c>
      <c r="CA5" s="71">
        <v>33325</v>
      </c>
      <c r="CB5" s="72">
        <v>33350</v>
      </c>
      <c r="CC5" s="72">
        <v>33376</v>
      </c>
      <c r="CD5" s="72">
        <v>33378</v>
      </c>
      <c r="CE5" s="72">
        <v>33382</v>
      </c>
      <c r="CF5" s="72">
        <v>33384</v>
      </c>
      <c r="CG5" s="72">
        <v>33425</v>
      </c>
      <c r="CH5" s="72">
        <v>33385</v>
      </c>
      <c r="CI5" s="72">
        <v>33400</v>
      </c>
      <c r="CJ5" s="70">
        <v>33450</v>
      </c>
      <c r="CK5" s="72">
        <v>33490</v>
      </c>
      <c r="CL5" s="72">
        <v>33495</v>
      </c>
      <c r="CM5" s="72">
        <v>33505</v>
      </c>
      <c r="CN5" s="72">
        <v>33508</v>
      </c>
      <c r="CO5" s="72">
        <v>33530</v>
      </c>
      <c r="CP5" s="72">
        <v>33535</v>
      </c>
      <c r="CQ5" s="72">
        <v>33510</v>
      </c>
      <c r="CR5" s="70">
        <v>33550</v>
      </c>
      <c r="CS5" s="71">
        <v>33575</v>
      </c>
      <c r="CT5" s="68">
        <v>33600</v>
      </c>
      <c r="CU5" s="70">
        <v>33625</v>
      </c>
      <c r="CV5" s="73">
        <v>33552</v>
      </c>
      <c r="CW5" s="72">
        <v>33554</v>
      </c>
      <c r="CX5" s="72">
        <v>33556</v>
      </c>
      <c r="CY5" s="72">
        <v>33558</v>
      </c>
      <c r="CZ5" s="74">
        <v>33560</v>
      </c>
      <c r="DA5" s="68">
        <v>35110</v>
      </c>
      <c r="DB5" s="69">
        <v>35120</v>
      </c>
      <c r="DC5" s="69">
        <v>35130</v>
      </c>
      <c r="DD5" s="69">
        <v>35140</v>
      </c>
      <c r="DE5" s="69">
        <v>35150</v>
      </c>
      <c r="DF5" s="69">
        <v>35160</v>
      </c>
      <c r="DG5" s="69">
        <v>35170</v>
      </c>
      <c r="DH5" s="70">
        <v>35180</v>
      </c>
      <c r="DI5" s="68">
        <v>35210</v>
      </c>
      <c r="DJ5" s="69">
        <v>35220</v>
      </c>
      <c r="DK5" s="69">
        <v>35230</v>
      </c>
      <c r="DL5" s="69">
        <v>35250</v>
      </c>
      <c r="DM5" s="69">
        <v>35260</v>
      </c>
      <c r="DN5" s="69">
        <v>35270</v>
      </c>
      <c r="DO5" s="70">
        <v>35280</v>
      </c>
      <c r="DP5" s="68">
        <v>35510</v>
      </c>
      <c r="DQ5" s="69">
        <v>35520</v>
      </c>
      <c r="DR5" s="69">
        <v>35530</v>
      </c>
      <c r="DS5" s="69">
        <v>35540</v>
      </c>
      <c r="DT5" s="69">
        <v>35545</v>
      </c>
      <c r="DU5" s="69">
        <v>35550</v>
      </c>
      <c r="DV5" s="69">
        <v>35560</v>
      </c>
      <c r="DW5" s="69">
        <v>35570</v>
      </c>
      <c r="DX5" s="70">
        <v>35580</v>
      </c>
      <c r="DY5" s="72">
        <v>35600</v>
      </c>
      <c r="DZ5" s="72">
        <v>35610</v>
      </c>
      <c r="EA5" s="72">
        <v>35620</v>
      </c>
      <c r="EB5" s="70">
        <v>35630</v>
      </c>
      <c r="EC5" s="72">
        <v>35640</v>
      </c>
      <c r="ED5" s="72">
        <v>35650</v>
      </c>
      <c r="EE5" s="72">
        <v>35660</v>
      </c>
      <c r="EF5" s="72">
        <v>35670</v>
      </c>
      <c r="EG5" s="72">
        <v>35680</v>
      </c>
      <c r="EH5" s="72">
        <v>35690</v>
      </c>
      <c r="EI5" s="72">
        <v>35695</v>
      </c>
      <c r="EJ5" s="70">
        <v>35700</v>
      </c>
      <c r="EK5" s="72">
        <v>35810</v>
      </c>
      <c r="EL5" s="72">
        <v>35820</v>
      </c>
      <c r="EM5" s="70">
        <v>35830</v>
      </c>
      <c r="EN5" s="70">
        <v>35899</v>
      </c>
    </row>
    <row r="6" spans="1:144" s="17" customFormat="1" x14ac:dyDescent="0.25">
      <c r="A6" s="65"/>
      <c r="B6" s="75" t="s">
        <v>143</v>
      </c>
      <c r="C6" s="76"/>
      <c r="D6" s="76"/>
      <c r="E6" s="76"/>
      <c r="F6" s="77"/>
      <c r="G6" s="75" t="s">
        <v>87</v>
      </c>
      <c r="H6" s="76"/>
      <c r="I6" s="77"/>
      <c r="J6" s="75" t="s">
        <v>91</v>
      </c>
      <c r="K6" s="76"/>
      <c r="L6" s="76"/>
      <c r="M6" s="76"/>
      <c r="N6" s="76"/>
      <c r="O6" s="77"/>
      <c r="P6" s="78"/>
      <c r="Q6" s="75" t="s">
        <v>97</v>
      </c>
      <c r="R6" s="76"/>
      <c r="S6" s="76"/>
      <c r="T6" s="76"/>
      <c r="U6" s="76"/>
      <c r="V6" s="76"/>
      <c r="W6" s="76"/>
      <c r="X6" s="76"/>
      <c r="Y6" s="76"/>
      <c r="Z6" s="76"/>
      <c r="AA6" s="76"/>
      <c r="AB6" s="77"/>
      <c r="AC6" s="75" t="s">
        <v>110</v>
      </c>
      <c r="AD6" s="76"/>
      <c r="AE6" s="76"/>
      <c r="AF6" s="77"/>
      <c r="AG6" s="78"/>
      <c r="AH6" s="76" t="s">
        <v>117</v>
      </c>
      <c r="AI6" s="76"/>
      <c r="AJ6" s="76"/>
      <c r="AK6" s="76"/>
      <c r="AL6" s="76"/>
      <c r="AM6" s="76"/>
      <c r="AN6" s="76"/>
      <c r="AO6" s="77"/>
      <c r="AP6" s="78"/>
      <c r="AQ6" s="76" t="s">
        <v>127</v>
      </c>
      <c r="AR6" s="76"/>
      <c r="AS6" s="76"/>
      <c r="AT6" s="76"/>
      <c r="AU6" s="76"/>
      <c r="AV6" s="76"/>
      <c r="AW6" s="76"/>
      <c r="AX6" s="76"/>
      <c r="AY6" s="77"/>
      <c r="AZ6" s="78"/>
      <c r="BA6" s="76" t="s">
        <v>137</v>
      </c>
      <c r="BB6" s="76"/>
      <c r="BC6" s="77"/>
      <c r="BD6" s="78"/>
      <c r="BE6" s="76" t="s">
        <v>144</v>
      </c>
      <c r="BF6" s="76"/>
      <c r="BG6" s="76"/>
      <c r="BH6" s="76"/>
      <c r="BI6" s="76"/>
      <c r="BJ6" s="76"/>
      <c r="BK6" s="76"/>
      <c r="BL6" s="76"/>
      <c r="BM6" s="77"/>
      <c r="BN6" s="76" t="s">
        <v>154</v>
      </c>
      <c r="BO6" s="76"/>
      <c r="BP6" s="76"/>
      <c r="BQ6" s="76"/>
      <c r="BR6" s="76"/>
      <c r="BS6" s="76"/>
      <c r="BT6" s="76"/>
      <c r="BU6" s="76"/>
      <c r="BV6" s="76"/>
      <c r="BW6" s="76"/>
      <c r="BX6" s="76"/>
      <c r="BY6" s="76"/>
      <c r="BZ6" s="77"/>
      <c r="CA6" s="78"/>
      <c r="CB6" s="76" t="s">
        <v>167</v>
      </c>
      <c r="CC6" s="76"/>
      <c r="CD6" s="76"/>
      <c r="CE6" s="76"/>
      <c r="CF6" s="76"/>
      <c r="CG6" s="76"/>
      <c r="CH6" s="76"/>
      <c r="CI6" s="76"/>
      <c r="CJ6" s="77"/>
      <c r="CK6" s="76" t="s">
        <v>177</v>
      </c>
      <c r="CL6" s="76"/>
      <c r="CM6" s="76"/>
      <c r="CN6" s="76"/>
      <c r="CO6" s="76"/>
      <c r="CP6" s="76"/>
      <c r="CQ6" s="76"/>
      <c r="CR6" s="77"/>
      <c r="CS6" s="78"/>
      <c r="CT6" s="75"/>
      <c r="CU6" s="77"/>
      <c r="CV6" s="75"/>
      <c r="CW6" s="76"/>
      <c r="CX6" s="76"/>
      <c r="CY6" s="76"/>
      <c r="CZ6" s="77"/>
      <c r="DA6" s="75" t="s">
        <v>196</v>
      </c>
      <c r="DB6" s="76"/>
      <c r="DC6" s="76"/>
      <c r="DD6" s="76"/>
      <c r="DE6" s="76"/>
      <c r="DF6" s="76"/>
      <c r="DG6" s="76"/>
      <c r="DH6" s="77"/>
      <c r="DI6" s="75" t="s">
        <v>205</v>
      </c>
      <c r="DJ6" s="76"/>
      <c r="DK6" s="76"/>
      <c r="DL6" s="76"/>
      <c r="DM6" s="76"/>
      <c r="DN6" s="76"/>
      <c r="DO6" s="77"/>
      <c r="DP6" s="75" t="s">
        <v>213</v>
      </c>
      <c r="DQ6" s="76"/>
      <c r="DR6" s="76"/>
      <c r="DS6" s="76"/>
      <c r="DT6" s="76"/>
      <c r="DU6" s="76"/>
      <c r="DV6" s="76"/>
      <c r="DW6" s="76"/>
      <c r="DX6" s="77"/>
      <c r="DY6" s="76" t="s">
        <v>222</v>
      </c>
      <c r="DZ6" s="76"/>
      <c r="EA6" s="76"/>
      <c r="EB6" s="77"/>
      <c r="EC6" s="76" t="s">
        <v>227</v>
      </c>
      <c r="ED6" s="76"/>
      <c r="EE6" s="76"/>
      <c r="EF6" s="76"/>
      <c r="EG6" s="76"/>
      <c r="EH6" s="76"/>
      <c r="EI6" s="76"/>
      <c r="EJ6" s="77"/>
      <c r="EK6" s="76" t="s">
        <v>235</v>
      </c>
      <c r="EL6" s="76"/>
      <c r="EM6" s="77"/>
      <c r="EN6" s="77" t="s">
        <v>236</v>
      </c>
    </row>
    <row r="7" spans="1:144" s="21" customFormat="1" ht="81.599999999999994" x14ac:dyDescent="0.2">
      <c r="A7" s="66"/>
      <c r="B7" s="79" t="s">
        <v>84</v>
      </c>
      <c r="C7" s="80" t="s">
        <v>85</v>
      </c>
      <c r="D7" s="80" t="s">
        <v>86</v>
      </c>
      <c r="E7" s="80" t="s">
        <v>82</v>
      </c>
      <c r="F7" s="81" t="s">
        <v>83</v>
      </c>
      <c r="G7" s="82" t="s">
        <v>89</v>
      </c>
      <c r="H7" s="80" t="s">
        <v>90</v>
      </c>
      <c r="I7" s="81" t="s">
        <v>88</v>
      </c>
      <c r="J7" s="82" t="s">
        <v>95</v>
      </c>
      <c r="K7" s="80" t="s">
        <v>85</v>
      </c>
      <c r="L7" s="80" t="s">
        <v>96</v>
      </c>
      <c r="M7" s="80" t="s">
        <v>82</v>
      </c>
      <c r="N7" s="80" t="s">
        <v>92</v>
      </c>
      <c r="O7" s="81" t="s">
        <v>93</v>
      </c>
      <c r="P7" s="83" t="s">
        <v>94</v>
      </c>
      <c r="Q7" s="82" t="s">
        <v>98</v>
      </c>
      <c r="R7" s="80" t="s">
        <v>99</v>
      </c>
      <c r="S7" s="80" t="s">
        <v>100</v>
      </c>
      <c r="T7" s="80" t="s">
        <v>101</v>
      </c>
      <c r="U7" s="80" t="s">
        <v>102</v>
      </c>
      <c r="V7" s="80" t="s">
        <v>103</v>
      </c>
      <c r="W7" s="80" t="s">
        <v>106</v>
      </c>
      <c r="X7" s="80" t="s">
        <v>107</v>
      </c>
      <c r="Y7" s="80" t="s">
        <v>108</v>
      </c>
      <c r="Z7" s="80" t="s">
        <v>109</v>
      </c>
      <c r="AA7" s="80" t="s">
        <v>104</v>
      </c>
      <c r="AB7" s="81" t="s">
        <v>105</v>
      </c>
      <c r="AC7" s="82" t="s">
        <v>111</v>
      </c>
      <c r="AD7" s="80" t="s">
        <v>112</v>
      </c>
      <c r="AE7" s="80" t="s">
        <v>316</v>
      </c>
      <c r="AF7" s="81" t="s">
        <v>113</v>
      </c>
      <c r="AG7" s="83" t="s">
        <v>114</v>
      </c>
      <c r="AH7" s="80" t="s">
        <v>118</v>
      </c>
      <c r="AI7" s="80" t="s">
        <v>119</v>
      </c>
      <c r="AJ7" s="80" t="s">
        <v>122</v>
      </c>
      <c r="AK7" s="80" t="s">
        <v>123</v>
      </c>
      <c r="AL7" s="80" t="s">
        <v>124</v>
      </c>
      <c r="AM7" s="80" t="s">
        <v>125</v>
      </c>
      <c r="AN7" s="80" t="s">
        <v>126</v>
      </c>
      <c r="AO7" s="81" t="s">
        <v>120</v>
      </c>
      <c r="AP7" s="83" t="s">
        <v>121</v>
      </c>
      <c r="AQ7" s="80" t="s">
        <v>128</v>
      </c>
      <c r="AR7" s="80" t="s">
        <v>132</v>
      </c>
      <c r="AS7" s="80" t="s">
        <v>133</v>
      </c>
      <c r="AT7" s="80" t="s">
        <v>134</v>
      </c>
      <c r="AU7" s="80" t="s">
        <v>135</v>
      </c>
      <c r="AV7" s="80" t="s">
        <v>136</v>
      </c>
      <c r="AW7" s="84" t="s">
        <v>129</v>
      </c>
      <c r="AX7" s="80" t="s">
        <v>81</v>
      </c>
      <c r="AY7" s="81" t="s">
        <v>130</v>
      </c>
      <c r="AZ7" s="83" t="s">
        <v>131</v>
      </c>
      <c r="BA7" s="80" t="s">
        <v>138</v>
      </c>
      <c r="BB7" s="80" t="s">
        <v>139</v>
      </c>
      <c r="BC7" s="81" t="s">
        <v>140</v>
      </c>
      <c r="BD7" s="83" t="s">
        <v>141</v>
      </c>
      <c r="BE7" s="80" t="s">
        <v>145</v>
      </c>
      <c r="BF7" s="80" t="s">
        <v>146</v>
      </c>
      <c r="BG7" s="80" t="s">
        <v>150</v>
      </c>
      <c r="BH7" s="80" t="s">
        <v>151</v>
      </c>
      <c r="BI7" s="80" t="s">
        <v>152</v>
      </c>
      <c r="BJ7" s="80" t="s">
        <v>153</v>
      </c>
      <c r="BK7" s="80" t="s">
        <v>147</v>
      </c>
      <c r="BL7" s="80" t="s">
        <v>148</v>
      </c>
      <c r="BM7" s="81" t="s">
        <v>149</v>
      </c>
      <c r="BN7" s="80" t="s">
        <v>155</v>
      </c>
      <c r="BO7" s="80" t="s">
        <v>325</v>
      </c>
      <c r="BP7" s="80" t="s">
        <v>156</v>
      </c>
      <c r="BQ7" s="80" t="s">
        <v>157</v>
      </c>
      <c r="BR7" s="80" t="s">
        <v>158</v>
      </c>
      <c r="BS7" s="80" t="s">
        <v>322</v>
      </c>
      <c r="BT7" s="80" t="s">
        <v>163</v>
      </c>
      <c r="BU7" s="80" t="s">
        <v>164</v>
      </c>
      <c r="BV7" s="80" t="s">
        <v>159</v>
      </c>
      <c r="BW7" s="80" t="s">
        <v>165</v>
      </c>
      <c r="BX7" s="80" t="s">
        <v>166</v>
      </c>
      <c r="BY7" s="80" t="s">
        <v>160</v>
      </c>
      <c r="BZ7" s="81" t="s">
        <v>161</v>
      </c>
      <c r="CA7" s="83" t="s">
        <v>162</v>
      </c>
      <c r="CB7" s="80" t="s">
        <v>168</v>
      </c>
      <c r="CC7" s="80" t="s">
        <v>169</v>
      </c>
      <c r="CD7" s="80" t="s">
        <v>172</v>
      </c>
      <c r="CE7" s="80" t="s">
        <v>173</v>
      </c>
      <c r="CF7" s="80" t="s">
        <v>174</v>
      </c>
      <c r="CG7" s="80" t="s">
        <v>175</v>
      </c>
      <c r="CH7" s="80" t="s">
        <v>176</v>
      </c>
      <c r="CI7" s="80" t="s">
        <v>170</v>
      </c>
      <c r="CJ7" s="81" t="s">
        <v>171</v>
      </c>
      <c r="CK7" s="80" t="s">
        <v>183</v>
      </c>
      <c r="CL7" s="80" t="s">
        <v>184</v>
      </c>
      <c r="CM7" s="80" t="s">
        <v>185</v>
      </c>
      <c r="CN7" s="80" t="s">
        <v>186</v>
      </c>
      <c r="CO7" s="80" t="s">
        <v>187</v>
      </c>
      <c r="CP7" s="80" t="s">
        <v>188</v>
      </c>
      <c r="CQ7" s="80" t="s">
        <v>178</v>
      </c>
      <c r="CR7" s="81" t="s">
        <v>179</v>
      </c>
      <c r="CS7" s="83" t="s">
        <v>180</v>
      </c>
      <c r="CT7" s="82" t="s">
        <v>181</v>
      </c>
      <c r="CU7" s="85" t="s">
        <v>182</v>
      </c>
      <c r="CV7" s="82" t="s">
        <v>190</v>
      </c>
      <c r="CW7" s="80" t="s">
        <v>191</v>
      </c>
      <c r="CX7" s="80" t="s">
        <v>192</v>
      </c>
      <c r="CY7" s="80" t="s">
        <v>193</v>
      </c>
      <c r="CZ7" s="85" t="s">
        <v>194</v>
      </c>
      <c r="DA7" s="82" t="s">
        <v>197</v>
      </c>
      <c r="DB7" s="80" t="s">
        <v>198</v>
      </c>
      <c r="DC7" s="80" t="s">
        <v>199</v>
      </c>
      <c r="DD7" s="80" t="s">
        <v>201</v>
      </c>
      <c r="DE7" s="80" t="s">
        <v>202</v>
      </c>
      <c r="DF7" s="80" t="s">
        <v>200</v>
      </c>
      <c r="DG7" s="80" t="s">
        <v>203</v>
      </c>
      <c r="DH7" s="85" t="s">
        <v>204</v>
      </c>
      <c r="DI7" s="82" t="s">
        <v>206</v>
      </c>
      <c r="DJ7" s="80" t="s">
        <v>207</v>
      </c>
      <c r="DK7" s="80" t="s">
        <v>208</v>
      </c>
      <c r="DL7" s="80" t="s">
        <v>211</v>
      </c>
      <c r="DM7" s="80" t="s">
        <v>212</v>
      </c>
      <c r="DN7" s="80" t="s">
        <v>209</v>
      </c>
      <c r="DO7" s="85" t="s">
        <v>210</v>
      </c>
      <c r="DP7" s="82" t="s">
        <v>214</v>
      </c>
      <c r="DQ7" s="80" t="s">
        <v>215</v>
      </c>
      <c r="DR7" s="80" t="s">
        <v>216</v>
      </c>
      <c r="DS7" s="80" t="s">
        <v>217</v>
      </c>
      <c r="DT7" s="80" t="s">
        <v>325</v>
      </c>
      <c r="DU7" s="80" t="s">
        <v>218</v>
      </c>
      <c r="DV7" s="80" t="s">
        <v>219</v>
      </c>
      <c r="DW7" s="80" t="s">
        <v>220</v>
      </c>
      <c r="DX7" s="85" t="s">
        <v>221</v>
      </c>
      <c r="DY7" s="80" t="s">
        <v>223</v>
      </c>
      <c r="DZ7" s="80" t="s">
        <v>224</v>
      </c>
      <c r="EA7" s="80" t="s">
        <v>225</v>
      </c>
      <c r="EB7" s="85" t="s">
        <v>226</v>
      </c>
      <c r="EC7" s="80" t="s">
        <v>228</v>
      </c>
      <c r="ED7" s="80" t="s">
        <v>229</v>
      </c>
      <c r="EE7" s="80" t="s">
        <v>230</v>
      </c>
      <c r="EF7" s="80" t="s">
        <v>231</v>
      </c>
      <c r="EG7" s="80" t="s">
        <v>232</v>
      </c>
      <c r="EH7" s="80" t="s">
        <v>233</v>
      </c>
      <c r="EI7" s="80" t="s">
        <v>322</v>
      </c>
      <c r="EJ7" s="85" t="s">
        <v>234</v>
      </c>
      <c r="EK7" s="80" t="s">
        <v>237</v>
      </c>
      <c r="EL7" s="80" t="s">
        <v>238</v>
      </c>
      <c r="EM7" s="85" t="s">
        <v>239</v>
      </c>
      <c r="EN7" s="85"/>
    </row>
    <row r="8" spans="1:144" x14ac:dyDescent="0.25">
      <c r="A8" s="67"/>
      <c r="B8" s="86"/>
      <c r="C8" s="87"/>
      <c r="D8" s="87"/>
      <c r="E8" s="87"/>
      <c r="F8" s="88"/>
      <c r="G8" s="86"/>
      <c r="H8" s="87"/>
      <c r="I8" s="88"/>
      <c r="J8" s="86"/>
      <c r="K8" s="87"/>
      <c r="L8" s="87"/>
      <c r="M8" s="87"/>
      <c r="N8" s="87"/>
      <c r="O8" s="88"/>
      <c r="P8" s="89"/>
      <c r="Q8" s="86"/>
      <c r="R8" s="87"/>
      <c r="S8" s="87"/>
      <c r="T8" s="87"/>
      <c r="U8" s="87"/>
      <c r="V8" s="87"/>
      <c r="W8" s="87"/>
      <c r="X8" s="87"/>
      <c r="Y8" s="87"/>
      <c r="Z8" s="87"/>
      <c r="AA8" s="87"/>
      <c r="AB8" s="88"/>
      <c r="AC8" s="86"/>
      <c r="AD8" s="87"/>
      <c r="AE8" s="87"/>
      <c r="AF8" s="88"/>
      <c r="AG8" s="89"/>
      <c r="AH8" s="87"/>
      <c r="AI8" s="87"/>
      <c r="AJ8" s="87"/>
      <c r="AK8" s="87"/>
      <c r="AL8" s="87"/>
      <c r="AM8" s="87"/>
      <c r="AN8" s="87"/>
      <c r="AO8" s="88"/>
      <c r="AP8" s="89"/>
      <c r="AQ8" s="87"/>
      <c r="AR8" s="87"/>
      <c r="AS8" s="87"/>
      <c r="AT8" s="87"/>
      <c r="AU8" s="87"/>
      <c r="AV8" s="87"/>
      <c r="AW8" s="90"/>
      <c r="AX8" s="87"/>
      <c r="AY8" s="88"/>
      <c r="AZ8" s="89"/>
      <c r="BA8" s="87"/>
      <c r="BB8" s="87"/>
      <c r="BC8" s="88"/>
      <c r="BD8" s="89"/>
      <c r="BE8" s="87"/>
      <c r="BF8" s="87"/>
      <c r="BG8" s="87"/>
      <c r="BH8" s="87"/>
      <c r="BI8" s="87"/>
      <c r="BJ8" s="87"/>
      <c r="BK8" s="87"/>
      <c r="BL8" s="87"/>
      <c r="BM8" s="88"/>
      <c r="BN8" s="87"/>
      <c r="BO8" s="87"/>
      <c r="BP8" s="87"/>
      <c r="BQ8" s="87"/>
      <c r="BR8" s="87"/>
      <c r="BS8" s="87"/>
      <c r="BT8" s="87"/>
      <c r="BU8" s="87"/>
      <c r="BV8" s="87"/>
      <c r="BW8" s="87"/>
      <c r="BX8" s="87"/>
      <c r="BY8" s="87"/>
      <c r="BZ8" s="88"/>
      <c r="CA8" s="89"/>
      <c r="CB8" s="87"/>
      <c r="CC8" s="87"/>
      <c r="CD8" s="87"/>
      <c r="CE8" s="87"/>
      <c r="CF8" s="87"/>
      <c r="CG8" s="87"/>
      <c r="CH8" s="87"/>
      <c r="CI8" s="87"/>
      <c r="CJ8" s="88"/>
      <c r="CK8" s="87"/>
      <c r="CL8" s="87"/>
      <c r="CM8" s="87"/>
      <c r="CN8" s="87"/>
      <c r="CO8" s="87"/>
      <c r="CP8" s="87"/>
      <c r="CQ8" s="87"/>
      <c r="CR8" s="88"/>
      <c r="CS8" s="89"/>
      <c r="CT8" s="86"/>
      <c r="CU8" s="91"/>
      <c r="CV8" s="86"/>
      <c r="CW8" s="87"/>
      <c r="CX8" s="87"/>
      <c r="CY8" s="87"/>
      <c r="CZ8" s="91"/>
      <c r="DA8" s="86"/>
      <c r="DB8" s="87"/>
      <c r="DC8" s="87"/>
      <c r="DD8" s="87"/>
      <c r="DE8" s="87"/>
      <c r="DF8" s="87"/>
      <c r="DG8" s="87"/>
      <c r="DH8" s="91"/>
      <c r="DI8" s="86"/>
      <c r="DJ8" s="87"/>
      <c r="DK8" s="87"/>
      <c r="DL8" s="87"/>
      <c r="DM8" s="87"/>
      <c r="DN8" s="87"/>
      <c r="DO8" s="91"/>
      <c r="DP8" s="86"/>
      <c r="DQ8" s="87"/>
      <c r="DR8" s="87"/>
      <c r="DS8" s="87"/>
      <c r="DT8" s="87"/>
      <c r="DU8" s="87"/>
      <c r="DV8" s="87"/>
      <c r="DW8" s="87"/>
      <c r="DX8" s="91"/>
      <c r="DY8" s="87"/>
      <c r="DZ8" s="87"/>
      <c r="EA8" s="87"/>
      <c r="EB8" s="91"/>
      <c r="EC8" s="87"/>
      <c r="ED8" s="87"/>
      <c r="EE8" s="87"/>
      <c r="EF8" s="87"/>
      <c r="EG8" s="87"/>
      <c r="EH8" s="87"/>
      <c r="EI8" s="87"/>
      <c r="EJ8" s="91"/>
      <c r="EK8" s="87"/>
      <c r="EL8" s="87"/>
      <c r="EM8" s="91"/>
      <c r="EN8" s="91"/>
    </row>
    <row r="9" spans="1:144" x14ac:dyDescent="0.25">
      <c r="A9" s="3"/>
      <c r="B9" s="11"/>
      <c r="C9" s="12"/>
      <c r="D9" s="12"/>
      <c r="E9" s="12"/>
      <c r="F9" s="95"/>
      <c r="G9" s="11"/>
      <c r="H9" s="12"/>
      <c r="I9" s="95"/>
      <c r="J9" s="11"/>
      <c r="K9" s="12"/>
      <c r="L9" s="12"/>
      <c r="M9" s="12"/>
      <c r="N9" s="12"/>
      <c r="O9" s="95"/>
      <c r="P9" s="98"/>
      <c r="Q9" s="11"/>
      <c r="R9" s="12"/>
      <c r="S9" s="12"/>
      <c r="T9" s="12"/>
      <c r="U9" s="12"/>
      <c r="V9" s="12"/>
      <c r="W9" s="12"/>
      <c r="X9" s="12"/>
      <c r="Y9" s="12"/>
      <c r="Z9" s="12"/>
      <c r="AA9" s="12"/>
      <c r="AB9" s="95"/>
      <c r="AC9" s="11"/>
      <c r="AD9" s="12"/>
      <c r="AE9" s="12"/>
      <c r="AF9" s="95"/>
      <c r="AG9" s="98"/>
      <c r="AH9" s="12"/>
      <c r="AI9" s="12"/>
      <c r="AJ9" s="12"/>
      <c r="AK9" s="12"/>
      <c r="AL9" s="12"/>
      <c r="AM9" s="12"/>
      <c r="AN9" s="12"/>
      <c r="AO9" s="95"/>
      <c r="AP9" s="98"/>
      <c r="AQ9" s="12"/>
      <c r="AR9" s="12"/>
      <c r="AS9" s="12"/>
      <c r="AT9" s="12"/>
      <c r="AU9" s="12"/>
      <c r="AV9" s="12"/>
      <c r="AW9" s="101"/>
      <c r="AX9" s="12"/>
      <c r="AY9" s="95"/>
      <c r="AZ9" s="98"/>
      <c r="BA9" s="12"/>
      <c r="BB9" s="12"/>
      <c r="BC9" s="95"/>
      <c r="BD9" s="98"/>
      <c r="BE9" s="12"/>
      <c r="BF9" s="12"/>
      <c r="BG9" s="12"/>
      <c r="BH9" s="12"/>
      <c r="BI9" s="12"/>
      <c r="BJ9" s="12"/>
      <c r="BK9" s="12"/>
      <c r="BL9" s="12"/>
      <c r="BM9" s="95"/>
      <c r="BN9" s="12"/>
      <c r="BO9" s="12"/>
      <c r="BP9" s="12"/>
      <c r="BQ9" s="12"/>
      <c r="BR9" s="12"/>
      <c r="BS9" s="12"/>
      <c r="BT9" s="12"/>
      <c r="BU9" s="12"/>
      <c r="BV9" s="12"/>
      <c r="BW9" s="12"/>
      <c r="BX9" s="12"/>
      <c r="BY9" s="12"/>
      <c r="BZ9" s="95"/>
      <c r="CA9" s="98"/>
      <c r="CB9" s="12"/>
      <c r="CC9" s="12"/>
      <c r="CD9" s="12"/>
      <c r="CE9" s="12"/>
      <c r="CF9" s="12"/>
      <c r="CG9" s="12"/>
      <c r="CH9" s="12"/>
      <c r="CI9" s="12"/>
      <c r="CJ9" s="95"/>
      <c r="CK9" s="12"/>
      <c r="CL9" s="12"/>
      <c r="CM9" s="12"/>
      <c r="CN9" s="12"/>
      <c r="CO9" s="12"/>
      <c r="CP9" s="12"/>
      <c r="CQ9" s="12"/>
      <c r="CR9" s="95"/>
      <c r="CS9" s="98"/>
      <c r="CT9" s="11"/>
      <c r="CU9" s="18"/>
      <c r="CV9" s="11"/>
      <c r="CW9" s="12"/>
      <c r="CX9" s="12"/>
      <c r="CY9" s="12"/>
      <c r="CZ9" s="18"/>
      <c r="DA9" s="11"/>
      <c r="DB9" s="12"/>
      <c r="DC9" s="12"/>
      <c r="DD9" s="12"/>
      <c r="DE9" s="12"/>
      <c r="DF9" s="12"/>
      <c r="DG9" s="12"/>
      <c r="DH9" s="18"/>
      <c r="DI9" s="11"/>
      <c r="DJ9" s="12"/>
      <c r="DK9" s="12"/>
      <c r="DL9" s="12"/>
      <c r="DM9" s="12"/>
      <c r="DN9" s="12"/>
      <c r="DO9" s="18"/>
      <c r="DP9" s="11"/>
      <c r="DQ9" s="12"/>
      <c r="DR9" s="12"/>
      <c r="DS9" s="12"/>
      <c r="DT9" s="12"/>
      <c r="DU9" s="12"/>
      <c r="DV9" s="12"/>
      <c r="DW9" s="12"/>
      <c r="DX9" s="18"/>
      <c r="DY9" s="12"/>
      <c r="DZ9" s="12"/>
      <c r="EA9" s="12"/>
      <c r="EB9" s="18"/>
      <c r="EC9" s="12"/>
      <c r="ED9" s="12"/>
      <c r="EE9" s="12"/>
      <c r="EF9" s="12"/>
      <c r="EG9" s="12"/>
      <c r="EH9" s="12"/>
      <c r="EI9" s="12"/>
      <c r="EJ9" s="18"/>
      <c r="EK9" s="12"/>
      <c r="EL9" s="12"/>
      <c r="EM9" s="18"/>
      <c r="EN9" s="95"/>
    </row>
    <row r="10" spans="1:144" x14ac:dyDescent="0.25">
      <c r="A10" s="4" t="s">
        <v>1</v>
      </c>
      <c r="B10" s="13">
        <v>0</v>
      </c>
      <c r="C10" s="14">
        <v>0</v>
      </c>
      <c r="D10" s="14">
        <v>0</v>
      </c>
      <c r="E10" s="14">
        <v>1585000</v>
      </c>
      <c r="F10" s="96">
        <v>1585000</v>
      </c>
      <c r="G10" s="13">
        <v>0</v>
      </c>
      <c r="H10" s="14">
        <v>0</v>
      </c>
      <c r="I10" s="96">
        <v>0</v>
      </c>
      <c r="J10" s="13">
        <v>0</v>
      </c>
      <c r="K10" s="14">
        <v>0</v>
      </c>
      <c r="L10" s="14">
        <v>0</v>
      </c>
      <c r="M10" s="14">
        <v>14500000</v>
      </c>
      <c r="N10" s="14">
        <v>0</v>
      </c>
      <c r="O10" s="96">
        <v>14500000</v>
      </c>
      <c r="P10" s="99">
        <v>16085000</v>
      </c>
      <c r="Q10" s="13">
        <v>27634000</v>
      </c>
      <c r="R10" s="14">
        <v>28035000</v>
      </c>
      <c r="S10" s="14">
        <v>150328000</v>
      </c>
      <c r="T10" s="14">
        <v>2883000</v>
      </c>
      <c r="U10" s="14">
        <v>0</v>
      </c>
      <c r="V10" s="14">
        <v>0</v>
      </c>
      <c r="W10" s="14">
        <v>2845000</v>
      </c>
      <c r="X10" s="14">
        <v>191000</v>
      </c>
      <c r="Y10" s="14">
        <v>23000</v>
      </c>
      <c r="Z10" s="14">
        <v>0</v>
      </c>
      <c r="AA10" s="14">
        <v>453000</v>
      </c>
      <c r="AB10" s="96">
        <v>212392000</v>
      </c>
      <c r="AC10" s="13">
        <v>2023000</v>
      </c>
      <c r="AD10" s="14">
        <v>12000</v>
      </c>
      <c r="AE10" s="14">
        <v>0</v>
      </c>
      <c r="AF10" s="96">
        <v>2011000</v>
      </c>
      <c r="AG10" s="99">
        <v>230488000</v>
      </c>
      <c r="AH10" s="14">
        <v>366000</v>
      </c>
      <c r="AI10" s="14">
        <v>0</v>
      </c>
      <c r="AJ10" s="14">
        <v>0</v>
      </c>
      <c r="AK10" s="14">
        <v>0</v>
      </c>
      <c r="AL10" s="14">
        <v>0</v>
      </c>
      <c r="AM10" s="14">
        <v>0</v>
      </c>
      <c r="AN10" s="14">
        <v>0</v>
      </c>
      <c r="AO10" s="96">
        <v>0</v>
      </c>
      <c r="AP10" s="99">
        <v>366000</v>
      </c>
      <c r="AQ10" s="14">
        <v>1839000</v>
      </c>
      <c r="AR10" s="14">
        <v>0</v>
      </c>
      <c r="AS10" s="14">
        <v>1967000</v>
      </c>
      <c r="AT10" s="14">
        <v>3311000</v>
      </c>
      <c r="AU10" s="14">
        <v>0</v>
      </c>
      <c r="AV10" s="14">
        <v>0</v>
      </c>
      <c r="AW10" s="102">
        <v>5278000</v>
      </c>
      <c r="AX10" s="14">
        <v>0</v>
      </c>
      <c r="AY10" s="96">
        <v>7117000</v>
      </c>
      <c r="AZ10" s="99">
        <v>7483000</v>
      </c>
      <c r="BA10" s="14">
        <v>107255</v>
      </c>
      <c r="BB10" s="14">
        <v>119200</v>
      </c>
      <c r="BC10" s="96">
        <v>226455</v>
      </c>
      <c r="BD10" s="99">
        <v>7709455</v>
      </c>
      <c r="BE10" s="14">
        <v>17531000</v>
      </c>
      <c r="BF10" s="14">
        <v>2312000</v>
      </c>
      <c r="BG10" s="14">
        <v>3719000</v>
      </c>
      <c r="BH10" s="14">
        <v>4789000</v>
      </c>
      <c r="BI10" s="14">
        <v>0</v>
      </c>
      <c r="BJ10" s="14">
        <v>291000</v>
      </c>
      <c r="BK10" s="14">
        <v>0</v>
      </c>
      <c r="BL10" s="14">
        <v>5647000</v>
      </c>
      <c r="BM10" s="96">
        <v>34289000</v>
      </c>
      <c r="BN10" s="14">
        <v>650000</v>
      </c>
      <c r="BO10" s="14">
        <v>0</v>
      </c>
      <c r="BP10" s="14">
        <v>6880000</v>
      </c>
      <c r="BQ10" s="14">
        <v>0</v>
      </c>
      <c r="BR10" s="14">
        <v>12589000</v>
      </c>
      <c r="BS10" s="14">
        <v>0</v>
      </c>
      <c r="BT10" s="14">
        <v>0</v>
      </c>
      <c r="BU10" s="14">
        <v>0</v>
      </c>
      <c r="BV10" s="14">
        <v>0</v>
      </c>
      <c r="BW10" s="14">
        <v>0</v>
      </c>
      <c r="BX10" s="14">
        <v>0</v>
      </c>
      <c r="BY10" s="14">
        <v>3765000</v>
      </c>
      <c r="BZ10" s="96">
        <v>23884000</v>
      </c>
      <c r="CA10" s="99">
        <v>10405000</v>
      </c>
      <c r="CB10" s="14">
        <v>103000</v>
      </c>
      <c r="CC10" s="14">
        <v>0</v>
      </c>
      <c r="CD10" s="14">
        <v>0</v>
      </c>
      <c r="CE10" s="14">
        <v>0</v>
      </c>
      <c r="CF10" s="14">
        <v>0</v>
      </c>
      <c r="CG10" s="14">
        <v>0</v>
      </c>
      <c r="CH10" s="14">
        <v>4493000</v>
      </c>
      <c r="CI10" s="14">
        <v>6958000</v>
      </c>
      <c r="CJ10" s="96">
        <v>11554000</v>
      </c>
      <c r="CK10" s="14">
        <v>0</v>
      </c>
      <c r="CL10" s="14">
        <v>0</v>
      </c>
      <c r="CM10" s="14">
        <v>0</v>
      </c>
      <c r="CN10" s="14">
        <v>0</v>
      </c>
      <c r="CO10" s="14">
        <v>0</v>
      </c>
      <c r="CP10" s="14">
        <v>0</v>
      </c>
      <c r="CQ10" s="14">
        <v>0</v>
      </c>
      <c r="CR10" s="96">
        <v>0</v>
      </c>
      <c r="CS10" s="99">
        <v>21959000</v>
      </c>
      <c r="CT10" s="13">
        <v>2528000</v>
      </c>
      <c r="CU10" s="19">
        <v>1585000</v>
      </c>
      <c r="CV10" s="13">
        <v>-639000</v>
      </c>
      <c r="CW10" s="14">
        <v>-45000</v>
      </c>
      <c r="CX10" s="14">
        <v>-76000</v>
      </c>
      <c r="CY10" s="14">
        <v>0</v>
      </c>
      <c r="CZ10" s="19">
        <v>14000</v>
      </c>
      <c r="DA10" s="13">
        <v>17688000</v>
      </c>
      <c r="DB10" s="14">
        <v>1621000</v>
      </c>
      <c r="DC10" s="14">
        <v>0</v>
      </c>
      <c r="DD10" s="14">
        <v>0</v>
      </c>
      <c r="DE10" s="14">
        <v>654000</v>
      </c>
      <c r="DF10" s="14">
        <v>8999000</v>
      </c>
      <c r="DG10" s="14">
        <v>647000</v>
      </c>
      <c r="DH10" s="19">
        <v>553000</v>
      </c>
      <c r="DI10" s="13">
        <v>315000</v>
      </c>
      <c r="DJ10" s="14">
        <v>501000</v>
      </c>
      <c r="DK10" s="14">
        <v>84000</v>
      </c>
      <c r="DL10" s="14">
        <v>0</v>
      </c>
      <c r="DM10" s="14">
        <v>0</v>
      </c>
      <c r="DN10" s="14">
        <v>401000</v>
      </c>
      <c r="DO10" s="19">
        <v>0</v>
      </c>
      <c r="DP10" s="13">
        <v>6082000</v>
      </c>
      <c r="DQ10" s="14">
        <v>207000</v>
      </c>
      <c r="DR10" s="14">
        <v>20000</v>
      </c>
      <c r="DS10" s="14">
        <v>650000</v>
      </c>
      <c r="DT10" s="14">
        <v>0</v>
      </c>
      <c r="DU10" s="14">
        <v>617000</v>
      </c>
      <c r="DV10" s="14">
        <v>116000</v>
      </c>
      <c r="DW10" s="14">
        <v>10511000</v>
      </c>
      <c r="DX10" s="19">
        <v>0</v>
      </c>
      <c r="DY10" s="14">
        <v>0</v>
      </c>
      <c r="DZ10" s="14">
        <v>0</v>
      </c>
      <c r="EA10" s="14">
        <v>0</v>
      </c>
      <c r="EB10" s="19">
        <v>0</v>
      </c>
      <c r="EC10" s="14">
        <v>0</v>
      </c>
      <c r="ED10" s="14">
        <v>0</v>
      </c>
      <c r="EE10" s="14">
        <v>0</v>
      </c>
      <c r="EF10" s="14">
        <v>4621000</v>
      </c>
      <c r="EG10" s="14">
        <v>0</v>
      </c>
      <c r="EH10" s="14">
        <v>0</v>
      </c>
      <c r="EI10" s="14">
        <v>0</v>
      </c>
      <c r="EJ10" s="19">
        <v>768000</v>
      </c>
      <c r="EK10" s="14">
        <v>0</v>
      </c>
      <c r="EL10" s="14">
        <v>-1261000</v>
      </c>
      <c r="EM10" s="19">
        <v>-808000</v>
      </c>
      <c r="EN10" s="96">
        <v>5802000</v>
      </c>
    </row>
    <row r="11" spans="1:144" x14ac:dyDescent="0.25">
      <c r="A11" s="4" t="s">
        <v>2</v>
      </c>
      <c r="B11" s="13">
        <v>0</v>
      </c>
      <c r="C11" s="14">
        <v>0</v>
      </c>
      <c r="D11" s="14">
        <v>0</v>
      </c>
      <c r="E11" s="14">
        <v>588135</v>
      </c>
      <c r="F11" s="96">
        <v>588135</v>
      </c>
      <c r="G11" s="13">
        <v>0</v>
      </c>
      <c r="H11" s="14">
        <v>0</v>
      </c>
      <c r="I11" s="96">
        <v>0</v>
      </c>
      <c r="J11" s="13">
        <v>0</v>
      </c>
      <c r="K11" s="14">
        <v>0</v>
      </c>
      <c r="L11" s="14">
        <v>0</v>
      </c>
      <c r="M11" s="14">
        <v>15116830</v>
      </c>
      <c r="N11" s="14">
        <v>0</v>
      </c>
      <c r="O11" s="96">
        <v>15116830</v>
      </c>
      <c r="P11" s="99">
        <v>15704965</v>
      </c>
      <c r="Q11" s="13">
        <v>13520600</v>
      </c>
      <c r="R11" s="14">
        <v>37112408</v>
      </c>
      <c r="S11" s="14">
        <v>157083201</v>
      </c>
      <c r="T11" s="14">
        <v>5164528</v>
      </c>
      <c r="U11" s="14">
        <v>2141329</v>
      </c>
      <c r="V11" s="14">
        <v>0</v>
      </c>
      <c r="W11" s="14">
        <v>7337990</v>
      </c>
      <c r="X11" s="14">
        <v>163853</v>
      </c>
      <c r="Y11" s="14">
        <v>0</v>
      </c>
      <c r="Z11" s="14">
        <v>0</v>
      </c>
      <c r="AA11" s="14">
        <v>111518</v>
      </c>
      <c r="AB11" s="96">
        <v>222635427</v>
      </c>
      <c r="AC11" s="13">
        <v>2630796</v>
      </c>
      <c r="AD11" s="14">
        <v>0</v>
      </c>
      <c r="AE11" s="14">
        <v>0</v>
      </c>
      <c r="AF11" s="96">
        <v>2630796</v>
      </c>
      <c r="AG11" s="99">
        <v>240971188</v>
      </c>
      <c r="AH11" s="14">
        <v>366600</v>
      </c>
      <c r="AI11" s="14">
        <v>0</v>
      </c>
      <c r="AJ11" s="14">
        <v>52810</v>
      </c>
      <c r="AK11" s="14">
        <v>2000000</v>
      </c>
      <c r="AL11" s="14">
        <v>0</v>
      </c>
      <c r="AM11" s="14">
        <v>0</v>
      </c>
      <c r="AN11" s="14">
        <v>0</v>
      </c>
      <c r="AO11" s="96">
        <v>2052810</v>
      </c>
      <c r="AP11" s="99">
        <v>2419410</v>
      </c>
      <c r="AQ11" s="14">
        <v>907677</v>
      </c>
      <c r="AR11" s="14">
        <v>0</v>
      </c>
      <c r="AS11" s="14">
        <v>2911460</v>
      </c>
      <c r="AT11" s="14">
        <v>0</v>
      </c>
      <c r="AU11" s="14">
        <v>0</v>
      </c>
      <c r="AV11" s="14">
        <v>0</v>
      </c>
      <c r="AW11" s="102">
        <v>2911460</v>
      </c>
      <c r="AX11" s="14">
        <v>0</v>
      </c>
      <c r="AY11" s="96">
        <v>3819137</v>
      </c>
      <c r="AZ11" s="99">
        <v>6238547</v>
      </c>
      <c r="BA11" s="14">
        <v>72899715</v>
      </c>
      <c r="BB11" s="14">
        <v>161832926</v>
      </c>
      <c r="BC11" s="96">
        <v>234732641</v>
      </c>
      <c r="BD11" s="99">
        <v>240971188</v>
      </c>
      <c r="BE11" s="14">
        <v>14352862</v>
      </c>
      <c r="BF11" s="14">
        <v>4276783</v>
      </c>
      <c r="BG11" s="14">
        <v>4599140</v>
      </c>
      <c r="BH11" s="14">
        <v>8838890</v>
      </c>
      <c r="BI11" s="14">
        <v>0</v>
      </c>
      <c r="BJ11" s="14">
        <v>315053</v>
      </c>
      <c r="BK11" s="14">
        <v>0</v>
      </c>
      <c r="BL11" s="14">
        <v>2590661</v>
      </c>
      <c r="BM11" s="96">
        <v>34973389</v>
      </c>
      <c r="BN11" s="14">
        <v>886947</v>
      </c>
      <c r="BO11" s="14">
        <v>0</v>
      </c>
      <c r="BP11" s="14">
        <v>10450212</v>
      </c>
      <c r="BQ11" s="14">
        <v>0</v>
      </c>
      <c r="BR11" s="14">
        <v>13272980</v>
      </c>
      <c r="BS11" s="14">
        <v>0</v>
      </c>
      <c r="BT11" s="14">
        <v>0</v>
      </c>
      <c r="BU11" s="14">
        <v>99006</v>
      </c>
      <c r="BV11" s="14">
        <v>0</v>
      </c>
      <c r="BW11" s="14">
        <v>0</v>
      </c>
      <c r="BX11" s="14">
        <v>0</v>
      </c>
      <c r="BY11" s="14">
        <v>270784</v>
      </c>
      <c r="BZ11" s="96">
        <v>24979929</v>
      </c>
      <c r="CA11" s="99">
        <v>9993460</v>
      </c>
      <c r="CB11" s="14">
        <v>350805</v>
      </c>
      <c r="CC11" s="14">
        <v>0</v>
      </c>
      <c r="CD11" s="14">
        <v>0</v>
      </c>
      <c r="CE11" s="14">
        <v>0</v>
      </c>
      <c r="CF11" s="14">
        <v>0</v>
      </c>
      <c r="CG11" s="14">
        <v>0</v>
      </c>
      <c r="CH11" s="14">
        <v>0</v>
      </c>
      <c r="CI11" s="14">
        <v>-12690252</v>
      </c>
      <c r="CJ11" s="96">
        <v>-12339447</v>
      </c>
      <c r="CK11" s="14">
        <v>0</v>
      </c>
      <c r="CL11" s="14">
        <v>0</v>
      </c>
      <c r="CM11" s="14">
        <v>0</v>
      </c>
      <c r="CN11" s="14">
        <v>79346</v>
      </c>
      <c r="CO11" s="14">
        <v>0</v>
      </c>
      <c r="CP11" s="14">
        <v>-26536</v>
      </c>
      <c r="CQ11" s="14">
        <v>35145</v>
      </c>
      <c r="CR11" s="96">
        <v>87955</v>
      </c>
      <c r="CS11" s="99">
        <v>-2258032</v>
      </c>
      <c r="CT11" s="13">
        <v>17962997</v>
      </c>
      <c r="CU11" s="19">
        <v>15704965</v>
      </c>
      <c r="CV11" s="13">
        <v>-60893</v>
      </c>
      <c r="CW11" s="14">
        <v>-169735</v>
      </c>
      <c r="CX11" s="14">
        <v>0</v>
      </c>
      <c r="CY11" s="14">
        <v>-799899</v>
      </c>
      <c r="CZ11" s="19">
        <v>8535</v>
      </c>
      <c r="DA11" s="13">
        <v>16512195</v>
      </c>
      <c r="DB11" s="14">
        <v>1504630</v>
      </c>
      <c r="DC11" s="14">
        <v>0</v>
      </c>
      <c r="DD11" s="14">
        <v>279</v>
      </c>
      <c r="DE11" s="14">
        <v>261004</v>
      </c>
      <c r="DF11" s="14">
        <v>13485250</v>
      </c>
      <c r="DG11" s="14">
        <v>473130</v>
      </c>
      <c r="DH11" s="19">
        <v>13000</v>
      </c>
      <c r="DI11" s="13">
        <v>315053</v>
      </c>
      <c r="DJ11" s="14">
        <v>119031</v>
      </c>
      <c r="DK11" s="14">
        <v>116989</v>
      </c>
      <c r="DL11" s="14">
        <v>0</v>
      </c>
      <c r="DM11" s="14">
        <v>0</v>
      </c>
      <c r="DN11" s="14">
        <v>47300</v>
      </c>
      <c r="DO11" s="19">
        <v>0</v>
      </c>
      <c r="DP11" s="13">
        <v>9955163</v>
      </c>
      <c r="DQ11" s="14">
        <v>185707</v>
      </c>
      <c r="DR11" s="14">
        <v>98763</v>
      </c>
      <c r="DS11" s="14">
        <v>886947</v>
      </c>
      <c r="DT11" s="14">
        <v>0</v>
      </c>
      <c r="DU11" s="14">
        <v>0</v>
      </c>
      <c r="DV11" s="14">
        <v>205955</v>
      </c>
      <c r="DW11" s="14">
        <v>10367525</v>
      </c>
      <c r="DX11" s="19">
        <v>634</v>
      </c>
      <c r="DY11" s="14">
        <v>0</v>
      </c>
      <c r="DZ11" s="14">
        <v>0</v>
      </c>
      <c r="EA11" s="14">
        <v>0</v>
      </c>
      <c r="EB11" s="19">
        <v>0</v>
      </c>
      <c r="EC11" s="14">
        <v>0</v>
      </c>
      <c r="ED11" s="14">
        <v>0</v>
      </c>
      <c r="EE11" s="14">
        <v>0</v>
      </c>
      <c r="EF11" s="14">
        <v>7336668</v>
      </c>
      <c r="EG11" s="14">
        <v>0</v>
      </c>
      <c r="EH11" s="14">
        <v>99006</v>
      </c>
      <c r="EI11" s="14">
        <v>0</v>
      </c>
      <c r="EJ11" s="19">
        <v>77125</v>
      </c>
      <c r="EK11" s="14">
        <v>0</v>
      </c>
      <c r="EL11" s="14">
        <v>48994214</v>
      </c>
      <c r="EM11" s="19">
        <v>-555713</v>
      </c>
      <c r="EN11" s="96">
        <v>52072869</v>
      </c>
    </row>
    <row r="12" spans="1:144" x14ac:dyDescent="0.25">
      <c r="A12" s="4" t="s">
        <v>3</v>
      </c>
      <c r="B12" s="13">
        <v>0</v>
      </c>
      <c r="C12" s="14">
        <v>0</v>
      </c>
      <c r="D12" s="14">
        <v>0</v>
      </c>
      <c r="E12" s="14">
        <v>5517000</v>
      </c>
      <c r="F12" s="96">
        <v>5517000</v>
      </c>
      <c r="G12" s="13">
        <v>0</v>
      </c>
      <c r="H12" s="14">
        <v>0</v>
      </c>
      <c r="I12" s="96">
        <v>0</v>
      </c>
      <c r="J12" s="13">
        <v>0</v>
      </c>
      <c r="K12" s="14">
        <v>0</v>
      </c>
      <c r="L12" s="14">
        <v>0</v>
      </c>
      <c r="M12" s="14">
        <v>83378000</v>
      </c>
      <c r="N12" s="14">
        <v>0</v>
      </c>
      <c r="O12" s="96">
        <v>83378000</v>
      </c>
      <c r="P12" s="99">
        <v>88895000</v>
      </c>
      <c r="Q12" s="13">
        <v>300323000</v>
      </c>
      <c r="R12" s="14">
        <v>158255000</v>
      </c>
      <c r="S12" s="14">
        <v>972702000</v>
      </c>
      <c r="T12" s="14">
        <v>113491000</v>
      </c>
      <c r="U12" s="14">
        <v>0</v>
      </c>
      <c r="V12" s="14">
        <v>83000</v>
      </c>
      <c r="W12" s="14">
        <v>12114000</v>
      </c>
      <c r="X12" s="14">
        <v>4837000</v>
      </c>
      <c r="Y12" s="14">
        <v>172000</v>
      </c>
      <c r="Z12" s="14">
        <v>0</v>
      </c>
      <c r="AA12" s="14">
        <v>0</v>
      </c>
      <c r="AB12" s="96">
        <v>1561977000</v>
      </c>
      <c r="AC12" s="13">
        <v>14143000</v>
      </c>
      <c r="AD12" s="14">
        <v>2466000</v>
      </c>
      <c r="AE12" s="14">
        <v>0</v>
      </c>
      <c r="AF12" s="96">
        <v>11677000</v>
      </c>
      <c r="AG12" s="99">
        <v>1662549000</v>
      </c>
      <c r="AH12" s="14">
        <v>6195000</v>
      </c>
      <c r="AI12" s="14">
        <v>0</v>
      </c>
      <c r="AJ12" s="14">
        <v>0</v>
      </c>
      <c r="AK12" s="14">
        <v>43700000</v>
      </c>
      <c r="AL12" s="14">
        <v>0</v>
      </c>
      <c r="AM12" s="14">
        <v>0</v>
      </c>
      <c r="AN12" s="14">
        <v>0</v>
      </c>
      <c r="AO12" s="96">
        <v>43700000</v>
      </c>
      <c r="AP12" s="99">
        <v>49895000</v>
      </c>
      <c r="AQ12" s="14">
        <v>11714000</v>
      </c>
      <c r="AR12" s="14">
        <v>0</v>
      </c>
      <c r="AS12" s="14">
        <v>15855000</v>
      </c>
      <c r="AT12" s="14">
        <v>3959000</v>
      </c>
      <c r="AU12" s="14">
        <v>0</v>
      </c>
      <c r="AV12" s="14">
        <v>0</v>
      </c>
      <c r="AW12" s="102">
        <v>19814000</v>
      </c>
      <c r="AX12" s="14">
        <v>0</v>
      </c>
      <c r="AY12" s="96">
        <v>31528000</v>
      </c>
      <c r="AZ12" s="99">
        <v>81423000</v>
      </c>
      <c r="BA12" s="14">
        <v>1071630000</v>
      </c>
      <c r="BB12" s="14">
        <v>509496000</v>
      </c>
      <c r="BC12" s="96">
        <v>1581126000</v>
      </c>
      <c r="BD12" s="99">
        <v>1662549000</v>
      </c>
      <c r="BE12" s="14">
        <v>93807000</v>
      </c>
      <c r="BF12" s="14">
        <v>47778000</v>
      </c>
      <c r="BG12" s="14">
        <v>34774000</v>
      </c>
      <c r="BH12" s="14">
        <v>26024000</v>
      </c>
      <c r="BI12" s="14">
        <v>0</v>
      </c>
      <c r="BJ12" s="14">
        <v>2028000</v>
      </c>
      <c r="BK12" s="14">
        <v>0</v>
      </c>
      <c r="BL12" s="14">
        <v>19791000</v>
      </c>
      <c r="BM12" s="96">
        <v>224202000</v>
      </c>
      <c r="BN12" s="14">
        <v>4689000</v>
      </c>
      <c r="BO12" s="14">
        <v>0</v>
      </c>
      <c r="BP12" s="14">
        <v>55535000</v>
      </c>
      <c r="BQ12" s="14">
        <v>0</v>
      </c>
      <c r="BR12" s="14">
        <v>75242000</v>
      </c>
      <c r="BS12" s="14">
        <v>0</v>
      </c>
      <c r="BT12" s="14">
        <v>0</v>
      </c>
      <c r="BU12" s="14">
        <v>2211000</v>
      </c>
      <c r="BV12" s="14">
        <v>1365000</v>
      </c>
      <c r="BW12" s="14">
        <v>0</v>
      </c>
      <c r="BX12" s="14">
        <v>0</v>
      </c>
      <c r="BY12" s="14">
        <v>3040000</v>
      </c>
      <c r="BZ12" s="96">
        <v>142082000</v>
      </c>
      <c r="CA12" s="99">
        <v>82120000</v>
      </c>
      <c r="CB12" s="14">
        <v>1132000</v>
      </c>
      <c r="CC12" s="14">
        <v>0</v>
      </c>
      <c r="CD12" s="14">
        <v>0</v>
      </c>
      <c r="CE12" s="14">
        <v>0</v>
      </c>
      <c r="CF12" s="14">
        <v>0</v>
      </c>
      <c r="CG12" s="14">
        <v>0</v>
      </c>
      <c r="CH12" s="14">
        <v>-35184000</v>
      </c>
      <c r="CI12" s="14">
        <v>-64790000</v>
      </c>
      <c r="CJ12" s="96">
        <v>-98842000</v>
      </c>
      <c r="CK12" s="14">
        <v>0</v>
      </c>
      <c r="CL12" s="14">
        <v>0</v>
      </c>
      <c r="CM12" s="14">
        <v>0</v>
      </c>
      <c r="CN12" s="14">
        <v>0</v>
      </c>
      <c r="CO12" s="14">
        <v>0</v>
      </c>
      <c r="CP12" s="14">
        <v>4394000</v>
      </c>
      <c r="CQ12" s="14">
        <v>2211000</v>
      </c>
      <c r="CR12" s="96">
        <v>6605000</v>
      </c>
      <c r="CS12" s="99">
        <v>-10117000</v>
      </c>
      <c r="CT12" s="13">
        <v>28836000</v>
      </c>
      <c r="CU12" s="19">
        <v>5517000</v>
      </c>
      <c r="CV12" s="13">
        <v>-15500000</v>
      </c>
      <c r="CW12" s="14">
        <v>-535000</v>
      </c>
      <c r="CX12" s="14">
        <v>0</v>
      </c>
      <c r="CY12" s="14">
        <v>-27320000</v>
      </c>
      <c r="CZ12" s="19">
        <v>-67000</v>
      </c>
      <c r="DA12" s="13">
        <v>110131000</v>
      </c>
      <c r="DB12" s="14">
        <v>1029000</v>
      </c>
      <c r="DC12" s="14">
        <v>681000</v>
      </c>
      <c r="DD12" s="14">
        <v>6038000</v>
      </c>
      <c r="DE12" s="14">
        <v>19573000</v>
      </c>
      <c r="DF12" s="14">
        <v>47409000</v>
      </c>
      <c r="DG12" s="14">
        <v>3164000</v>
      </c>
      <c r="DH12" s="19">
        <v>31271000</v>
      </c>
      <c r="DI12" s="13">
        <v>2028000</v>
      </c>
      <c r="DJ12" s="14">
        <v>1698000</v>
      </c>
      <c r="DK12" s="14">
        <v>256000</v>
      </c>
      <c r="DL12" s="14">
        <v>0</v>
      </c>
      <c r="DM12" s="14">
        <v>0</v>
      </c>
      <c r="DN12" s="14">
        <v>0</v>
      </c>
      <c r="DO12" s="19">
        <v>4841000</v>
      </c>
      <c r="DP12" s="13">
        <v>45097000</v>
      </c>
      <c r="DQ12" s="14">
        <v>368000</v>
      </c>
      <c r="DR12" s="14">
        <v>207000</v>
      </c>
      <c r="DS12" s="14">
        <v>4689000</v>
      </c>
      <c r="DT12" s="14">
        <v>0</v>
      </c>
      <c r="DU12" s="14">
        <v>6893000</v>
      </c>
      <c r="DV12" s="14">
        <v>2875000</v>
      </c>
      <c r="DW12" s="14">
        <v>66527000</v>
      </c>
      <c r="DX12" s="19">
        <v>1303000</v>
      </c>
      <c r="DY12" s="14">
        <v>0</v>
      </c>
      <c r="DZ12" s="14">
        <v>0</v>
      </c>
      <c r="EA12" s="14">
        <v>0</v>
      </c>
      <c r="EB12" s="19">
        <v>0</v>
      </c>
      <c r="EC12" s="14">
        <v>0</v>
      </c>
      <c r="ED12" s="14">
        <v>0</v>
      </c>
      <c r="EE12" s="14">
        <v>0</v>
      </c>
      <c r="EF12" s="14">
        <v>31806000</v>
      </c>
      <c r="EG12" s="14">
        <v>0</v>
      </c>
      <c r="EH12" s="14">
        <v>2211000</v>
      </c>
      <c r="EI12" s="14">
        <v>0</v>
      </c>
      <c r="EJ12" s="19">
        <v>0</v>
      </c>
      <c r="EK12" s="14">
        <v>0</v>
      </c>
      <c r="EL12" s="14">
        <v>27632000</v>
      </c>
      <c r="EM12" s="19">
        <v>0</v>
      </c>
      <c r="EN12" s="96">
        <v>93775000</v>
      </c>
    </row>
    <row r="13" spans="1:144" x14ac:dyDescent="0.25">
      <c r="A13" s="4" t="s">
        <v>4</v>
      </c>
      <c r="B13" s="13">
        <v>0</v>
      </c>
      <c r="C13" s="14">
        <v>0</v>
      </c>
      <c r="D13" s="14">
        <v>0</v>
      </c>
      <c r="E13" s="14">
        <v>3426000</v>
      </c>
      <c r="F13" s="96">
        <v>3426000</v>
      </c>
      <c r="G13" s="13">
        <v>0</v>
      </c>
      <c r="H13" s="14">
        <v>0</v>
      </c>
      <c r="I13" s="96">
        <v>0</v>
      </c>
      <c r="J13" s="13">
        <v>0</v>
      </c>
      <c r="K13" s="14">
        <v>0</v>
      </c>
      <c r="L13" s="14">
        <v>0</v>
      </c>
      <c r="M13" s="14">
        <v>120050000</v>
      </c>
      <c r="N13" s="14">
        <v>3473000</v>
      </c>
      <c r="O13" s="96">
        <v>123523000</v>
      </c>
      <c r="P13" s="99">
        <v>126949000</v>
      </c>
      <c r="Q13" s="13">
        <v>997341000</v>
      </c>
      <c r="R13" s="14">
        <v>178628000</v>
      </c>
      <c r="S13" s="14">
        <v>396016000</v>
      </c>
      <c r="T13" s="14">
        <v>16271000</v>
      </c>
      <c r="U13" s="14">
        <v>3267000</v>
      </c>
      <c r="V13" s="14">
        <v>1287000</v>
      </c>
      <c r="W13" s="14">
        <v>1669000</v>
      </c>
      <c r="X13" s="14">
        <v>3655000</v>
      </c>
      <c r="Y13" s="14">
        <v>2000</v>
      </c>
      <c r="Z13" s="14">
        <v>53000</v>
      </c>
      <c r="AA13" s="14">
        <v>81000</v>
      </c>
      <c r="AB13" s="96">
        <v>1598270000</v>
      </c>
      <c r="AC13" s="13">
        <v>17211000</v>
      </c>
      <c r="AD13" s="14">
        <v>1857000</v>
      </c>
      <c r="AE13" s="14">
        <v>0</v>
      </c>
      <c r="AF13" s="96">
        <v>15354000</v>
      </c>
      <c r="AG13" s="99">
        <v>1740573000</v>
      </c>
      <c r="AH13" s="14">
        <v>2997000</v>
      </c>
      <c r="AI13" s="14">
        <v>0</v>
      </c>
      <c r="AJ13" s="14">
        <v>0</v>
      </c>
      <c r="AK13" s="14">
        <v>35744000</v>
      </c>
      <c r="AL13" s="14">
        <v>0</v>
      </c>
      <c r="AM13" s="14">
        <v>0</v>
      </c>
      <c r="AN13" s="14">
        <v>0</v>
      </c>
      <c r="AO13" s="96">
        <v>35744000</v>
      </c>
      <c r="AP13" s="99">
        <v>38741000</v>
      </c>
      <c r="AQ13" s="14">
        <v>13447000</v>
      </c>
      <c r="AR13" s="14">
        <v>0</v>
      </c>
      <c r="AS13" s="14">
        <v>15733000</v>
      </c>
      <c r="AT13" s="14">
        <v>0</v>
      </c>
      <c r="AU13" s="14">
        <v>0</v>
      </c>
      <c r="AV13" s="14">
        <v>0</v>
      </c>
      <c r="AW13" s="102">
        <v>15733000</v>
      </c>
      <c r="AX13" s="14">
        <v>0</v>
      </c>
      <c r="AY13" s="96">
        <v>29180000</v>
      </c>
      <c r="AZ13" s="99">
        <v>67921000</v>
      </c>
      <c r="BA13" s="14">
        <v>454692000</v>
      </c>
      <c r="BB13" s="14">
        <v>1217960000</v>
      </c>
      <c r="BC13" s="96">
        <v>1672652000</v>
      </c>
      <c r="BD13" s="99">
        <v>1740573000</v>
      </c>
      <c r="BE13" s="14">
        <v>97699000</v>
      </c>
      <c r="BF13" s="14">
        <v>31800000</v>
      </c>
      <c r="BG13" s="14">
        <v>5112000</v>
      </c>
      <c r="BH13" s="14">
        <v>9995000</v>
      </c>
      <c r="BI13" s="14">
        <v>0</v>
      </c>
      <c r="BJ13" s="14">
        <v>3041000</v>
      </c>
      <c r="BK13" s="14">
        <v>0</v>
      </c>
      <c r="BL13" s="14">
        <v>8500000</v>
      </c>
      <c r="BM13" s="96">
        <v>156147000</v>
      </c>
      <c r="BN13" s="14">
        <v>6687000</v>
      </c>
      <c r="BO13" s="14">
        <v>0</v>
      </c>
      <c r="BP13" s="14">
        <v>52668000</v>
      </c>
      <c r="BQ13" s="14">
        <v>0</v>
      </c>
      <c r="BR13" s="14">
        <v>45115000</v>
      </c>
      <c r="BS13" s="14">
        <v>0</v>
      </c>
      <c r="BT13" s="14">
        <v>0</v>
      </c>
      <c r="BU13" s="14">
        <v>0</v>
      </c>
      <c r="BV13" s="14">
        <v>866000</v>
      </c>
      <c r="BW13" s="14">
        <v>0</v>
      </c>
      <c r="BX13" s="14">
        <v>6955000</v>
      </c>
      <c r="BY13" s="14">
        <v>6044000</v>
      </c>
      <c r="BZ13" s="96">
        <v>118335000</v>
      </c>
      <c r="CA13" s="99">
        <v>37812000</v>
      </c>
      <c r="CB13" s="14">
        <v>581000</v>
      </c>
      <c r="CC13" s="14">
        <v>0</v>
      </c>
      <c r="CD13" s="14">
        <v>0</v>
      </c>
      <c r="CE13" s="14">
        <v>0</v>
      </c>
      <c r="CF13" s="14">
        <v>0</v>
      </c>
      <c r="CG13" s="14">
        <v>0</v>
      </c>
      <c r="CH13" s="14">
        <v>-16430000</v>
      </c>
      <c r="CI13" s="14">
        <v>-18855000</v>
      </c>
      <c r="CJ13" s="96">
        <v>-34704000</v>
      </c>
      <c r="CK13" s="14">
        <v>0</v>
      </c>
      <c r="CL13" s="14">
        <v>0</v>
      </c>
      <c r="CM13" s="14">
        <v>0</v>
      </c>
      <c r="CN13" s="14">
        <v>0</v>
      </c>
      <c r="CO13" s="14">
        <v>0</v>
      </c>
      <c r="CP13" s="14">
        <v>-19852000</v>
      </c>
      <c r="CQ13" s="14">
        <v>1097000</v>
      </c>
      <c r="CR13" s="96">
        <v>-18755000</v>
      </c>
      <c r="CS13" s="99">
        <v>-15647000</v>
      </c>
      <c r="CT13" s="13">
        <v>19073000</v>
      </c>
      <c r="CU13" s="19">
        <v>3426000</v>
      </c>
      <c r="CV13" s="13">
        <v>0</v>
      </c>
      <c r="CW13" s="14">
        <v>0</v>
      </c>
      <c r="CX13" s="14">
        <v>0</v>
      </c>
      <c r="CY13" s="14">
        <v>0</v>
      </c>
      <c r="CZ13" s="19">
        <v>0</v>
      </c>
      <c r="DA13" s="13">
        <v>96948000</v>
      </c>
      <c r="DB13" s="14">
        <v>20961000</v>
      </c>
      <c r="DC13" s="14">
        <v>91000</v>
      </c>
      <c r="DD13" s="14">
        <v>4246000</v>
      </c>
      <c r="DE13" s="14">
        <v>6570000</v>
      </c>
      <c r="DF13" s="14">
        <v>15606000</v>
      </c>
      <c r="DG13" s="14">
        <v>5034000</v>
      </c>
      <c r="DH13" s="19">
        <v>0</v>
      </c>
      <c r="DI13" s="13">
        <v>2982000</v>
      </c>
      <c r="DJ13" s="14">
        <v>2099000</v>
      </c>
      <c r="DK13" s="14">
        <v>349000</v>
      </c>
      <c r="DL13" s="14">
        <v>0</v>
      </c>
      <c r="DM13" s="14">
        <v>2000</v>
      </c>
      <c r="DN13" s="14">
        <v>465000</v>
      </c>
      <c r="DO13" s="19">
        <v>686000</v>
      </c>
      <c r="DP13" s="13">
        <v>47995000</v>
      </c>
      <c r="DQ13" s="14">
        <v>308000</v>
      </c>
      <c r="DR13" s="14">
        <v>240000</v>
      </c>
      <c r="DS13" s="14">
        <v>4902000</v>
      </c>
      <c r="DT13" s="14">
        <v>0</v>
      </c>
      <c r="DU13" s="14">
        <v>6403000</v>
      </c>
      <c r="DV13" s="14">
        <v>1358000</v>
      </c>
      <c r="DW13" s="14">
        <v>44427000</v>
      </c>
      <c r="DX13" s="19">
        <v>0</v>
      </c>
      <c r="DY13" s="14">
        <v>452000</v>
      </c>
      <c r="DZ13" s="14">
        <v>0</v>
      </c>
      <c r="EA13" s="14">
        <v>0</v>
      </c>
      <c r="EB13" s="19">
        <v>0</v>
      </c>
      <c r="EC13" s="14">
        <v>0</v>
      </c>
      <c r="ED13" s="14">
        <v>0</v>
      </c>
      <c r="EE13" s="14">
        <v>0</v>
      </c>
      <c r="EF13" s="14">
        <v>19138000</v>
      </c>
      <c r="EG13" s="14">
        <v>258000</v>
      </c>
      <c r="EH13" s="14">
        <v>3052000</v>
      </c>
      <c r="EI13" s="14">
        <v>0</v>
      </c>
      <c r="EJ13" s="19">
        <v>8369000</v>
      </c>
      <c r="EK13" s="14">
        <v>0</v>
      </c>
      <c r="EL13" s="14">
        <v>124728000</v>
      </c>
      <c r="EM13" s="19">
        <v>99000</v>
      </c>
      <c r="EN13" s="96">
        <v>143964000</v>
      </c>
    </row>
    <row r="14" spans="1:144" x14ac:dyDescent="0.25">
      <c r="A14" s="4" t="s">
        <v>5</v>
      </c>
      <c r="B14" s="13">
        <v>0</v>
      </c>
      <c r="C14" s="14">
        <v>0</v>
      </c>
      <c r="D14" s="14">
        <v>0</v>
      </c>
      <c r="E14" s="14">
        <v>10652379</v>
      </c>
      <c r="F14" s="96">
        <v>10652379</v>
      </c>
      <c r="G14" s="13">
        <v>0</v>
      </c>
      <c r="H14" s="14">
        <v>49400</v>
      </c>
      <c r="I14" s="96">
        <v>49400</v>
      </c>
      <c r="J14" s="13">
        <v>0</v>
      </c>
      <c r="K14" s="14">
        <v>0</v>
      </c>
      <c r="L14" s="14">
        <v>0</v>
      </c>
      <c r="M14" s="14">
        <v>36000000</v>
      </c>
      <c r="N14" s="14">
        <v>40000</v>
      </c>
      <c r="O14" s="96">
        <v>36040000</v>
      </c>
      <c r="P14" s="99">
        <v>46741779</v>
      </c>
      <c r="Q14" s="13">
        <v>163753018.06</v>
      </c>
      <c r="R14" s="14">
        <v>60008806.370000005</v>
      </c>
      <c r="S14" s="14">
        <v>379815146.95999998</v>
      </c>
      <c r="T14" s="14">
        <v>8709723.9900000002</v>
      </c>
      <c r="U14" s="14">
        <v>0</v>
      </c>
      <c r="V14" s="14">
        <v>396604.64</v>
      </c>
      <c r="W14" s="14">
        <v>2591882.09</v>
      </c>
      <c r="X14" s="14">
        <v>1635803.4</v>
      </c>
      <c r="Y14" s="14">
        <v>101519.82999999999</v>
      </c>
      <c r="Z14" s="14">
        <v>1463410.82</v>
      </c>
      <c r="AA14" s="14">
        <v>67829.429999999993</v>
      </c>
      <c r="AB14" s="96">
        <v>618543745.59000003</v>
      </c>
      <c r="AC14" s="13">
        <v>7093367.5900000008</v>
      </c>
      <c r="AD14" s="14">
        <v>341743.55</v>
      </c>
      <c r="AE14" s="14">
        <v>0</v>
      </c>
      <c r="AF14" s="96">
        <v>6751624.040000001</v>
      </c>
      <c r="AG14" s="99">
        <v>672037148.63</v>
      </c>
      <c r="AH14" s="14">
        <v>3798043.3499999996</v>
      </c>
      <c r="AI14" s="14">
        <v>0</v>
      </c>
      <c r="AJ14" s="14">
        <v>141007.10999999999</v>
      </c>
      <c r="AK14" s="14">
        <v>15323877.16</v>
      </c>
      <c r="AL14" s="14">
        <v>0</v>
      </c>
      <c r="AM14" s="14">
        <v>0</v>
      </c>
      <c r="AN14" s="14">
        <v>0</v>
      </c>
      <c r="AO14" s="96">
        <v>15464884.27</v>
      </c>
      <c r="AP14" s="99">
        <v>19262927.620000001</v>
      </c>
      <c r="AQ14" s="14">
        <v>5149467.28</v>
      </c>
      <c r="AR14" s="14">
        <v>0</v>
      </c>
      <c r="AS14" s="14">
        <v>7858521.5399999991</v>
      </c>
      <c r="AT14" s="14">
        <v>3186960</v>
      </c>
      <c r="AU14" s="14">
        <v>0</v>
      </c>
      <c r="AV14" s="14">
        <v>0</v>
      </c>
      <c r="AW14" s="102">
        <v>11045481.539999999</v>
      </c>
      <c r="AX14" s="14">
        <v>0</v>
      </c>
      <c r="AY14" s="96">
        <v>16194948.82</v>
      </c>
      <c r="AZ14" s="99">
        <v>35457876.439999998</v>
      </c>
      <c r="BA14" s="14">
        <v>250118910.38000003</v>
      </c>
      <c r="BB14" s="14">
        <v>386460361.84000003</v>
      </c>
      <c r="BC14" s="96">
        <v>636579272.22000003</v>
      </c>
      <c r="BD14" s="99">
        <v>672037148.66000009</v>
      </c>
      <c r="BE14" s="14">
        <v>46004000</v>
      </c>
      <c r="BF14" s="14">
        <v>14859000</v>
      </c>
      <c r="BG14" s="14">
        <v>4320000</v>
      </c>
      <c r="BH14" s="14">
        <v>9102000</v>
      </c>
      <c r="BI14" s="14">
        <v>0</v>
      </c>
      <c r="BJ14" s="14">
        <v>954134.14</v>
      </c>
      <c r="BK14" s="14">
        <v>18864.810000000001</v>
      </c>
      <c r="BL14" s="14">
        <v>5895001.049999997</v>
      </c>
      <c r="BM14" s="96">
        <v>81153000</v>
      </c>
      <c r="BN14" s="14">
        <v>2341349.38</v>
      </c>
      <c r="BO14" s="14">
        <v>0</v>
      </c>
      <c r="BP14" s="14">
        <v>25934650.620000001</v>
      </c>
      <c r="BQ14" s="14">
        <v>0</v>
      </c>
      <c r="BR14" s="14">
        <v>27098000</v>
      </c>
      <c r="BS14" s="14">
        <v>0</v>
      </c>
      <c r="BT14" s="14">
        <v>0</v>
      </c>
      <c r="BU14" s="14">
        <v>581000</v>
      </c>
      <c r="BV14" s="14">
        <v>827000</v>
      </c>
      <c r="BW14" s="14">
        <v>0</v>
      </c>
      <c r="BX14" s="14">
        <v>0</v>
      </c>
      <c r="BY14" s="14">
        <v>4926000</v>
      </c>
      <c r="BZ14" s="96">
        <v>61708000</v>
      </c>
      <c r="CA14" s="99">
        <v>19445000</v>
      </c>
      <c r="CB14" s="14">
        <v>292000</v>
      </c>
      <c r="CC14" s="14">
        <v>0</v>
      </c>
      <c r="CD14" s="14">
        <v>0</v>
      </c>
      <c r="CE14" s="14">
        <v>0</v>
      </c>
      <c r="CF14" s="14">
        <v>0</v>
      </c>
      <c r="CG14" s="14">
        <v>0</v>
      </c>
      <c r="CH14" s="14">
        <v>0</v>
      </c>
      <c r="CI14" s="14">
        <v>-12333000</v>
      </c>
      <c r="CJ14" s="96">
        <v>-12041000</v>
      </c>
      <c r="CK14" s="14">
        <v>0</v>
      </c>
      <c r="CL14" s="14">
        <v>0</v>
      </c>
      <c r="CM14" s="14">
        <v>4818000</v>
      </c>
      <c r="CN14" s="14">
        <v>0</v>
      </c>
      <c r="CO14" s="14">
        <v>0</v>
      </c>
      <c r="CP14" s="14">
        <v>-3879000</v>
      </c>
      <c r="CQ14" s="14">
        <v>142000</v>
      </c>
      <c r="CR14" s="96">
        <v>1081000</v>
      </c>
      <c r="CS14" s="99">
        <v>8485000</v>
      </c>
      <c r="CT14" s="13">
        <v>38168000</v>
      </c>
      <c r="CU14" s="19">
        <v>46653000</v>
      </c>
      <c r="CV14" s="13">
        <v>9904000</v>
      </c>
      <c r="CW14" s="14">
        <v>-278000</v>
      </c>
      <c r="CX14" s="14">
        <v>580000</v>
      </c>
      <c r="CY14" s="14">
        <v>3016000</v>
      </c>
      <c r="CZ14" s="19">
        <v>11000</v>
      </c>
      <c r="DA14" s="13">
        <v>55119779.549999997</v>
      </c>
      <c r="DB14" s="14">
        <v>4140609.5200000005</v>
      </c>
      <c r="DC14" s="14">
        <v>0</v>
      </c>
      <c r="DD14" s="14">
        <v>93110.99</v>
      </c>
      <c r="DE14" s="14">
        <v>2362852.77</v>
      </c>
      <c r="DF14" s="14">
        <v>13421150.440000001</v>
      </c>
      <c r="DG14" s="14">
        <v>733755.94</v>
      </c>
      <c r="DH14" s="19">
        <v>6027780.879999999</v>
      </c>
      <c r="DI14" s="13">
        <v>954134.14</v>
      </c>
      <c r="DJ14" s="14">
        <v>0</v>
      </c>
      <c r="DK14" s="14">
        <v>203470.45</v>
      </c>
      <c r="DL14" s="14">
        <v>0</v>
      </c>
      <c r="DM14" s="14">
        <v>18864.810000000001</v>
      </c>
      <c r="DN14" s="14">
        <v>0</v>
      </c>
      <c r="DO14" s="19">
        <v>997651.90000000014</v>
      </c>
      <c r="DP14" s="13">
        <v>20953953.690000005</v>
      </c>
      <c r="DQ14" s="14">
        <v>300765.31</v>
      </c>
      <c r="DR14" s="14">
        <v>182711.3</v>
      </c>
      <c r="DS14" s="14">
        <v>2341349.38</v>
      </c>
      <c r="DT14" s="14">
        <v>0</v>
      </c>
      <c r="DU14" s="14">
        <v>3434832.48</v>
      </c>
      <c r="DV14" s="14">
        <v>1387199.25</v>
      </c>
      <c r="DW14" s="14">
        <v>26555622.539999999</v>
      </c>
      <c r="DX14" s="19">
        <v>300187.33999999997</v>
      </c>
      <c r="DY14" s="14">
        <v>0</v>
      </c>
      <c r="DZ14" s="14">
        <v>0</v>
      </c>
      <c r="EA14" s="14">
        <v>0</v>
      </c>
      <c r="EB14" s="19">
        <v>0</v>
      </c>
      <c r="EC14" s="14">
        <v>0</v>
      </c>
      <c r="ED14" s="14">
        <v>0</v>
      </c>
      <c r="EE14" s="14">
        <v>0</v>
      </c>
      <c r="EF14" s="14">
        <v>13718130.789999999</v>
      </c>
      <c r="EG14" s="14">
        <v>111175.34</v>
      </c>
      <c r="EH14" s="14">
        <v>580845.2300000001</v>
      </c>
      <c r="EI14" s="14">
        <v>0</v>
      </c>
      <c r="EJ14" s="19">
        <v>3216485.7800000003</v>
      </c>
      <c r="EK14" s="14">
        <v>0</v>
      </c>
      <c r="EL14" s="14">
        <v>6096116.5300000003</v>
      </c>
      <c r="EM14" s="19">
        <v>-999456.50999999989</v>
      </c>
      <c r="EN14" s="96">
        <v>16086562.979999993</v>
      </c>
    </row>
    <row r="15" spans="1:144" x14ac:dyDescent="0.25">
      <c r="A15" s="4" t="s">
        <v>6</v>
      </c>
      <c r="B15" s="13">
        <v>0</v>
      </c>
      <c r="C15" s="14">
        <v>0</v>
      </c>
      <c r="D15" s="14">
        <v>0</v>
      </c>
      <c r="E15" s="14">
        <v>20499579.899999999</v>
      </c>
      <c r="F15" s="96">
        <v>20499579.899999999</v>
      </c>
      <c r="G15" s="13">
        <v>0</v>
      </c>
      <c r="H15" s="14">
        <v>0</v>
      </c>
      <c r="I15" s="96">
        <v>0</v>
      </c>
      <c r="J15" s="13">
        <v>0</v>
      </c>
      <c r="K15" s="14">
        <v>0</v>
      </c>
      <c r="L15" s="14">
        <v>0</v>
      </c>
      <c r="M15" s="14">
        <v>19112474.690000001</v>
      </c>
      <c r="N15" s="14">
        <v>1776696</v>
      </c>
      <c r="O15" s="96">
        <v>20889170.690000001</v>
      </c>
      <c r="P15" s="99">
        <v>41388750.590000004</v>
      </c>
      <c r="Q15" s="13">
        <v>110390297</v>
      </c>
      <c r="R15" s="14">
        <v>73018000</v>
      </c>
      <c r="S15" s="14">
        <v>453324000</v>
      </c>
      <c r="T15" s="14">
        <v>2882000</v>
      </c>
      <c r="U15" s="14">
        <v>0</v>
      </c>
      <c r="V15" s="14">
        <v>567580.92000000004</v>
      </c>
      <c r="W15" s="14">
        <v>12879000</v>
      </c>
      <c r="X15" s="14">
        <v>14470000</v>
      </c>
      <c r="Y15" s="14">
        <v>1175000</v>
      </c>
      <c r="Z15" s="14">
        <v>84000</v>
      </c>
      <c r="AA15" s="14">
        <v>0</v>
      </c>
      <c r="AB15" s="96">
        <v>668789877.91999996</v>
      </c>
      <c r="AC15" s="13">
        <v>6855307</v>
      </c>
      <c r="AD15" s="14">
        <v>0</v>
      </c>
      <c r="AE15" s="14">
        <v>0</v>
      </c>
      <c r="AF15" s="96">
        <v>6855307</v>
      </c>
      <c r="AG15" s="99">
        <v>717033935.50999999</v>
      </c>
      <c r="AH15" s="14">
        <v>2717956.7</v>
      </c>
      <c r="AI15" s="14">
        <v>0</v>
      </c>
      <c r="AJ15" s="14">
        <v>0</v>
      </c>
      <c r="AK15" s="14">
        <v>12416352.439999999</v>
      </c>
      <c r="AL15" s="14">
        <v>0</v>
      </c>
      <c r="AM15" s="14">
        <v>0</v>
      </c>
      <c r="AN15" s="14">
        <v>0</v>
      </c>
      <c r="AO15" s="96">
        <v>12416352.439999999</v>
      </c>
      <c r="AP15" s="99">
        <v>15134309.140000001</v>
      </c>
      <c r="AQ15" s="14">
        <v>8753379</v>
      </c>
      <c r="AR15" s="14">
        <v>129353</v>
      </c>
      <c r="AS15" s="14">
        <v>5835311.9000000004</v>
      </c>
      <c r="AT15" s="14">
        <v>7224766</v>
      </c>
      <c r="AU15" s="14">
        <v>0</v>
      </c>
      <c r="AV15" s="14">
        <v>0</v>
      </c>
      <c r="AW15" s="102">
        <v>13189430.9</v>
      </c>
      <c r="AX15" s="14">
        <v>0</v>
      </c>
      <c r="AY15" s="96">
        <v>21942809.899999999</v>
      </c>
      <c r="AZ15" s="99">
        <v>37077119.039999999</v>
      </c>
      <c r="BA15" s="14">
        <v>348873439.55000001</v>
      </c>
      <c r="BB15" s="14">
        <v>331083377.56</v>
      </c>
      <c r="BC15" s="96">
        <v>679956817.11000001</v>
      </c>
      <c r="BD15" s="99">
        <v>717033936.14999998</v>
      </c>
      <c r="BE15" s="14">
        <v>45982000</v>
      </c>
      <c r="BF15" s="14">
        <v>10203000</v>
      </c>
      <c r="BG15" s="14">
        <v>16197000</v>
      </c>
      <c r="BH15" s="14">
        <v>7757000</v>
      </c>
      <c r="BI15" s="14">
        <v>0</v>
      </c>
      <c r="BJ15" s="14">
        <v>1250000</v>
      </c>
      <c r="BK15" s="14">
        <v>0</v>
      </c>
      <c r="BL15" s="14">
        <v>16254000</v>
      </c>
      <c r="BM15" s="96">
        <v>97643000</v>
      </c>
      <c r="BN15" s="14">
        <v>1890000</v>
      </c>
      <c r="BO15" s="14">
        <v>0</v>
      </c>
      <c r="BP15" s="14">
        <v>23255000</v>
      </c>
      <c r="BQ15" s="14">
        <v>0</v>
      </c>
      <c r="BR15" s="14">
        <v>31056000</v>
      </c>
      <c r="BS15" s="14">
        <v>0</v>
      </c>
      <c r="BT15" s="14">
        <v>0</v>
      </c>
      <c r="BU15" s="14">
        <v>581000</v>
      </c>
      <c r="BV15" s="14">
        <v>563000</v>
      </c>
      <c r="BW15" s="14">
        <v>0</v>
      </c>
      <c r="BX15" s="14">
        <v>0</v>
      </c>
      <c r="BY15" s="14">
        <v>11596000</v>
      </c>
      <c r="BZ15" s="96">
        <v>68941000</v>
      </c>
      <c r="CA15" s="99">
        <v>28702000</v>
      </c>
      <c r="CB15" s="14">
        <v>239000</v>
      </c>
      <c r="CC15" s="14">
        <v>0</v>
      </c>
      <c r="CD15" s="14">
        <v>0</v>
      </c>
      <c r="CE15" s="14">
        <v>0</v>
      </c>
      <c r="CF15" s="14">
        <v>0</v>
      </c>
      <c r="CG15" s="14">
        <v>0</v>
      </c>
      <c r="CH15" s="14">
        <v>-2502000</v>
      </c>
      <c r="CI15" s="14">
        <v>-24644000</v>
      </c>
      <c r="CJ15" s="96">
        <v>-26907000</v>
      </c>
      <c r="CK15" s="14">
        <v>0</v>
      </c>
      <c r="CL15" s="14">
        <v>0</v>
      </c>
      <c r="CM15" s="14">
        <v>0</v>
      </c>
      <c r="CN15" s="14">
        <v>0</v>
      </c>
      <c r="CO15" s="14">
        <v>0</v>
      </c>
      <c r="CP15" s="14">
        <v>-1512000</v>
      </c>
      <c r="CQ15" s="14">
        <v>0</v>
      </c>
      <c r="CR15" s="96">
        <v>-1512000</v>
      </c>
      <c r="CS15" s="99">
        <v>283000</v>
      </c>
      <c r="CT15" s="13">
        <v>20217000</v>
      </c>
      <c r="CU15" s="19">
        <v>20500000</v>
      </c>
      <c r="CV15" s="13">
        <v>409000</v>
      </c>
      <c r="CW15" s="14">
        <v>-208700</v>
      </c>
      <c r="CX15" s="14">
        <v>1223755</v>
      </c>
      <c r="CY15" s="14">
        <v>-415000</v>
      </c>
      <c r="CZ15" s="19">
        <v>0</v>
      </c>
      <c r="DA15" s="13">
        <v>54031287.399999999</v>
      </c>
      <c r="DB15" s="14">
        <v>2298015.62</v>
      </c>
      <c r="DC15" s="14">
        <v>0</v>
      </c>
      <c r="DD15" s="14">
        <v>76610.73</v>
      </c>
      <c r="DE15" s="14">
        <v>1780536.37</v>
      </c>
      <c r="DF15" s="14">
        <v>23260244.890000001</v>
      </c>
      <c r="DG15" s="14">
        <v>2187170.02</v>
      </c>
      <c r="DH15" s="19">
        <v>7077375</v>
      </c>
      <c r="DI15" s="13">
        <v>759594.85</v>
      </c>
      <c r="DJ15" s="14">
        <v>0</v>
      </c>
      <c r="DK15" s="14">
        <v>225453.57</v>
      </c>
      <c r="DL15" s="14">
        <v>0</v>
      </c>
      <c r="DM15" s="14">
        <v>0</v>
      </c>
      <c r="DN15" s="14">
        <v>0</v>
      </c>
      <c r="DO15" s="19">
        <v>1515712</v>
      </c>
      <c r="DP15" s="13">
        <v>18681532</v>
      </c>
      <c r="DQ15" s="14">
        <v>343806</v>
      </c>
      <c r="DR15" s="14">
        <v>137656.42000000001</v>
      </c>
      <c r="DS15" s="14">
        <v>1979521.65</v>
      </c>
      <c r="DT15" s="14">
        <v>0</v>
      </c>
      <c r="DU15" s="14">
        <v>3289037.1599999997</v>
      </c>
      <c r="DV15" s="14">
        <v>1043109.16</v>
      </c>
      <c r="DW15" s="14">
        <v>28322708</v>
      </c>
      <c r="DX15" s="19">
        <v>0</v>
      </c>
      <c r="DY15" s="14">
        <v>0</v>
      </c>
      <c r="DZ15" s="14">
        <v>0</v>
      </c>
      <c r="EA15" s="14">
        <v>0</v>
      </c>
      <c r="EB15" s="19">
        <v>1830000</v>
      </c>
      <c r="EC15" s="14">
        <v>644000</v>
      </c>
      <c r="ED15" s="14">
        <v>0</v>
      </c>
      <c r="EE15" s="14">
        <v>0</v>
      </c>
      <c r="EF15" s="14">
        <v>13822347.76</v>
      </c>
      <c r="EG15" s="14">
        <v>1309041.68</v>
      </c>
      <c r="EH15" s="14">
        <v>572068.99</v>
      </c>
      <c r="EI15" s="14">
        <v>0</v>
      </c>
      <c r="EJ15" s="19">
        <v>1324172</v>
      </c>
      <c r="EK15" s="14">
        <v>0</v>
      </c>
      <c r="EL15" s="14">
        <v>24696000</v>
      </c>
      <c r="EM15" s="19">
        <v>-4705000</v>
      </c>
      <c r="EN15" s="96">
        <v>39903999.629999965</v>
      </c>
    </row>
    <row r="16" spans="1:144" x14ac:dyDescent="0.25">
      <c r="A16" s="4" t="s">
        <v>7</v>
      </c>
      <c r="B16" s="13">
        <v>0</v>
      </c>
      <c r="C16" s="14">
        <v>0</v>
      </c>
      <c r="D16" s="14">
        <v>0</v>
      </c>
      <c r="E16" s="14">
        <v>1721400</v>
      </c>
      <c r="F16" s="96">
        <v>1721400</v>
      </c>
      <c r="G16" s="13">
        <v>0</v>
      </c>
      <c r="H16" s="14">
        <v>0</v>
      </c>
      <c r="I16" s="96">
        <v>0</v>
      </c>
      <c r="J16" s="13">
        <v>0</v>
      </c>
      <c r="K16" s="14">
        <v>0</v>
      </c>
      <c r="L16" s="14">
        <v>0</v>
      </c>
      <c r="M16" s="14">
        <v>89756635</v>
      </c>
      <c r="N16" s="14">
        <v>0</v>
      </c>
      <c r="O16" s="96">
        <v>89756635</v>
      </c>
      <c r="P16" s="99">
        <v>91478035</v>
      </c>
      <c r="Q16" s="13">
        <v>3228525970.3099995</v>
      </c>
      <c r="R16" s="14">
        <v>162871607.22000003</v>
      </c>
      <c r="S16" s="14">
        <v>321606263.79000008</v>
      </c>
      <c r="T16" s="14">
        <v>3155061.4700000007</v>
      </c>
      <c r="U16" s="14">
        <v>4813540.4400000004</v>
      </c>
      <c r="V16" s="14">
        <v>2672982.4500000002</v>
      </c>
      <c r="W16" s="14">
        <v>2795917.66</v>
      </c>
      <c r="X16" s="14">
        <v>3258560.76</v>
      </c>
      <c r="Y16" s="14">
        <v>453677.41</v>
      </c>
      <c r="Z16" s="14">
        <v>0</v>
      </c>
      <c r="AA16" s="14">
        <v>3211062</v>
      </c>
      <c r="AB16" s="96">
        <v>3733364643.5099993</v>
      </c>
      <c r="AC16" s="13">
        <v>12043237.140000001</v>
      </c>
      <c r="AD16" s="14">
        <v>1963306.62</v>
      </c>
      <c r="AE16" s="14">
        <v>0</v>
      </c>
      <c r="AF16" s="96">
        <v>10079930.52</v>
      </c>
      <c r="AG16" s="99">
        <v>3834922609.0299993</v>
      </c>
      <c r="AH16" s="14">
        <v>4428744.54</v>
      </c>
      <c r="AI16" s="14">
        <v>0</v>
      </c>
      <c r="AJ16" s="14">
        <v>0</v>
      </c>
      <c r="AK16" s="14">
        <v>0</v>
      </c>
      <c r="AL16" s="14">
        <v>0</v>
      </c>
      <c r="AM16" s="14">
        <v>0</v>
      </c>
      <c r="AN16" s="14">
        <v>0</v>
      </c>
      <c r="AO16" s="96">
        <v>0</v>
      </c>
      <c r="AP16" s="99">
        <v>4428744.54</v>
      </c>
      <c r="AQ16" s="14">
        <v>11849599.459999999</v>
      </c>
      <c r="AR16" s="14">
        <v>0</v>
      </c>
      <c r="AS16" s="14">
        <v>8769315.1000000015</v>
      </c>
      <c r="AT16" s="14">
        <v>0</v>
      </c>
      <c r="AU16" s="14">
        <v>0</v>
      </c>
      <c r="AV16" s="14">
        <v>0</v>
      </c>
      <c r="AW16" s="102">
        <v>8769315.1000000015</v>
      </c>
      <c r="AX16" s="14">
        <v>0</v>
      </c>
      <c r="AY16" s="96">
        <v>20618914.560000002</v>
      </c>
      <c r="AZ16" s="99">
        <v>25047659.100000001</v>
      </c>
      <c r="BA16" s="14">
        <v>875869239.61999989</v>
      </c>
      <c r="BB16" s="14">
        <v>2934005710.1900005</v>
      </c>
      <c r="BC16" s="96">
        <v>3809874949.8100004</v>
      </c>
      <c r="BD16" s="99">
        <v>3834922608.9100003</v>
      </c>
      <c r="BE16" s="14">
        <v>88961000</v>
      </c>
      <c r="BF16" s="14">
        <v>23381000</v>
      </c>
      <c r="BG16" s="14">
        <v>3607000</v>
      </c>
      <c r="BH16" s="14">
        <v>8343000</v>
      </c>
      <c r="BI16" s="14">
        <v>0</v>
      </c>
      <c r="BJ16" s="14">
        <v>2718000</v>
      </c>
      <c r="BK16" s="14">
        <v>0</v>
      </c>
      <c r="BL16" s="14">
        <v>13250000</v>
      </c>
      <c r="BM16" s="96">
        <v>140260000</v>
      </c>
      <c r="BN16" s="14">
        <v>3181000</v>
      </c>
      <c r="BO16" s="14">
        <v>0</v>
      </c>
      <c r="BP16" s="14">
        <v>38400000</v>
      </c>
      <c r="BQ16" s="14">
        <v>0</v>
      </c>
      <c r="BR16" s="14">
        <v>53921000</v>
      </c>
      <c r="BS16" s="14">
        <v>0</v>
      </c>
      <c r="BT16" s="14">
        <v>0</v>
      </c>
      <c r="BU16" s="14">
        <v>124000</v>
      </c>
      <c r="BV16" s="14">
        <v>0</v>
      </c>
      <c r="BW16" s="14">
        <v>0</v>
      </c>
      <c r="BX16" s="14">
        <v>0</v>
      </c>
      <c r="BY16" s="14">
        <v>0</v>
      </c>
      <c r="BZ16" s="96">
        <v>95626000</v>
      </c>
      <c r="CA16" s="99">
        <v>44634000</v>
      </c>
      <c r="CB16" s="14">
        <v>0</v>
      </c>
      <c r="CC16" s="14">
        <v>0</v>
      </c>
      <c r="CD16" s="14">
        <v>0</v>
      </c>
      <c r="CE16" s="14">
        <v>0</v>
      </c>
      <c r="CF16" s="14">
        <v>0</v>
      </c>
      <c r="CG16" s="14">
        <v>0</v>
      </c>
      <c r="CH16" s="14">
        <v>-9500000</v>
      </c>
      <c r="CI16" s="14">
        <v>-40377900.000000373</v>
      </c>
      <c r="CJ16" s="96">
        <v>-49877900.000000373</v>
      </c>
      <c r="CK16" s="14">
        <v>0</v>
      </c>
      <c r="CL16" s="14">
        <v>0</v>
      </c>
      <c r="CM16" s="14">
        <v>0</v>
      </c>
      <c r="CN16" s="14">
        <v>0</v>
      </c>
      <c r="CO16" s="14">
        <v>0</v>
      </c>
      <c r="CP16" s="14">
        <v>-2126000</v>
      </c>
      <c r="CQ16" s="14">
        <v>-294000</v>
      </c>
      <c r="CR16" s="96">
        <v>-2420000</v>
      </c>
      <c r="CS16" s="99">
        <v>-7663900.0000003725</v>
      </c>
      <c r="CT16" s="13">
        <v>9385000</v>
      </c>
      <c r="CU16" s="19">
        <v>1721099.9999996275</v>
      </c>
      <c r="CV16" s="13">
        <v>-466000</v>
      </c>
      <c r="CW16" s="14">
        <v>-483000</v>
      </c>
      <c r="CX16" s="14">
        <v>0</v>
      </c>
      <c r="CY16" s="14">
        <v>-3391000</v>
      </c>
      <c r="CZ16" s="19">
        <v>39000</v>
      </c>
      <c r="DA16" s="13">
        <v>89143000</v>
      </c>
      <c r="DB16" s="14">
        <v>14257000</v>
      </c>
      <c r="DC16" s="14">
        <v>0</v>
      </c>
      <c r="DD16" s="14">
        <v>3556000</v>
      </c>
      <c r="DE16" s="14">
        <v>4051000</v>
      </c>
      <c r="DF16" s="14">
        <v>11864000</v>
      </c>
      <c r="DG16" s="14">
        <v>6596000</v>
      </c>
      <c r="DH16" s="19">
        <v>0</v>
      </c>
      <c r="DI16" s="13">
        <v>2393000</v>
      </c>
      <c r="DJ16" s="14">
        <v>0</v>
      </c>
      <c r="DK16" s="14">
        <v>353000</v>
      </c>
      <c r="DL16" s="14">
        <v>0</v>
      </c>
      <c r="DM16" s="14">
        <v>0</v>
      </c>
      <c r="DN16" s="14">
        <v>0</v>
      </c>
      <c r="DO16" s="19">
        <v>0</v>
      </c>
      <c r="DP16" s="13">
        <v>30264555.239999991</v>
      </c>
      <c r="DQ16" s="14">
        <v>245000</v>
      </c>
      <c r="DR16" s="14">
        <v>306000</v>
      </c>
      <c r="DS16" s="14">
        <v>3181000</v>
      </c>
      <c r="DT16" s="14">
        <v>0</v>
      </c>
      <c r="DU16" s="14">
        <v>4913444.7600000082</v>
      </c>
      <c r="DV16" s="14">
        <v>2538000</v>
      </c>
      <c r="DW16" s="14">
        <v>44887000</v>
      </c>
      <c r="DX16" s="19">
        <v>533000</v>
      </c>
      <c r="DY16" s="14">
        <v>0</v>
      </c>
      <c r="DZ16" s="14">
        <v>0</v>
      </c>
      <c r="EA16" s="14">
        <v>0</v>
      </c>
      <c r="EB16" s="19">
        <v>0</v>
      </c>
      <c r="EC16" s="14">
        <v>0</v>
      </c>
      <c r="ED16" s="14">
        <v>0</v>
      </c>
      <c r="EE16" s="14">
        <v>0</v>
      </c>
      <c r="EF16" s="14">
        <v>17037000</v>
      </c>
      <c r="EG16" s="14">
        <v>784000</v>
      </c>
      <c r="EH16" s="14">
        <v>111000</v>
      </c>
      <c r="EI16" s="14">
        <v>0</v>
      </c>
      <c r="EJ16" s="19">
        <v>0</v>
      </c>
      <c r="EK16" s="14">
        <v>0</v>
      </c>
      <c r="EL16" s="14">
        <v>340073000</v>
      </c>
      <c r="EM16" s="19">
        <v>-1411000</v>
      </c>
      <c r="EN16" s="96">
        <v>366075000</v>
      </c>
    </row>
    <row r="17" spans="1:144" x14ac:dyDescent="0.25">
      <c r="A17" s="4" t="s">
        <v>8</v>
      </c>
      <c r="B17" s="13">
        <v>0</v>
      </c>
      <c r="C17" s="14">
        <v>0</v>
      </c>
      <c r="D17" s="14">
        <v>0</v>
      </c>
      <c r="E17" s="14">
        <v>3733000</v>
      </c>
      <c r="F17" s="96">
        <v>3733000</v>
      </c>
      <c r="G17" s="13">
        <v>0</v>
      </c>
      <c r="H17" s="14">
        <v>0</v>
      </c>
      <c r="I17" s="96">
        <v>0</v>
      </c>
      <c r="J17" s="13">
        <v>0</v>
      </c>
      <c r="K17" s="14">
        <v>0</v>
      </c>
      <c r="L17" s="14">
        <v>0</v>
      </c>
      <c r="M17" s="14">
        <v>4275000</v>
      </c>
      <c r="N17" s="14">
        <v>0</v>
      </c>
      <c r="O17" s="96">
        <v>4275000</v>
      </c>
      <c r="P17" s="99">
        <v>8008000</v>
      </c>
      <c r="Q17" s="13">
        <v>35718000</v>
      </c>
      <c r="R17" s="14">
        <v>22190000</v>
      </c>
      <c r="S17" s="14">
        <v>170072000</v>
      </c>
      <c r="T17" s="14">
        <v>15608000</v>
      </c>
      <c r="U17" s="14">
        <v>0</v>
      </c>
      <c r="V17" s="14">
        <v>825000</v>
      </c>
      <c r="W17" s="14">
        <v>0</v>
      </c>
      <c r="X17" s="14">
        <v>1072000</v>
      </c>
      <c r="Y17" s="14">
        <v>0</v>
      </c>
      <c r="Z17" s="14">
        <v>0</v>
      </c>
      <c r="AA17" s="14">
        <v>33000</v>
      </c>
      <c r="AB17" s="96">
        <v>245518000</v>
      </c>
      <c r="AC17" s="13">
        <v>2561000</v>
      </c>
      <c r="AD17" s="14">
        <v>24000</v>
      </c>
      <c r="AE17" s="14">
        <v>0</v>
      </c>
      <c r="AF17" s="96">
        <v>2537000</v>
      </c>
      <c r="AG17" s="99">
        <v>256063000</v>
      </c>
      <c r="AH17" s="14">
        <v>829000</v>
      </c>
      <c r="AI17" s="14">
        <v>0</v>
      </c>
      <c r="AJ17" s="14">
        <v>0</v>
      </c>
      <c r="AK17" s="14">
        <v>0</v>
      </c>
      <c r="AL17" s="14">
        <v>0</v>
      </c>
      <c r="AM17" s="14">
        <v>945000</v>
      </c>
      <c r="AN17" s="14">
        <v>4281000</v>
      </c>
      <c r="AO17" s="96">
        <v>5226000</v>
      </c>
      <c r="AP17" s="99">
        <v>6055000</v>
      </c>
      <c r="AQ17" s="14">
        <v>0</v>
      </c>
      <c r="AR17" s="14">
        <v>0</v>
      </c>
      <c r="AS17" s="14">
        <v>2759000</v>
      </c>
      <c r="AT17" s="14">
        <v>6601000</v>
      </c>
      <c r="AU17" s="14">
        <v>0</v>
      </c>
      <c r="AV17" s="14">
        <v>2171000</v>
      </c>
      <c r="AW17" s="102">
        <v>11531000</v>
      </c>
      <c r="AX17" s="14">
        <v>0</v>
      </c>
      <c r="AY17" s="96">
        <v>11531000</v>
      </c>
      <c r="AZ17" s="99">
        <v>17586000</v>
      </c>
      <c r="BA17" s="14">
        <v>139093000</v>
      </c>
      <c r="BB17" s="14">
        <v>99384000</v>
      </c>
      <c r="BC17" s="96">
        <v>238477000</v>
      </c>
      <c r="BD17" s="99">
        <v>256063000</v>
      </c>
      <c r="BE17" s="14">
        <v>16766000</v>
      </c>
      <c r="BF17" s="14">
        <v>4516000</v>
      </c>
      <c r="BG17" s="14">
        <v>1807000</v>
      </c>
      <c r="BH17" s="14">
        <v>6159000</v>
      </c>
      <c r="BI17" s="14">
        <v>0</v>
      </c>
      <c r="BJ17" s="14">
        <v>143000</v>
      </c>
      <c r="BK17" s="14">
        <v>0</v>
      </c>
      <c r="BL17" s="14">
        <v>905000</v>
      </c>
      <c r="BM17" s="96">
        <v>30296000</v>
      </c>
      <c r="BN17" s="14">
        <v>818000</v>
      </c>
      <c r="BO17" s="14">
        <v>0</v>
      </c>
      <c r="BP17" s="14">
        <v>10954000</v>
      </c>
      <c r="BQ17" s="14">
        <v>0</v>
      </c>
      <c r="BR17" s="14">
        <v>12121000</v>
      </c>
      <c r="BS17" s="14">
        <v>0</v>
      </c>
      <c r="BT17" s="14">
        <v>0</v>
      </c>
      <c r="BU17" s="14">
        <v>197000</v>
      </c>
      <c r="BV17" s="14">
        <v>397000</v>
      </c>
      <c r="BW17" s="14">
        <v>0</v>
      </c>
      <c r="BX17" s="14">
        <v>0</v>
      </c>
      <c r="BY17" s="14">
        <v>0</v>
      </c>
      <c r="BZ17" s="96">
        <v>24487000</v>
      </c>
      <c r="CA17" s="99">
        <v>5809000</v>
      </c>
      <c r="CB17" s="14">
        <v>0</v>
      </c>
      <c r="CC17" s="14">
        <v>0</v>
      </c>
      <c r="CD17" s="14">
        <v>0</v>
      </c>
      <c r="CE17" s="14">
        <v>0</v>
      </c>
      <c r="CF17" s="14">
        <v>0</v>
      </c>
      <c r="CG17" s="14">
        <v>0</v>
      </c>
      <c r="CH17" s="14">
        <v>-2303000</v>
      </c>
      <c r="CI17" s="14">
        <v>-5107000</v>
      </c>
      <c r="CJ17" s="96">
        <v>-7410000</v>
      </c>
      <c r="CK17" s="14">
        <v>0</v>
      </c>
      <c r="CL17" s="14">
        <v>0</v>
      </c>
      <c r="CM17" s="14">
        <v>0</v>
      </c>
      <c r="CN17" s="14">
        <v>500000</v>
      </c>
      <c r="CO17" s="14">
        <v>0</v>
      </c>
      <c r="CP17" s="14">
        <v>-971000</v>
      </c>
      <c r="CQ17" s="14">
        <v>0</v>
      </c>
      <c r="CR17" s="96">
        <v>-471000</v>
      </c>
      <c r="CS17" s="99">
        <v>-2072000</v>
      </c>
      <c r="CT17" s="13">
        <v>5805000</v>
      </c>
      <c r="CU17" s="19">
        <v>3733000</v>
      </c>
      <c r="CV17" s="13">
        <v>2398000</v>
      </c>
      <c r="CW17" s="14">
        <v>-68000</v>
      </c>
      <c r="CX17" s="14">
        <v>-320000</v>
      </c>
      <c r="CY17" s="14">
        <v>-363298</v>
      </c>
      <c r="CZ17" s="19">
        <v>5000</v>
      </c>
      <c r="DA17" s="13">
        <v>16740083</v>
      </c>
      <c r="DB17" s="14">
        <v>0</v>
      </c>
      <c r="DC17" s="14">
        <v>0</v>
      </c>
      <c r="DD17" s="14">
        <v>13545</v>
      </c>
      <c r="DE17" s="14">
        <v>4500455</v>
      </c>
      <c r="DF17" s="14">
        <v>8359000</v>
      </c>
      <c r="DG17" s="14">
        <v>298000</v>
      </c>
      <c r="DH17" s="19">
        <v>24000</v>
      </c>
      <c r="DI17" s="13">
        <v>143000</v>
      </c>
      <c r="DJ17" s="14">
        <v>0</v>
      </c>
      <c r="DK17" s="14">
        <v>78917</v>
      </c>
      <c r="DL17" s="14">
        <v>0</v>
      </c>
      <c r="DM17" s="14">
        <v>0</v>
      </c>
      <c r="DN17" s="14">
        <v>0</v>
      </c>
      <c r="DO17" s="19">
        <v>78000</v>
      </c>
      <c r="DP17" s="13">
        <v>9313032</v>
      </c>
      <c r="DQ17" s="14">
        <v>192535</v>
      </c>
      <c r="DR17" s="14">
        <v>71000</v>
      </c>
      <c r="DS17" s="14">
        <v>940000</v>
      </c>
      <c r="DT17" s="14">
        <v>0</v>
      </c>
      <c r="DU17" s="14">
        <v>1327968</v>
      </c>
      <c r="DV17" s="14">
        <v>0</v>
      </c>
      <c r="DW17" s="14">
        <v>11948465</v>
      </c>
      <c r="DX17" s="19">
        <v>3000</v>
      </c>
      <c r="DY17" s="14">
        <v>0</v>
      </c>
      <c r="DZ17" s="14">
        <v>0</v>
      </c>
      <c r="EA17" s="14">
        <v>0</v>
      </c>
      <c r="EB17" s="19">
        <v>0</v>
      </c>
      <c r="EC17" s="14">
        <v>0</v>
      </c>
      <c r="ED17" s="14">
        <v>0</v>
      </c>
      <c r="EE17" s="14">
        <v>0</v>
      </c>
      <c r="EF17" s="14">
        <v>5797000</v>
      </c>
      <c r="EG17" s="14">
        <v>0</v>
      </c>
      <c r="EH17" s="14">
        <v>198000</v>
      </c>
      <c r="EI17" s="14">
        <v>0</v>
      </c>
      <c r="EJ17" s="19">
        <v>61000</v>
      </c>
      <c r="EK17" s="14">
        <v>0</v>
      </c>
      <c r="EL17" s="14">
        <v>27028000</v>
      </c>
      <c r="EM17" s="19">
        <v>0</v>
      </c>
      <c r="EN17" s="96">
        <v>27411000</v>
      </c>
    </row>
    <row r="18" spans="1:144" x14ac:dyDescent="0.25">
      <c r="A18" s="4" t="s">
        <v>9</v>
      </c>
      <c r="B18" s="13">
        <v>0</v>
      </c>
      <c r="C18" s="14">
        <v>0</v>
      </c>
      <c r="D18" s="14">
        <v>0</v>
      </c>
      <c r="E18" s="14">
        <v>129725000</v>
      </c>
      <c r="F18" s="96">
        <v>129725000</v>
      </c>
      <c r="G18" s="13">
        <v>0</v>
      </c>
      <c r="H18" s="14">
        <v>0</v>
      </c>
      <c r="I18" s="96">
        <v>0</v>
      </c>
      <c r="J18" s="13">
        <v>0</v>
      </c>
      <c r="K18" s="14">
        <v>0</v>
      </c>
      <c r="L18" s="14">
        <v>0</v>
      </c>
      <c r="M18" s="14">
        <v>19000</v>
      </c>
      <c r="N18" s="14">
        <v>0</v>
      </c>
      <c r="O18" s="96">
        <v>19000</v>
      </c>
      <c r="P18" s="99">
        <v>129744000</v>
      </c>
      <c r="Q18" s="13">
        <v>2957679000</v>
      </c>
      <c r="R18" s="14">
        <v>292302000</v>
      </c>
      <c r="S18" s="14">
        <v>516977000</v>
      </c>
      <c r="T18" s="14">
        <v>16838000</v>
      </c>
      <c r="U18" s="14">
        <v>9164000</v>
      </c>
      <c r="V18" s="14">
        <v>1297000</v>
      </c>
      <c r="W18" s="14">
        <v>9475000</v>
      </c>
      <c r="X18" s="14">
        <v>11117000</v>
      </c>
      <c r="Y18" s="14">
        <v>310000</v>
      </c>
      <c r="Z18" s="14">
        <v>0</v>
      </c>
      <c r="AA18" s="14">
        <v>26000</v>
      </c>
      <c r="AB18" s="96">
        <v>3815185000</v>
      </c>
      <c r="AC18" s="13">
        <v>18496000</v>
      </c>
      <c r="AD18" s="14">
        <v>1560000</v>
      </c>
      <c r="AE18" s="14">
        <v>0</v>
      </c>
      <c r="AF18" s="96">
        <v>16936000</v>
      </c>
      <c r="AG18" s="99">
        <v>3961865000</v>
      </c>
      <c r="AH18" s="14">
        <v>3245000</v>
      </c>
      <c r="AI18" s="14">
        <v>0</v>
      </c>
      <c r="AJ18" s="14">
        <v>0</v>
      </c>
      <c r="AK18" s="14">
        <v>44712000</v>
      </c>
      <c r="AL18" s="14">
        <v>0</v>
      </c>
      <c r="AM18" s="14">
        <v>0</v>
      </c>
      <c r="AN18" s="14">
        <v>0</v>
      </c>
      <c r="AO18" s="96">
        <v>44712000</v>
      </c>
      <c r="AP18" s="99">
        <v>47957000</v>
      </c>
      <c r="AQ18" s="14">
        <v>24186000</v>
      </c>
      <c r="AR18" s="14">
        <v>0</v>
      </c>
      <c r="AS18" s="14">
        <v>18123000</v>
      </c>
      <c r="AT18" s="14">
        <v>2253000</v>
      </c>
      <c r="AU18" s="14">
        <v>0</v>
      </c>
      <c r="AV18" s="14">
        <v>0</v>
      </c>
      <c r="AW18" s="102">
        <v>20376000</v>
      </c>
      <c r="AX18" s="14">
        <v>0</v>
      </c>
      <c r="AY18" s="96">
        <v>44562000</v>
      </c>
      <c r="AZ18" s="99">
        <v>92519000</v>
      </c>
      <c r="BA18" s="14">
        <v>898046000</v>
      </c>
      <c r="BB18" s="14">
        <v>2971301000</v>
      </c>
      <c r="BC18" s="96">
        <v>3869347000</v>
      </c>
      <c r="BD18" s="99">
        <v>3961866000</v>
      </c>
      <c r="BE18" s="14">
        <v>171009000</v>
      </c>
      <c r="BF18" s="14">
        <v>28325000</v>
      </c>
      <c r="BG18" s="14">
        <v>0</v>
      </c>
      <c r="BH18" s="14">
        <v>19912000</v>
      </c>
      <c r="BI18" s="14">
        <v>0</v>
      </c>
      <c r="BJ18" s="14">
        <v>2314000</v>
      </c>
      <c r="BK18" s="14">
        <v>0</v>
      </c>
      <c r="BL18" s="14">
        <v>44013000</v>
      </c>
      <c r="BM18" s="96">
        <v>265573000</v>
      </c>
      <c r="BN18" s="14">
        <v>6350000</v>
      </c>
      <c r="BO18" s="14">
        <v>0</v>
      </c>
      <c r="BP18" s="14">
        <v>77851000</v>
      </c>
      <c r="BQ18" s="14">
        <v>0</v>
      </c>
      <c r="BR18" s="14">
        <v>65400048</v>
      </c>
      <c r="BS18" s="14">
        <v>0</v>
      </c>
      <c r="BT18" s="14">
        <v>0</v>
      </c>
      <c r="BU18" s="14">
        <v>0</v>
      </c>
      <c r="BV18" s="14">
        <v>1563952</v>
      </c>
      <c r="BW18" s="14">
        <v>8783001</v>
      </c>
      <c r="BX18" s="14">
        <v>2656999</v>
      </c>
      <c r="BY18" s="14">
        <v>19636000</v>
      </c>
      <c r="BZ18" s="96">
        <v>182241000</v>
      </c>
      <c r="CA18" s="99">
        <v>83332000</v>
      </c>
      <c r="CB18" s="14">
        <v>0</v>
      </c>
      <c r="CC18" s="14">
        <v>0</v>
      </c>
      <c r="CD18" s="14">
        <v>0</v>
      </c>
      <c r="CE18" s="14">
        <v>0</v>
      </c>
      <c r="CF18" s="14">
        <v>33000</v>
      </c>
      <c r="CG18" s="14">
        <v>0</v>
      </c>
      <c r="CH18" s="14">
        <v>-31395000</v>
      </c>
      <c r="CI18" s="14">
        <v>-63058000</v>
      </c>
      <c r="CJ18" s="96">
        <v>-94420000</v>
      </c>
      <c r="CK18" s="14">
        <v>0</v>
      </c>
      <c r="CL18" s="14">
        <v>0</v>
      </c>
      <c r="CM18" s="14">
        <v>0</v>
      </c>
      <c r="CN18" s="14">
        <v>0</v>
      </c>
      <c r="CO18" s="14">
        <v>0</v>
      </c>
      <c r="CP18" s="14">
        <v>-6600000</v>
      </c>
      <c r="CQ18" s="14">
        <v>0</v>
      </c>
      <c r="CR18" s="96">
        <v>-6600000</v>
      </c>
      <c r="CS18" s="99">
        <v>-17688000</v>
      </c>
      <c r="CT18" s="13">
        <v>32104000</v>
      </c>
      <c r="CU18" s="19">
        <v>14416000</v>
      </c>
      <c r="CV18" s="13">
        <v>-2936000</v>
      </c>
      <c r="CW18" s="14">
        <v>-17000</v>
      </c>
      <c r="CX18" s="14">
        <v>0</v>
      </c>
      <c r="CY18" s="14">
        <v>3170000</v>
      </c>
      <c r="CZ18" s="19">
        <v>7000</v>
      </c>
      <c r="DA18" s="13">
        <v>172058000</v>
      </c>
      <c r="DB18" s="14">
        <v>13513000</v>
      </c>
      <c r="DC18" s="14">
        <v>0</v>
      </c>
      <c r="DD18" s="14">
        <v>10978000</v>
      </c>
      <c r="DE18" s="14">
        <v>5999000</v>
      </c>
      <c r="DF18" s="14">
        <v>18609000</v>
      </c>
      <c r="DG18" s="14">
        <v>6636000</v>
      </c>
      <c r="DH18" s="19">
        <v>1448000</v>
      </c>
      <c r="DI18" s="13">
        <v>3064000</v>
      </c>
      <c r="DJ18" s="14">
        <v>0</v>
      </c>
      <c r="DK18" s="14">
        <v>0</v>
      </c>
      <c r="DL18" s="14">
        <v>0</v>
      </c>
      <c r="DM18" s="14">
        <v>0</v>
      </c>
      <c r="DN18" s="14">
        <v>0</v>
      </c>
      <c r="DO18" s="19">
        <v>6139000</v>
      </c>
      <c r="DP18" s="13">
        <v>70847000</v>
      </c>
      <c r="DQ18" s="14">
        <v>0</v>
      </c>
      <c r="DR18" s="14">
        <v>475000</v>
      </c>
      <c r="DS18" s="14">
        <v>6350000</v>
      </c>
      <c r="DT18" s="14">
        <v>0</v>
      </c>
      <c r="DU18" s="14">
        <v>6246000</v>
      </c>
      <c r="DV18" s="14">
        <v>321000</v>
      </c>
      <c r="DW18" s="14">
        <v>62675000</v>
      </c>
      <c r="DX18" s="19">
        <v>1107000</v>
      </c>
      <c r="DY18" s="14">
        <v>0</v>
      </c>
      <c r="DZ18" s="14">
        <v>0</v>
      </c>
      <c r="EA18" s="14">
        <v>0</v>
      </c>
      <c r="EB18" s="19">
        <v>0</v>
      </c>
      <c r="EC18" s="14">
        <v>0</v>
      </c>
      <c r="ED18" s="14">
        <v>0</v>
      </c>
      <c r="EE18" s="14">
        <v>0</v>
      </c>
      <c r="EF18" s="14">
        <v>32245000</v>
      </c>
      <c r="EG18" s="14">
        <v>0</v>
      </c>
      <c r="EH18" s="14">
        <v>2348000</v>
      </c>
      <c r="EI18" s="14">
        <v>0</v>
      </c>
      <c r="EJ18" s="19">
        <v>11256000</v>
      </c>
      <c r="EK18" s="14">
        <v>0</v>
      </c>
      <c r="EL18" s="14">
        <v>241195000</v>
      </c>
      <c r="EM18" s="19">
        <v>-5186000</v>
      </c>
      <c r="EN18" s="96">
        <v>280583000</v>
      </c>
    </row>
    <row r="19" spans="1:144" x14ac:dyDescent="0.25">
      <c r="A19" s="4" t="s">
        <v>10</v>
      </c>
      <c r="B19" s="13">
        <v>0</v>
      </c>
      <c r="C19" s="14">
        <v>0</v>
      </c>
      <c r="D19" s="14">
        <v>14900</v>
      </c>
      <c r="E19" s="14">
        <v>61491.6</v>
      </c>
      <c r="F19" s="96">
        <v>76391.600000000006</v>
      </c>
      <c r="G19" s="13">
        <v>0</v>
      </c>
      <c r="H19" s="14">
        <v>0</v>
      </c>
      <c r="I19" s="96">
        <v>0</v>
      </c>
      <c r="J19" s="13">
        <v>0</v>
      </c>
      <c r="K19" s="14">
        <v>0</v>
      </c>
      <c r="L19" s="14">
        <v>0</v>
      </c>
      <c r="M19" s="14">
        <v>83159579.629999995</v>
      </c>
      <c r="N19" s="14">
        <v>0</v>
      </c>
      <c r="O19" s="96">
        <v>83159579.629999995</v>
      </c>
      <c r="P19" s="99">
        <v>83235971.229999989</v>
      </c>
      <c r="Q19" s="13">
        <v>726350707</v>
      </c>
      <c r="R19" s="14">
        <v>173720000</v>
      </c>
      <c r="S19" s="14">
        <v>1435085393.3800001</v>
      </c>
      <c r="T19" s="14">
        <v>21493000</v>
      </c>
      <c r="U19" s="14">
        <v>0</v>
      </c>
      <c r="V19" s="14">
        <v>0</v>
      </c>
      <c r="W19" s="14">
        <v>965000</v>
      </c>
      <c r="X19" s="14">
        <v>7233000</v>
      </c>
      <c r="Y19" s="14">
        <v>0</v>
      </c>
      <c r="Z19" s="14">
        <v>0</v>
      </c>
      <c r="AA19" s="14">
        <v>90500.479999999996</v>
      </c>
      <c r="AB19" s="96">
        <v>2364937600.8600001</v>
      </c>
      <c r="AC19" s="13">
        <v>32041097.699999996</v>
      </c>
      <c r="AD19" s="14">
        <v>1735002.7799999998</v>
      </c>
      <c r="AE19" s="14">
        <v>0</v>
      </c>
      <c r="AF19" s="96">
        <v>30306094.919999994</v>
      </c>
      <c r="AG19" s="99">
        <v>2478479667.0100002</v>
      </c>
      <c r="AH19" s="14">
        <v>13686029.960000001</v>
      </c>
      <c r="AI19" s="14">
        <v>0</v>
      </c>
      <c r="AJ19" s="14">
        <v>0</v>
      </c>
      <c r="AK19" s="14">
        <v>0</v>
      </c>
      <c r="AL19" s="14">
        <v>0</v>
      </c>
      <c r="AM19" s="14">
        <v>1871020.22</v>
      </c>
      <c r="AN19" s="14">
        <v>61249832.799999997</v>
      </c>
      <c r="AO19" s="96">
        <v>63120853.019999996</v>
      </c>
      <c r="AP19" s="99">
        <v>76806882.980000004</v>
      </c>
      <c r="AQ19" s="14">
        <v>18059113.890000001</v>
      </c>
      <c r="AR19" s="14">
        <v>0</v>
      </c>
      <c r="AS19" s="14">
        <v>24202218.140000001</v>
      </c>
      <c r="AT19" s="14">
        <v>0</v>
      </c>
      <c r="AU19" s="14">
        <v>0</v>
      </c>
      <c r="AV19" s="14">
        <v>0</v>
      </c>
      <c r="AW19" s="102">
        <v>24202218.140000001</v>
      </c>
      <c r="AX19" s="14">
        <v>0</v>
      </c>
      <c r="AY19" s="96">
        <v>42261332.030000001</v>
      </c>
      <c r="AZ19" s="99">
        <v>119068215.01000001</v>
      </c>
      <c r="BA19" s="14">
        <v>1000192198.9299999</v>
      </c>
      <c r="BB19" s="14">
        <v>1359219253.0699999</v>
      </c>
      <c r="BC19" s="96">
        <v>2359411452</v>
      </c>
      <c r="BD19" s="99">
        <v>2478479667.0100002</v>
      </c>
      <c r="BE19" s="14">
        <v>124408328</v>
      </c>
      <c r="BF19" s="14">
        <v>40749795</v>
      </c>
      <c r="BG19" s="14">
        <v>9613452</v>
      </c>
      <c r="BH19" s="14">
        <v>21451046</v>
      </c>
      <c r="BI19" s="14">
        <v>0</v>
      </c>
      <c r="BJ19" s="14">
        <v>3106087</v>
      </c>
      <c r="BK19" s="14">
        <v>0</v>
      </c>
      <c r="BL19" s="14">
        <v>15028011</v>
      </c>
      <c r="BM19" s="96">
        <v>214356719</v>
      </c>
      <c r="BN19" s="14">
        <v>6824725</v>
      </c>
      <c r="BO19" s="14">
        <v>0</v>
      </c>
      <c r="BP19" s="14">
        <v>75182086</v>
      </c>
      <c r="BQ19" s="14">
        <v>727886</v>
      </c>
      <c r="BR19" s="14">
        <v>66266976</v>
      </c>
      <c r="BS19" s="14">
        <v>0</v>
      </c>
      <c r="BT19" s="14">
        <v>0</v>
      </c>
      <c r="BU19" s="14">
        <v>2708010</v>
      </c>
      <c r="BV19" s="14">
        <v>1844390</v>
      </c>
      <c r="BW19" s="14">
        <v>0</v>
      </c>
      <c r="BX19" s="14">
        <v>738762</v>
      </c>
      <c r="BY19" s="14">
        <v>2688669</v>
      </c>
      <c r="BZ19" s="96">
        <v>156981504</v>
      </c>
      <c r="CA19" s="99">
        <v>57375215</v>
      </c>
      <c r="CB19" s="14">
        <v>6318648</v>
      </c>
      <c r="CC19" s="14">
        <v>0</v>
      </c>
      <c r="CD19" s="14">
        <v>0</v>
      </c>
      <c r="CE19" s="14">
        <v>0</v>
      </c>
      <c r="CF19" s="14">
        <v>0</v>
      </c>
      <c r="CG19" s="14">
        <v>0</v>
      </c>
      <c r="CH19" s="14">
        <v>0</v>
      </c>
      <c r="CI19" s="14">
        <v>-43119052</v>
      </c>
      <c r="CJ19" s="96">
        <v>-36800404</v>
      </c>
      <c r="CK19" s="14">
        <v>0</v>
      </c>
      <c r="CL19" s="14">
        <v>0</v>
      </c>
      <c r="CM19" s="14">
        <v>0</v>
      </c>
      <c r="CN19" s="14">
        <v>4000000</v>
      </c>
      <c r="CO19" s="14">
        <v>0</v>
      </c>
      <c r="CP19" s="14">
        <v>-1756930</v>
      </c>
      <c r="CQ19" s="14">
        <v>0</v>
      </c>
      <c r="CR19" s="96">
        <v>2243070</v>
      </c>
      <c r="CS19" s="99">
        <v>22817881</v>
      </c>
      <c r="CT19" s="13">
        <v>60418090</v>
      </c>
      <c r="CU19" s="19">
        <v>83235971</v>
      </c>
      <c r="CV19" s="13">
        <v>-1588489</v>
      </c>
      <c r="CW19" s="14">
        <v>296840</v>
      </c>
      <c r="CX19" s="14">
        <v>0</v>
      </c>
      <c r="CY19" s="14">
        <v>1220358</v>
      </c>
      <c r="CZ19" s="19">
        <v>-3130</v>
      </c>
      <c r="DA19" s="13">
        <v>150002946</v>
      </c>
      <c r="DB19" s="14">
        <v>9169589</v>
      </c>
      <c r="DC19" s="14">
        <v>0</v>
      </c>
      <c r="DD19" s="14">
        <v>2845000</v>
      </c>
      <c r="DE19" s="14">
        <v>4251904</v>
      </c>
      <c r="DF19" s="14">
        <v>30911904</v>
      </c>
      <c r="DG19" s="14">
        <v>4649635</v>
      </c>
      <c r="DH19" s="19">
        <v>2342800</v>
      </c>
      <c r="DI19" s="13">
        <v>1526184</v>
      </c>
      <c r="DJ19" s="14">
        <v>0</v>
      </c>
      <c r="DK19" s="14">
        <v>1245596</v>
      </c>
      <c r="DL19" s="14">
        <v>0</v>
      </c>
      <c r="DM19" s="14">
        <v>0</v>
      </c>
      <c r="DN19" s="14">
        <v>0</v>
      </c>
      <c r="DO19" s="19">
        <v>5192005</v>
      </c>
      <c r="DP19" s="13">
        <v>67405519</v>
      </c>
      <c r="DQ19" s="14">
        <v>396484</v>
      </c>
      <c r="DR19" s="14">
        <v>456534</v>
      </c>
      <c r="DS19" s="14">
        <v>6824725</v>
      </c>
      <c r="DT19" s="14">
        <v>0</v>
      </c>
      <c r="DU19" s="14">
        <v>6878000</v>
      </c>
      <c r="DV19" s="14">
        <v>2603671</v>
      </c>
      <c r="DW19" s="14">
        <v>63074904</v>
      </c>
      <c r="DX19" s="19">
        <v>1483562</v>
      </c>
      <c r="DY19" s="14">
        <v>0</v>
      </c>
      <c r="DZ19" s="14">
        <v>0</v>
      </c>
      <c r="EA19" s="14">
        <v>0</v>
      </c>
      <c r="EB19" s="19">
        <v>0</v>
      </c>
      <c r="EC19" s="14">
        <v>0</v>
      </c>
      <c r="ED19" s="14">
        <v>0</v>
      </c>
      <c r="EE19" s="14">
        <v>0</v>
      </c>
      <c r="EF19" s="14">
        <v>36580422</v>
      </c>
      <c r="EG19" s="14">
        <v>0</v>
      </c>
      <c r="EH19" s="14">
        <v>2696620</v>
      </c>
      <c r="EI19" s="14">
        <v>0</v>
      </c>
      <c r="EJ19" s="19">
        <v>3153562</v>
      </c>
      <c r="EK19" s="14">
        <v>0</v>
      </c>
      <c r="EL19" s="14">
        <v>123848175</v>
      </c>
      <c r="EM19" s="19">
        <v>-178540</v>
      </c>
      <c r="EN19" s="96">
        <v>144253195</v>
      </c>
    </row>
    <row r="20" spans="1:144" x14ac:dyDescent="0.25">
      <c r="A20" s="4" t="s">
        <v>11</v>
      </c>
      <c r="B20" s="13">
        <v>0</v>
      </c>
      <c r="C20" s="14">
        <v>0</v>
      </c>
      <c r="D20" s="14">
        <v>0</v>
      </c>
      <c r="E20" s="14">
        <v>6190000</v>
      </c>
      <c r="F20" s="96">
        <v>6190000</v>
      </c>
      <c r="G20" s="13">
        <v>0</v>
      </c>
      <c r="H20" s="14">
        <v>0</v>
      </c>
      <c r="I20" s="96">
        <v>0</v>
      </c>
      <c r="J20" s="13">
        <v>0</v>
      </c>
      <c r="K20" s="14">
        <v>0</v>
      </c>
      <c r="L20" s="14">
        <v>0</v>
      </c>
      <c r="M20" s="14">
        <v>14080000</v>
      </c>
      <c r="N20" s="14">
        <v>0</v>
      </c>
      <c r="O20" s="96">
        <v>14080000</v>
      </c>
      <c r="P20" s="99">
        <v>20270000</v>
      </c>
      <c r="Q20" s="13">
        <v>26142000</v>
      </c>
      <c r="R20" s="14">
        <v>40229000</v>
      </c>
      <c r="S20" s="14">
        <v>123957000</v>
      </c>
      <c r="T20" s="14">
        <v>4704000</v>
      </c>
      <c r="U20" s="14">
        <v>0</v>
      </c>
      <c r="V20" s="14">
        <v>0</v>
      </c>
      <c r="W20" s="14">
        <v>406000</v>
      </c>
      <c r="X20" s="14">
        <v>1200000</v>
      </c>
      <c r="Y20" s="14">
        <v>21000</v>
      </c>
      <c r="Z20" s="14">
        <v>0</v>
      </c>
      <c r="AA20" s="14">
        <v>0</v>
      </c>
      <c r="AB20" s="96">
        <v>196659000</v>
      </c>
      <c r="AC20" s="13">
        <v>2308000</v>
      </c>
      <c r="AD20" s="14">
        <v>170000</v>
      </c>
      <c r="AE20" s="14">
        <v>0</v>
      </c>
      <c r="AF20" s="96">
        <v>2138000</v>
      </c>
      <c r="AG20" s="99">
        <v>219067000</v>
      </c>
      <c r="AH20" s="14">
        <v>144000</v>
      </c>
      <c r="AI20" s="14">
        <v>0</v>
      </c>
      <c r="AJ20" s="14">
        <v>0</v>
      </c>
      <c r="AK20" s="14">
        <v>0</v>
      </c>
      <c r="AL20" s="14">
        <v>0</v>
      </c>
      <c r="AM20" s="14">
        <v>0</v>
      </c>
      <c r="AN20" s="14">
        <v>7000000</v>
      </c>
      <c r="AO20" s="96">
        <v>7000000</v>
      </c>
      <c r="AP20" s="99">
        <v>7144000</v>
      </c>
      <c r="AQ20" s="14">
        <v>3040000</v>
      </c>
      <c r="AR20" s="14">
        <v>62000</v>
      </c>
      <c r="AS20" s="14">
        <v>2186000</v>
      </c>
      <c r="AT20" s="14">
        <v>808000</v>
      </c>
      <c r="AU20" s="14">
        <v>0</v>
      </c>
      <c r="AV20" s="14">
        <v>0</v>
      </c>
      <c r="AW20" s="102">
        <v>3056000</v>
      </c>
      <c r="AX20" s="14">
        <v>0</v>
      </c>
      <c r="AY20" s="96">
        <v>6096000</v>
      </c>
      <c r="AZ20" s="99">
        <v>13240000</v>
      </c>
      <c r="BA20" s="14">
        <v>99221000</v>
      </c>
      <c r="BB20" s="14">
        <v>106606000</v>
      </c>
      <c r="BC20" s="96">
        <v>205827000</v>
      </c>
      <c r="BD20" s="99">
        <v>219067000</v>
      </c>
      <c r="BE20" s="14">
        <v>12978000</v>
      </c>
      <c r="BF20" s="14">
        <v>892000</v>
      </c>
      <c r="BG20" s="14">
        <v>5566000</v>
      </c>
      <c r="BH20" s="14">
        <v>8678000</v>
      </c>
      <c r="BI20" s="14">
        <v>0</v>
      </c>
      <c r="BJ20" s="14">
        <v>558000</v>
      </c>
      <c r="BK20" s="14">
        <v>0</v>
      </c>
      <c r="BL20" s="14">
        <v>1564000</v>
      </c>
      <c r="BM20" s="96">
        <v>30236000</v>
      </c>
      <c r="BN20" s="14">
        <v>819000</v>
      </c>
      <c r="BO20" s="14">
        <v>0</v>
      </c>
      <c r="BP20" s="14">
        <v>8489000</v>
      </c>
      <c r="BQ20" s="14">
        <v>0</v>
      </c>
      <c r="BR20" s="14">
        <v>6998000</v>
      </c>
      <c r="BS20" s="14">
        <v>0</v>
      </c>
      <c r="BT20" s="14">
        <v>0</v>
      </c>
      <c r="BU20" s="14">
        <v>0</v>
      </c>
      <c r="BV20" s="14">
        <v>0</v>
      </c>
      <c r="BW20" s="14">
        <v>0</v>
      </c>
      <c r="BX20" s="14">
        <v>0</v>
      </c>
      <c r="BY20" s="14">
        <v>678000</v>
      </c>
      <c r="BZ20" s="96">
        <v>16984000</v>
      </c>
      <c r="CA20" s="99">
        <v>13252000</v>
      </c>
      <c r="CB20" s="14">
        <v>72000</v>
      </c>
      <c r="CC20" s="14">
        <v>0</v>
      </c>
      <c r="CD20" s="14">
        <v>0</v>
      </c>
      <c r="CE20" s="14">
        <v>0</v>
      </c>
      <c r="CF20" s="14">
        <v>0</v>
      </c>
      <c r="CG20" s="14">
        <v>0</v>
      </c>
      <c r="CH20" s="14">
        <v>-8575000</v>
      </c>
      <c r="CI20" s="14">
        <v>-7171000</v>
      </c>
      <c r="CJ20" s="96">
        <v>-15674000</v>
      </c>
      <c r="CK20" s="14">
        <v>0</v>
      </c>
      <c r="CL20" s="14">
        <v>7000</v>
      </c>
      <c r="CM20" s="14">
        <v>0</v>
      </c>
      <c r="CN20" s="14">
        <v>0</v>
      </c>
      <c r="CO20" s="14">
        <v>0</v>
      </c>
      <c r="CP20" s="14">
        <v>-298000</v>
      </c>
      <c r="CQ20" s="14">
        <v>0</v>
      </c>
      <c r="CR20" s="96">
        <v>-291000</v>
      </c>
      <c r="CS20" s="99">
        <v>-2713000</v>
      </c>
      <c r="CT20" s="13">
        <v>8903000</v>
      </c>
      <c r="CU20" s="19">
        <v>6190000</v>
      </c>
      <c r="CV20" s="13">
        <v>93000</v>
      </c>
      <c r="CW20" s="14">
        <v>29000</v>
      </c>
      <c r="CX20" s="14">
        <v>-50000</v>
      </c>
      <c r="CY20" s="14">
        <v>1874000</v>
      </c>
      <c r="CZ20" s="19">
        <v>56000</v>
      </c>
      <c r="DA20" s="13">
        <v>12934000</v>
      </c>
      <c r="DB20" s="14">
        <v>761000</v>
      </c>
      <c r="DC20" s="14">
        <v>0</v>
      </c>
      <c r="DD20" s="14">
        <v>0</v>
      </c>
      <c r="DE20" s="14">
        <v>74000</v>
      </c>
      <c r="DF20" s="14">
        <v>14244000</v>
      </c>
      <c r="DG20" s="14">
        <v>345000</v>
      </c>
      <c r="DH20" s="19">
        <v>0</v>
      </c>
      <c r="DI20" s="13">
        <v>368000</v>
      </c>
      <c r="DJ20" s="14">
        <v>0</v>
      </c>
      <c r="DK20" s="14">
        <v>81000</v>
      </c>
      <c r="DL20" s="14">
        <v>0</v>
      </c>
      <c r="DM20" s="14">
        <v>0</v>
      </c>
      <c r="DN20" s="14">
        <v>0</v>
      </c>
      <c r="DO20" s="19">
        <v>22000</v>
      </c>
      <c r="DP20" s="13">
        <v>7661000</v>
      </c>
      <c r="DQ20" s="14">
        <v>180000</v>
      </c>
      <c r="DR20" s="14">
        <v>75000</v>
      </c>
      <c r="DS20" s="14">
        <v>819000</v>
      </c>
      <c r="DT20" s="14">
        <v>0</v>
      </c>
      <c r="DU20" s="14">
        <v>730000</v>
      </c>
      <c r="DV20" s="14">
        <v>0</v>
      </c>
      <c r="DW20" s="14">
        <v>7403000</v>
      </c>
      <c r="DX20" s="19">
        <v>114000</v>
      </c>
      <c r="DY20" s="14">
        <v>0</v>
      </c>
      <c r="DZ20" s="14">
        <v>0</v>
      </c>
      <c r="EA20" s="14">
        <v>0</v>
      </c>
      <c r="EB20" s="19">
        <v>0</v>
      </c>
      <c r="EC20" s="14">
        <v>0</v>
      </c>
      <c r="ED20" s="14">
        <v>0</v>
      </c>
      <c r="EE20" s="14">
        <v>0</v>
      </c>
      <c r="EF20" s="14">
        <v>7136000</v>
      </c>
      <c r="EG20" s="14">
        <v>0</v>
      </c>
      <c r="EH20" s="14">
        <v>298000</v>
      </c>
      <c r="EI20" s="14">
        <v>0</v>
      </c>
      <c r="EJ20" s="19">
        <v>678000</v>
      </c>
      <c r="EK20" s="14">
        <v>0</v>
      </c>
      <c r="EL20" s="14">
        <v>0</v>
      </c>
      <c r="EM20" s="19">
        <v>0</v>
      </c>
      <c r="EN20" s="96">
        <v>3735000</v>
      </c>
    </row>
    <row r="21" spans="1:144" x14ac:dyDescent="0.25">
      <c r="A21" s="4" t="s">
        <v>12</v>
      </c>
      <c r="B21" s="13">
        <v>0</v>
      </c>
      <c r="C21" s="14">
        <v>0</v>
      </c>
      <c r="D21" s="14">
        <v>0</v>
      </c>
      <c r="E21" s="14">
        <v>11941000</v>
      </c>
      <c r="F21" s="96">
        <v>11941000</v>
      </c>
      <c r="G21" s="13">
        <v>0</v>
      </c>
      <c r="H21" s="14">
        <v>0</v>
      </c>
      <c r="I21" s="96">
        <v>0</v>
      </c>
      <c r="J21" s="13">
        <v>0</v>
      </c>
      <c r="K21" s="14">
        <v>0</v>
      </c>
      <c r="L21" s="14">
        <v>0</v>
      </c>
      <c r="M21" s="14">
        <v>44592000</v>
      </c>
      <c r="N21" s="14">
        <v>0</v>
      </c>
      <c r="O21" s="96">
        <v>44592000</v>
      </c>
      <c r="P21" s="99">
        <v>56533000</v>
      </c>
      <c r="Q21" s="13">
        <v>88804000</v>
      </c>
      <c r="R21" s="14">
        <v>92902000</v>
      </c>
      <c r="S21" s="14">
        <v>364915000</v>
      </c>
      <c r="T21" s="14">
        <v>13181000</v>
      </c>
      <c r="U21" s="14">
        <v>1138000</v>
      </c>
      <c r="V21" s="14">
        <v>2362000</v>
      </c>
      <c r="W21" s="14">
        <v>7114000</v>
      </c>
      <c r="X21" s="14">
        <v>35336000</v>
      </c>
      <c r="Y21" s="14">
        <v>462000</v>
      </c>
      <c r="Z21" s="14">
        <v>0</v>
      </c>
      <c r="AA21" s="14">
        <v>1745000</v>
      </c>
      <c r="AB21" s="96">
        <v>607959000</v>
      </c>
      <c r="AC21" s="13">
        <v>4979000</v>
      </c>
      <c r="AD21" s="14">
        <v>0</v>
      </c>
      <c r="AE21" s="14">
        <v>0</v>
      </c>
      <c r="AF21" s="96">
        <v>4979000</v>
      </c>
      <c r="AG21" s="99">
        <v>669471000</v>
      </c>
      <c r="AH21" s="14">
        <v>2124000</v>
      </c>
      <c r="AI21" s="14">
        <v>0</v>
      </c>
      <c r="AJ21" s="14">
        <v>0</v>
      </c>
      <c r="AK21" s="14">
        <v>6517000</v>
      </c>
      <c r="AL21" s="14">
        <v>0</v>
      </c>
      <c r="AM21" s="14">
        <v>0</v>
      </c>
      <c r="AN21" s="14">
        <v>0</v>
      </c>
      <c r="AO21" s="96">
        <v>6517000</v>
      </c>
      <c r="AP21" s="99">
        <v>8641000</v>
      </c>
      <c r="AQ21" s="14">
        <v>4036000</v>
      </c>
      <c r="AR21" s="14">
        <v>0</v>
      </c>
      <c r="AS21" s="14">
        <v>7888000</v>
      </c>
      <c r="AT21" s="14">
        <v>2037000</v>
      </c>
      <c r="AU21" s="14">
        <v>0</v>
      </c>
      <c r="AV21" s="14">
        <v>0</v>
      </c>
      <c r="AW21" s="102">
        <v>9925000</v>
      </c>
      <c r="AX21" s="14">
        <v>0</v>
      </c>
      <c r="AY21" s="96">
        <v>13961000</v>
      </c>
      <c r="AZ21" s="99">
        <v>22602000</v>
      </c>
      <c r="BA21" s="14">
        <v>336805000</v>
      </c>
      <c r="BB21" s="14">
        <v>310064000</v>
      </c>
      <c r="BC21" s="96">
        <v>646869000</v>
      </c>
      <c r="BD21" s="99">
        <v>669471000</v>
      </c>
      <c r="BE21" s="14">
        <v>40203000</v>
      </c>
      <c r="BF21" s="14">
        <v>19928000</v>
      </c>
      <c r="BG21" s="14">
        <v>4480000</v>
      </c>
      <c r="BH21" s="14">
        <v>15528000</v>
      </c>
      <c r="BI21" s="14">
        <v>0</v>
      </c>
      <c r="BJ21" s="14">
        <v>1629000</v>
      </c>
      <c r="BK21" s="14">
        <v>0</v>
      </c>
      <c r="BL21" s="14">
        <v>1513000</v>
      </c>
      <c r="BM21" s="96">
        <v>83281000</v>
      </c>
      <c r="BN21" s="14">
        <v>2622000</v>
      </c>
      <c r="BO21" s="14">
        <v>0</v>
      </c>
      <c r="BP21" s="14">
        <v>26952000</v>
      </c>
      <c r="BQ21" s="14">
        <v>156000</v>
      </c>
      <c r="BR21" s="14">
        <v>28217000</v>
      </c>
      <c r="BS21" s="14">
        <v>0</v>
      </c>
      <c r="BT21" s="14">
        <v>0</v>
      </c>
      <c r="BU21" s="14">
        <v>287000</v>
      </c>
      <c r="BV21" s="14">
        <v>0</v>
      </c>
      <c r="BW21" s="14">
        <v>0</v>
      </c>
      <c r="BX21" s="14">
        <v>0</v>
      </c>
      <c r="BY21" s="14">
        <v>0</v>
      </c>
      <c r="BZ21" s="96">
        <v>58234000</v>
      </c>
      <c r="CA21" s="99">
        <v>25047000</v>
      </c>
      <c r="CB21" s="14">
        <v>217000</v>
      </c>
      <c r="CC21" s="14">
        <v>0</v>
      </c>
      <c r="CD21" s="14">
        <v>0</v>
      </c>
      <c r="CE21" s="14">
        <v>0</v>
      </c>
      <c r="CF21" s="14">
        <v>0</v>
      </c>
      <c r="CG21" s="14">
        <v>0</v>
      </c>
      <c r="CH21" s="14">
        <v>-8979000</v>
      </c>
      <c r="CI21" s="14">
        <v>-14916000</v>
      </c>
      <c r="CJ21" s="96">
        <v>-23678000</v>
      </c>
      <c r="CK21" s="14">
        <v>0</v>
      </c>
      <c r="CL21" s="14">
        <v>0</v>
      </c>
      <c r="CM21" s="14">
        <v>0</v>
      </c>
      <c r="CN21" s="14">
        <v>0</v>
      </c>
      <c r="CO21" s="14">
        <v>0</v>
      </c>
      <c r="CP21" s="14">
        <v>-1055000</v>
      </c>
      <c r="CQ21" s="14">
        <v>0</v>
      </c>
      <c r="CR21" s="96">
        <v>-1055000</v>
      </c>
      <c r="CS21" s="99">
        <v>314000</v>
      </c>
      <c r="CT21" s="13">
        <v>11627000</v>
      </c>
      <c r="CU21" s="19">
        <v>11941000</v>
      </c>
      <c r="CV21" s="13">
        <v>-8614000</v>
      </c>
      <c r="CW21" s="14">
        <v>225000</v>
      </c>
      <c r="CX21" s="14">
        <v>-127000</v>
      </c>
      <c r="CY21" s="14">
        <v>-4222000</v>
      </c>
      <c r="CZ21" s="19">
        <v>-93000</v>
      </c>
      <c r="DA21" s="13" t="e">
        <v>#REF!</v>
      </c>
      <c r="DB21" s="14" t="e">
        <v>#REF!</v>
      </c>
      <c r="DC21" s="14">
        <v>0</v>
      </c>
      <c r="DD21" s="14">
        <v>422511</v>
      </c>
      <c r="DE21" s="14">
        <v>1226489</v>
      </c>
      <c r="DF21" s="14">
        <v>20008000</v>
      </c>
      <c r="DG21" s="14">
        <v>179000</v>
      </c>
      <c r="DH21" s="19">
        <v>6969000</v>
      </c>
      <c r="DI21" s="13">
        <v>1073489.45</v>
      </c>
      <c r="DJ21" s="14">
        <v>435492.81</v>
      </c>
      <c r="DK21" s="14">
        <v>102620.52</v>
      </c>
      <c r="DL21" s="14">
        <v>0</v>
      </c>
      <c r="DM21" s="14">
        <v>0</v>
      </c>
      <c r="DN21" s="14">
        <v>0</v>
      </c>
      <c r="DO21" s="19">
        <v>0</v>
      </c>
      <c r="DP21" s="13">
        <v>24230295</v>
      </c>
      <c r="DQ21" s="14">
        <v>303932</v>
      </c>
      <c r="DR21" s="14">
        <v>183880</v>
      </c>
      <c r="DS21" s="14">
        <v>2622319</v>
      </c>
      <c r="DT21" s="14">
        <v>0</v>
      </c>
      <c r="DU21" s="14">
        <v>2919506</v>
      </c>
      <c r="DV21" s="14">
        <v>0</v>
      </c>
      <c r="DW21" s="14">
        <v>34871068</v>
      </c>
      <c r="DX21" s="19">
        <v>25782</v>
      </c>
      <c r="DY21" s="14">
        <v>1237000</v>
      </c>
      <c r="DZ21" s="14">
        <v>0</v>
      </c>
      <c r="EA21" s="14">
        <v>0</v>
      </c>
      <c r="EB21" s="19">
        <v>0</v>
      </c>
      <c r="EC21" s="14">
        <v>0</v>
      </c>
      <c r="ED21" s="14">
        <v>0</v>
      </c>
      <c r="EE21" s="14">
        <v>0</v>
      </c>
      <c r="EF21" s="14">
        <v>18111000</v>
      </c>
      <c r="EG21" s="14">
        <v>0</v>
      </c>
      <c r="EH21" s="14">
        <v>287000</v>
      </c>
      <c r="EI21" s="14">
        <v>0</v>
      </c>
      <c r="EJ21" s="19">
        <v>0</v>
      </c>
      <c r="EK21" s="14">
        <v>0</v>
      </c>
      <c r="EL21" s="14">
        <v>41043000</v>
      </c>
      <c r="EM21" s="19">
        <v>0</v>
      </c>
      <c r="EN21" s="96" t="e">
        <v>#REF!</v>
      </c>
    </row>
    <row r="22" spans="1:144" x14ac:dyDescent="0.25">
      <c r="A22" s="4" t="s">
        <v>13</v>
      </c>
      <c r="B22" s="13">
        <v>0</v>
      </c>
      <c r="C22" s="14">
        <v>0</v>
      </c>
      <c r="D22" s="14">
        <v>0</v>
      </c>
      <c r="E22" s="14">
        <v>9810596.3899999987</v>
      </c>
      <c r="F22" s="96">
        <v>9810596.3899999987</v>
      </c>
      <c r="G22" s="13">
        <v>0</v>
      </c>
      <c r="H22" s="14">
        <v>0</v>
      </c>
      <c r="I22" s="96">
        <v>0</v>
      </c>
      <c r="J22" s="13">
        <v>0</v>
      </c>
      <c r="K22" s="14">
        <v>0</v>
      </c>
      <c r="L22" s="14">
        <v>1533710.29</v>
      </c>
      <c r="M22" s="14">
        <v>99500000</v>
      </c>
      <c r="N22" s="14">
        <v>0</v>
      </c>
      <c r="O22" s="96">
        <v>101033710.29000001</v>
      </c>
      <c r="P22" s="99">
        <v>110844306.68000001</v>
      </c>
      <c r="Q22" s="13">
        <v>660573472</v>
      </c>
      <c r="R22" s="14">
        <v>199369853.62</v>
      </c>
      <c r="S22" s="14">
        <v>574075264.80999994</v>
      </c>
      <c r="T22" s="14">
        <v>7848679.0600000005</v>
      </c>
      <c r="U22" s="14">
        <v>0</v>
      </c>
      <c r="V22" s="14">
        <v>586900.85</v>
      </c>
      <c r="W22" s="14">
        <v>18099457.609999999</v>
      </c>
      <c r="X22" s="14">
        <v>13953519.07</v>
      </c>
      <c r="Y22" s="14">
        <v>0</v>
      </c>
      <c r="Z22" s="14">
        <v>0</v>
      </c>
      <c r="AA22" s="14">
        <v>25633.34</v>
      </c>
      <c r="AB22" s="96">
        <v>1474532780.3599994</v>
      </c>
      <c r="AC22" s="13">
        <v>34751544.590000004</v>
      </c>
      <c r="AD22" s="14">
        <v>448030.89</v>
      </c>
      <c r="AE22" s="14">
        <v>0</v>
      </c>
      <c r="AF22" s="96">
        <v>34303513.700000003</v>
      </c>
      <c r="AG22" s="99">
        <v>1619680600.7399995</v>
      </c>
      <c r="AH22" s="14">
        <v>11059403.18</v>
      </c>
      <c r="AI22" s="14">
        <v>0</v>
      </c>
      <c r="AJ22" s="14">
        <v>0</v>
      </c>
      <c r="AK22" s="14">
        <v>41678308.490000002</v>
      </c>
      <c r="AL22" s="14">
        <v>0</v>
      </c>
      <c r="AM22" s="14">
        <v>0</v>
      </c>
      <c r="AN22" s="14">
        <v>0</v>
      </c>
      <c r="AO22" s="96">
        <v>41678308.490000002</v>
      </c>
      <c r="AP22" s="99">
        <v>52737711.670000002</v>
      </c>
      <c r="AQ22" s="14">
        <v>24212564.370000001</v>
      </c>
      <c r="AR22" s="14">
        <v>0</v>
      </c>
      <c r="AS22" s="14">
        <v>7807373.5300000003</v>
      </c>
      <c r="AT22" s="14">
        <v>0</v>
      </c>
      <c r="AU22" s="14">
        <v>0</v>
      </c>
      <c r="AV22" s="14">
        <v>1312412.19</v>
      </c>
      <c r="AW22" s="102">
        <v>9119785.7200000007</v>
      </c>
      <c r="AX22" s="14">
        <v>0</v>
      </c>
      <c r="AY22" s="96">
        <v>33332350.090000004</v>
      </c>
      <c r="AZ22" s="99">
        <v>86070061.760000005</v>
      </c>
      <c r="BA22" s="14">
        <v>921966723.53999996</v>
      </c>
      <c r="BB22" s="14">
        <v>611643815.44000006</v>
      </c>
      <c r="BC22" s="96">
        <v>1533610538.98</v>
      </c>
      <c r="BD22" s="99">
        <v>1619680600.74</v>
      </c>
      <c r="BE22" s="14">
        <v>71554000</v>
      </c>
      <c r="BF22" s="14">
        <v>20768000</v>
      </c>
      <c r="BG22" s="14">
        <v>10033000</v>
      </c>
      <c r="BH22" s="14">
        <v>13855000</v>
      </c>
      <c r="BI22" s="14">
        <v>0</v>
      </c>
      <c r="BJ22" s="14">
        <v>2005000</v>
      </c>
      <c r="BK22" s="14">
        <v>0</v>
      </c>
      <c r="BL22" s="14">
        <v>33602000</v>
      </c>
      <c r="BM22" s="96">
        <v>151817000</v>
      </c>
      <c r="BN22" s="14">
        <v>2635000</v>
      </c>
      <c r="BO22" s="14">
        <v>0</v>
      </c>
      <c r="BP22" s="14">
        <v>30508000</v>
      </c>
      <c r="BQ22" s="14">
        <v>0</v>
      </c>
      <c r="BR22" s="14">
        <v>53301000</v>
      </c>
      <c r="BS22" s="14">
        <v>0</v>
      </c>
      <c r="BT22" s="14">
        <v>0</v>
      </c>
      <c r="BU22" s="14">
        <v>2937000</v>
      </c>
      <c r="BV22" s="14">
        <v>0</v>
      </c>
      <c r="BW22" s="14">
        <v>0</v>
      </c>
      <c r="BX22" s="14">
        <v>0</v>
      </c>
      <c r="BY22" s="14">
        <v>6994000</v>
      </c>
      <c r="BZ22" s="96">
        <v>96375000</v>
      </c>
      <c r="CA22" s="99">
        <v>55442000</v>
      </c>
      <c r="CB22" s="14">
        <v>7280000</v>
      </c>
      <c r="CC22" s="14">
        <v>0</v>
      </c>
      <c r="CD22" s="14">
        <v>0</v>
      </c>
      <c r="CE22" s="14">
        <v>0</v>
      </c>
      <c r="CF22" s="14">
        <v>0</v>
      </c>
      <c r="CG22" s="14">
        <v>0</v>
      </c>
      <c r="CH22" s="14">
        <v>0</v>
      </c>
      <c r="CI22" s="14">
        <v>-39023000</v>
      </c>
      <c r="CJ22" s="96">
        <v>-31743000</v>
      </c>
      <c r="CK22" s="14">
        <v>0</v>
      </c>
      <c r="CL22" s="14">
        <v>0</v>
      </c>
      <c r="CM22" s="14">
        <v>0</v>
      </c>
      <c r="CN22" s="14">
        <v>0</v>
      </c>
      <c r="CO22" s="14">
        <v>0</v>
      </c>
      <c r="CP22" s="14">
        <v>-5587000</v>
      </c>
      <c r="CQ22" s="14">
        <v>0</v>
      </c>
      <c r="CR22" s="96">
        <v>-5587000</v>
      </c>
      <c r="CS22" s="99">
        <v>18112000</v>
      </c>
      <c r="CT22" s="13">
        <v>91199000</v>
      </c>
      <c r="CU22" s="19">
        <v>109311000</v>
      </c>
      <c r="CV22" s="13">
        <v>33689000</v>
      </c>
      <c r="CW22" s="14">
        <v>215000</v>
      </c>
      <c r="CX22" s="14">
        <v>0</v>
      </c>
      <c r="CY22" s="14">
        <v>-10133000</v>
      </c>
      <c r="CZ22" s="19">
        <v>21000</v>
      </c>
      <c r="DA22" s="13">
        <v>83816826.120000005</v>
      </c>
      <c r="DB22" s="14">
        <v>0</v>
      </c>
      <c r="DC22" s="14">
        <v>0</v>
      </c>
      <c r="DD22" s="14">
        <v>306479.46000000002</v>
      </c>
      <c r="DE22" s="14">
        <v>4331420.18</v>
      </c>
      <c r="DF22" s="14">
        <v>24785067.219999999</v>
      </c>
      <c r="DG22" s="14">
        <v>30787419.710000001</v>
      </c>
      <c r="DH22" s="19">
        <v>40438240.789999999</v>
      </c>
      <c r="DI22" s="13">
        <v>2124498.52</v>
      </c>
      <c r="DJ22" s="14">
        <v>0</v>
      </c>
      <c r="DK22" s="14">
        <v>363721.82</v>
      </c>
      <c r="DL22" s="14">
        <v>0</v>
      </c>
      <c r="DM22" s="14">
        <v>0</v>
      </c>
      <c r="DN22" s="14">
        <v>0</v>
      </c>
      <c r="DO22" s="19">
        <v>7432887.290000001</v>
      </c>
      <c r="DP22" s="13">
        <v>28392011.690000001</v>
      </c>
      <c r="DQ22" s="14">
        <v>303726.67</v>
      </c>
      <c r="DR22" s="14">
        <v>301773.90000000002</v>
      </c>
      <c r="DS22" s="14">
        <v>2662355.4700000002</v>
      </c>
      <c r="DT22" s="14">
        <v>0</v>
      </c>
      <c r="DU22" s="14">
        <v>1573321.33</v>
      </c>
      <c r="DV22" s="14">
        <v>551387.78</v>
      </c>
      <c r="DW22" s="14">
        <v>45241781.43</v>
      </c>
      <c r="DX22" s="19">
        <v>560630.89</v>
      </c>
      <c r="DY22" s="14">
        <v>0</v>
      </c>
      <c r="DZ22" s="14">
        <v>0</v>
      </c>
      <c r="EA22" s="14">
        <v>0</v>
      </c>
      <c r="EB22" s="19">
        <v>0</v>
      </c>
      <c r="EC22" s="14">
        <v>0</v>
      </c>
      <c r="ED22" s="14">
        <v>0</v>
      </c>
      <c r="EE22" s="14">
        <v>0</v>
      </c>
      <c r="EF22" s="14">
        <v>20847325.57</v>
      </c>
      <c r="EG22" s="14">
        <v>0</v>
      </c>
      <c r="EH22" s="14">
        <v>2936816.88</v>
      </c>
      <c r="EI22" s="14">
        <v>0</v>
      </c>
      <c r="EJ22" s="19">
        <v>2430976.1100000003</v>
      </c>
      <c r="EK22" s="14">
        <v>0</v>
      </c>
      <c r="EL22" s="14">
        <v>133443847.29000001</v>
      </c>
      <c r="EM22" s="19">
        <v>-1441415.88</v>
      </c>
      <c r="EN22" s="96">
        <v>220586884.79999998</v>
      </c>
    </row>
    <row r="23" spans="1:144" x14ac:dyDescent="0.25">
      <c r="A23" s="4" t="s">
        <v>14</v>
      </c>
      <c r="B23" s="13">
        <v>0</v>
      </c>
      <c r="C23" s="14">
        <v>0</v>
      </c>
      <c r="D23" s="14">
        <v>0</v>
      </c>
      <c r="E23" s="14">
        <v>353709795</v>
      </c>
      <c r="F23" s="96">
        <v>353709795</v>
      </c>
      <c r="G23" s="13">
        <v>0</v>
      </c>
      <c r="H23" s="14">
        <v>0</v>
      </c>
      <c r="I23" s="96">
        <v>0</v>
      </c>
      <c r="J23" s="13">
        <v>0</v>
      </c>
      <c r="K23" s="14">
        <v>0</v>
      </c>
      <c r="L23" s="14">
        <v>0</v>
      </c>
      <c r="M23" s="14">
        <v>20000000</v>
      </c>
      <c r="N23" s="14">
        <v>4597452</v>
      </c>
      <c r="O23" s="96">
        <v>24597452</v>
      </c>
      <c r="P23" s="99">
        <v>378307247</v>
      </c>
      <c r="Q23" s="13">
        <v>1454912410.6900001</v>
      </c>
      <c r="R23" s="14">
        <v>372153479</v>
      </c>
      <c r="S23" s="14">
        <v>1667551118</v>
      </c>
      <c r="T23" s="14">
        <v>6989817</v>
      </c>
      <c r="U23" s="14">
        <v>16313096</v>
      </c>
      <c r="V23" s="14">
        <v>0</v>
      </c>
      <c r="W23" s="14">
        <v>0</v>
      </c>
      <c r="X23" s="14">
        <v>55329682</v>
      </c>
      <c r="Y23" s="14">
        <v>0</v>
      </c>
      <c r="Z23" s="14">
        <v>3450000</v>
      </c>
      <c r="AA23" s="14">
        <v>0</v>
      </c>
      <c r="AB23" s="96">
        <v>3576699602.6900001</v>
      </c>
      <c r="AC23" s="13">
        <v>25150660</v>
      </c>
      <c r="AD23" s="14">
        <v>264989</v>
      </c>
      <c r="AE23" s="14">
        <v>0</v>
      </c>
      <c r="AF23" s="96">
        <v>24885671</v>
      </c>
      <c r="AG23" s="99">
        <v>3979892520.6900001</v>
      </c>
      <c r="AH23" s="14">
        <v>31918432</v>
      </c>
      <c r="AI23" s="14">
        <v>0</v>
      </c>
      <c r="AJ23" s="14">
        <v>0</v>
      </c>
      <c r="AK23" s="14">
        <v>0</v>
      </c>
      <c r="AL23" s="14">
        <v>0</v>
      </c>
      <c r="AM23" s="14">
        <v>7149713</v>
      </c>
      <c r="AN23" s="14">
        <v>61094451</v>
      </c>
      <c r="AO23" s="96">
        <v>68244164</v>
      </c>
      <c r="AP23" s="99">
        <v>100162596</v>
      </c>
      <c r="AQ23" s="14">
        <v>21438307</v>
      </c>
      <c r="AR23" s="14">
        <v>0</v>
      </c>
      <c r="AS23" s="14">
        <v>23894614</v>
      </c>
      <c r="AT23" s="14">
        <v>17355126</v>
      </c>
      <c r="AU23" s="14">
        <v>0</v>
      </c>
      <c r="AV23" s="14">
        <v>0</v>
      </c>
      <c r="AW23" s="102">
        <v>41249740</v>
      </c>
      <c r="AX23" s="14">
        <v>0</v>
      </c>
      <c r="AY23" s="96">
        <v>62688047</v>
      </c>
      <c r="AZ23" s="99">
        <v>162850643</v>
      </c>
      <c r="BA23" s="14">
        <v>1884998347</v>
      </c>
      <c r="BB23" s="14">
        <v>1932043531</v>
      </c>
      <c r="BC23" s="96">
        <v>3817041878</v>
      </c>
      <c r="BD23" s="99">
        <v>3979892521</v>
      </c>
      <c r="BE23" s="14">
        <v>211646093</v>
      </c>
      <c r="BF23" s="14">
        <v>27154816</v>
      </c>
      <c r="BG23" s="14">
        <v>66744133</v>
      </c>
      <c r="BH23" s="14">
        <v>13074616</v>
      </c>
      <c r="BI23" s="14">
        <v>0</v>
      </c>
      <c r="BJ23" s="14">
        <v>9048719</v>
      </c>
      <c r="BK23" s="14">
        <v>0</v>
      </c>
      <c r="BL23" s="14">
        <v>87858065</v>
      </c>
      <c r="BM23" s="96">
        <v>415526442</v>
      </c>
      <c r="BN23" s="14">
        <v>9029432</v>
      </c>
      <c r="BO23" s="14">
        <v>0</v>
      </c>
      <c r="BP23" s="14">
        <v>102441629</v>
      </c>
      <c r="BQ23" s="14">
        <v>0</v>
      </c>
      <c r="BR23" s="14">
        <v>166182193</v>
      </c>
      <c r="BS23" s="14">
        <v>0</v>
      </c>
      <c r="BT23" s="14">
        <v>0</v>
      </c>
      <c r="BU23" s="14">
        <v>1819632</v>
      </c>
      <c r="BV23" s="14">
        <v>0</v>
      </c>
      <c r="BW23" s="14">
        <v>0</v>
      </c>
      <c r="BX23" s="14">
        <v>0</v>
      </c>
      <c r="BY23" s="14">
        <v>0</v>
      </c>
      <c r="BZ23" s="96">
        <v>279472886</v>
      </c>
      <c r="CA23" s="99">
        <v>136053556</v>
      </c>
      <c r="CB23" s="14">
        <v>14503899</v>
      </c>
      <c r="CC23" s="14">
        <v>0</v>
      </c>
      <c r="CD23" s="14">
        <v>0</v>
      </c>
      <c r="CE23" s="14">
        <v>0</v>
      </c>
      <c r="CF23" s="14">
        <v>0</v>
      </c>
      <c r="CG23" s="14">
        <v>0</v>
      </c>
      <c r="CH23" s="14">
        <v>-28259744</v>
      </c>
      <c r="CI23" s="14">
        <v>-133900510</v>
      </c>
      <c r="CJ23" s="96">
        <v>-147656355</v>
      </c>
      <c r="CK23" s="14">
        <v>0</v>
      </c>
      <c r="CL23" s="14">
        <v>0</v>
      </c>
      <c r="CM23" s="14">
        <v>0</v>
      </c>
      <c r="CN23" s="14">
        <v>21237050</v>
      </c>
      <c r="CO23" s="14">
        <v>0</v>
      </c>
      <c r="CP23" s="14">
        <v>-3987311</v>
      </c>
      <c r="CQ23" s="14">
        <v>11334392</v>
      </c>
      <c r="CR23" s="96">
        <v>28584131</v>
      </c>
      <c r="CS23" s="99">
        <v>16981332</v>
      </c>
      <c r="CT23" s="13">
        <v>16470697</v>
      </c>
      <c r="CU23" s="19">
        <v>33463794</v>
      </c>
      <c r="CV23" s="13">
        <v>3101859</v>
      </c>
      <c r="CW23" s="14">
        <v>-1206032</v>
      </c>
      <c r="CX23" s="14">
        <v>6086000</v>
      </c>
      <c r="CY23" s="14">
        <v>5351000</v>
      </c>
      <c r="CZ23" s="19">
        <v>3108000</v>
      </c>
      <c r="DA23" s="13">
        <v>212681717</v>
      </c>
      <c r="DB23" s="14">
        <v>17214735</v>
      </c>
      <c r="DC23" s="14">
        <v>0</v>
      </c>
      <c r="DD23" s="14">
        <v>1287368</v>
      </c>
      <c r="DE23" s="14">
        <v>10271670</v>
      </c>
      <c r="DF23" s="14">
        <v>79656928</v>
      </c>
      <c r="DG23" s="14">
        <v>75296744</v>
      </c>
      <c r="DH23" s="19">
        <v>134917243</v>
      </c>
      <c r="DI23" s="13">
        <v>8390395</v>
      </c>
      <c r="DJ23" s="14">
        <v>799729</v>
      </c>
      <c r="DK23" s="14">
        <v>1318475</v>
      </c>
      <c r="DL23" s="14">
        <v>0</v>
      </c>
      <c r="DM23" s="14">
        <v>0</v>
      </c>
      <c r="DN23" s="14">
        <v>0</v>
      </c>
      <c r="DO23" s="19">
        <v>-1956329</v>
      </c>
      <c r="DP23" s="13">
        <v>97293784</v>
      </c>
      <c r="DQ23" s="14">
        <v>433259</v>
      </c>
      <c r="DR23" s="14">
        <v>428502</v>
      </c>
      <c r="DS23" s="14">
        <v>9033188</v>
      </c>
      <c r="DT23" s="14">
        <v>0</v>
      </c>
      <c r="DU23" s="14">
        <v>2380498.2000000002</v>
      </c>
      <c r="DV23" s="14">
        <v>3959101</v>
      </c>
      <c r="DW23" s="14">
        <v>132624351</v>
      </c>
      <c r="DX23" s="19">
        <v>93477</v>
      </c>
      <c r="DY23" s="14">
        <v>5875693</v>
      </c>
      <c r="DZ23" s="14">
        <v>0</v>
      </c>
      <c r="EA23" s="14">
        <v>0</v>
      </c>
      <c r="EB23" s="19">
        <v>0</v>
      </c>
      <c r="EC23" s="14">
        <v>0</v>
      </c>
      <c r="ED23" s="14">
        <v>0</v>
      </c>
      <c r="EE23" s="14">
        <v>0</v>
      </c>
      <c r="EF23" s="14">
        <v>43668630</v>
      </c>
      <c r="EG23" s="14">
        <v>197034</v>
      </c>
      <c r="EH23" s="14">
        <v>1887988.93</v>
      </c>
      <c r="EI23" s="14">
        <v>0</v>
      </c>
      <c r="EJ23" s="19">
        <v>2860596</v>
      </c>
      <c r="EK23" s="14">
        <v>0</v>
      </c>
      <c r="EL23" s="14">
        <v>0</v>
      </c>
      <c r="EM23" s="19">
        <v>0</v>
      </c>
      <c r="EN23" s="96">
        <v>239142572.87</v>
      </c>
    </row>
    <row r="24" spans="1:144" x14ac:dyDescent="0.25">
      <c r="A24" s="4" t="s">
        <v>15</v>
      </c>
      <c r="B24" s="13">
        <v>0</v>
      </c>
      <c r="C24" s="14">
        <v>0</v>
      </c>
      <c r="D24" s="14">
        <v>0</v>
      </c>
      <c r="E24" s="14">
        <v>2464846</v>
      </c>
      <c r="F24" s="96">
        <v>2464846</v>
      </c>
      <c r="G24" s="13">
        <v>0</v>
      </c>
      <c r="H24" s="14">
        <v>0</v>
      </c>
      <c r="I24" s="96">
        <v>0</v>
      </c>
      <c r="J24" s="13">
        <v>0</v>
      </c>
      <c r="K24" s="14">
        <v>0</v>
      </c>
      <c r="L24" s="14">
        <v>0</v>
      </c>
      <c r="M24" s="14">
        <v>6520965</v>
      </c>
      <c r="N24" s="14">
        <v>0</v>
      </c>
      <c r="O24" s="96">
        <v>6520965</v>
      </c>
      <c r="P24" s="99">
        <v>8985811</v>
      </c>
      <c r="Q24" s="13">
        <v>9378907</v>
      </c>
      <c r="R24" s="14">
        <v>37013047</v>
      </c>
      <c r="S24" s="14">
        <v>266524884</v>
      </c>
      <c r="T24" s="14">
        <v>4719556</v>
      </c>
      <c r="U24" s="14">
        <v>0</v>
      </c>
      <c r="V24" s="14">
        <v>0</v>
      </c>
      <c r="W24" s="14">
        <v>21048</v>
      </c>
      <c r="X24" s="14">
        <v>369129</v>
      </c>
      <c r="Y24" s="14">
        <v>0</v>
      </c>
      <c r="Z24" s="14">
        <v>0</v>
      </c>
      <c r="AA24" s="14">
        <v>954478</v>
      </c>
      <c r="AB24" s="96">
        <v>318981049</v>
      </c>
      <c r="AC24" s="13">
        <v>2031936</v>
      </c>
      <c r="AD24" s="14">
        <v>45212</v>
      </c>
      <c r="AE24" s="14">
        <v>0</v>
      </c>
      <c r="AF24" s="96">
        <v>1986724</v>
      </c>
      <c r="AG24" s="99">
        <v>329953584</v>
      </c>
      <c r="AH24" s="14">
        <v>436138</v>
      </c>
      <c r="AI24" s="14">
        <v>0</v>
      </c>
      <c r="AJ24" s="14">
        <v>16890</v>
      </c>
      <c r="AK24" s="14">
        <v>4443227</v>
      </c>
      <c r="AL24" s="14">
        <v>0</v>
      </c>
      <c r="AM24" s="14">
        <v>0</v>
      </c>
      <c r="AN24" s="14">
        <v>0</v>
      </c>
      <c r="AO24" s="96">
        <v>4460117</v>
      </c>
      <c r="AP24" s="99">
        <v>4896255</v>
      </c>
      <c r="AQ24" s="14">
        <v>2587460</v>
      </c>
      <c r="AR24" s="14">
        <v>0</v>
      </c>
      <c r="AS24" s="14">
        <v>3032051</v>
      </c>
      <c r="AT24" s="14">
        <v>0</v>
      </c>
      <c r="AU24" s="14">
        <v>0</v>
      </c>
      <c r="AV24" s="14">
        <v>69115</v>
      </c>
      <c r="AW24" s="102">
        <v>3101166</v>
      </c>
      <c r="AX24" s="14">
        <v>0</v>
      </c>
      <c r="AY24" s="96">
        <v>5688626</v>
      </c>
      <c r="AZ24" s="99">
        <v>10584881</v>
      </c>
      <c r="BA24" s="14">
        <v>122520557</v>
      </c>
      <c r="BB24" s="14">
        <v>196848146</v>
      </c>
      <c r="BC24" s="96">
        <v>319368703</v>
      </c>
      <c r="BD24" s="99">
        <v>329953584</v>
      </c>
      <c r="BE24" s="14">
        <v>13965515</v>
      </c>
      <c r="BF24" s="14">
        <v>2891747</v>
      </c>
      <c r="BG24" s="14">
        <v>10455017</v>
      </c>
      <c r="BH24" s="14">
        <v>5717012</v>
      </c>
      <c r="BI24" s="14">
        <v>0</v>
      </c>
      <c r="BJ24" s="14">
        <v>137845</v>
      </c>
      <c r="BK24" s="14">
        <v>0</v>
      </c>
      <c r="BL24" s="14">
        <v>2318709</v>
      </c>
      <c r="BM24" s="96">
        <v>35485845</v>
      </c>
      <c r="BN24" s="14">
        <v>1036277</v>
      </c>
      <c r="BO24" s="14">
        <v>0</v>
      </c>
      <c r="BP24" s="14">
        <v>11138649</v>
      </c>
      <c r="BQ24" s="14">
        <v>0</v>
      </c>
      <c r="BR24" s="14">
        <v>9937297</v>
      </c>
      <c r="BS24" s="14">
        <v>0</v>
      </c>
      <c r="BT24" s="14">
        <v>0</v>
      </c>
      <c r="BU24" s="14">
        <v>0</v>
      </c>
      <c r="BV24" s="14">
        <v>0</v>
      </c>
      <c r="BW24" s="14">
        <v>0</v>
      </c>
      <c r="BX24" s="14">
        <v>464605</v>
      </c>
      <c r="BY24" s="14">
        <v>0</v>
      </c>
      <c r="BZ24" s="96">
        <v>22576828</v>
      </c>
      <c r="CA24" s="99">
        <v>12909017</v>
      </c>
      <c r="CB24" s="14">
        <v>213482</v>
      </c>
      <c r="CC24" s="14">
        <v>0</v>
      </c>
      <c r="CD24" s="14">
        <v>0</v>
      </c>
      <c r="CE24" s="14">
        <v>0</v>
      </c>
      <c r="CF24" s="14">
        <v>0</v>
      </c>
      <c r="CG24" s="14">
        <v>0</v>
      </c>
      <c r="CH24" s="14">
        <v>1999490</v>
      </c>
      <c r="CI24" s="14">
        <v>-12499140</v>
      </c>
      <c r="CJ24" s="96">
        <v>-10286168</v>
      </c>
      <c r="CK24" s="14">
        <v>0</v>
      </c>
      <c r="CL24" s="14">
        <v>0</v>
      </c>
      <c r="CM24" s="14">
        <v>0</v>
      </c>
      <c r="CN24" s="14">
        <v>0</v>
      </c>
      <c r="CO24" s="14">
        <v>0</v>
      </c>
      <c r="CP24" s="14">
        <v>-730026</v>
      </c>
      <c r="CQ24" s="14">
        <v>0</v>
      </c>
      <c r="CR24" s="96">
        <v>-730026</v>
      </c>
      <c r="CS24" s="99">
        <v>1892823</v>
      </c>
      <c r="CT24" s="13">
        <v>5572023</v>
      </c>
      <c r="CU24" s="19">
        <v>7464846</v>
      </c>
      <c r="CV24" s="13">
        <v>1458261</v>
      </c>
      <c r="CW24" s="14">
        <v>-63182</v>
      </c>
      <c r="CX24" s="14">
        <v>-10075</v>
      </c>
      <c r="CY24" s="14">
        <v>427415</v>
      </c>
      <c r="CZ24" s="19">
        <v>-27248</v>
      </c>
      <c r="DA24" s="13">
        <v>13996951</v>
      </c>
      <c r="DB24" s="14">
        <v>2216488</v>
      </c>
      <c r="DC24" s="14">
        <v>44410</v>
      </c>
      <c r="DD24" s="14">
        <v>0</v>
      </c>
      <c r="DE24" s="14">
        <v>435532</v>
      </c>
      <c r="DF24" s="14">
        <v>14653579</v>
      </c>
      <c r="DG24" s="14">
        <v>387311</v>
      </c>
      <c r="DH24" s="19">
        <v>387402</v>
      </c>
      <c r="DI24" s="13">
        <v>128430</v>
      </c>
      <c r="DJ24" s="14">
        <v>45610</v>
      </c>
      <c r="DK24" s="14">
        <v>47780</v>
      </c>
      <c r="DL24" s="14">
        <v>0</v>
      </c>
      <c r="DM24" s="14">
        <v>1279924</v>
      </c>
      <c r="DN24" s="14">
        <v>0</v>
      </c>
      <c r="DO24" s="19">
        <v>53344</v>
      </c>
      <c r="DP24" s="13">
        <v>10349314</v>
      </c>
      <c r="DQ24" s="14">
        <v>303913</v>
      </c>
      <c r="DR24" s="14">
        <v>128819</v>
      </c>
      <c r="DS24" s="14">
        <v>1036277</v>
      </c>
      <c r="DT24" s="14">
        <v>0</v>
      </c>
      <c r="DU24" s="14">
        <v>446171</v>
      </c>
      <c r="DV24" s="14">
        <v>141088</v>
      </c>
      <c r="DW24" s="14">
        <v>8362377</v>
      </c>
      <c r="DX24" s="19">
        <v>24268</v>
      </c>
      <c r="DY24" s="14">
        <v>0</v>
      </c>
      <c r="DZ24" s="14">
        <v>0</v>
      </c>
      <c r="EA24" s="14">
        <v>0</v>
      </c>
      <c r="EB24" s="19">
        <v>0</v>
      </c>
      <c r="EC24" s="14">
        <v>0</v>
      </c>
      <c r="ED24" s="14">
        <v>0</v>
      </c>
      <c r="EE24" s="14">
        <v>0</v>
      </c>
      <c r="EF24" s="14">
        <v>7222368</v>
      </c>
      <c r="EG24" s="14">
        <v>0</v>
      </c>
      <c r="EH24" s="14">
        <v>157279</v>
      </c>
      <c r="EI24" s="14">
        <v>0</v>
      </c>
      <c r="EJ24" s="19">
        <v>94187</v>
      </c>
      <c r="EK24" s="14">
        <v>0</v>
      </c>
      <c r="EL24" s="14">
        <v>0</v>
      </c>
      <c r="EM24" s="19">
        <v>-1722296</v>
      </c>
      <c r="EN24" s="96">
        <v>3688404</v>
      </c>
    </row>
    <row r="25" spans="1:144" x14ac:dyDescent="0.25">
      <c r="A25" s="4" t="s">
        <v>16</v>
      </c>
      <c r="B25" s="13">
        <v>0</v>
      </c>
      <c r="C25" s="14">
        <v>0</v>
      </c>
      <c r="D25" s="14">
        <v>0</v>
      </c>
      <c r="E25" s="14">
        <v>6092776.0899999999</v>
      </c>
      <c r="F25" s="96">
        <v>6092776.0899999999</v>
      </c>
      <c r="G25" s="13">
        <v>0</v>
      </c>
      <c r="H25" s="14">
        <v>366625.22</v>
      </c>
      <c r="I25" s="96">
        <v>366625.22</v>
      </c>
      <c r="J25" s="13">
        <v>0</v>
      </c>
      <c r="K25" s="14">
        <v>355641.35</v>
      </c>
      <c r="L25" s="14">
        <v>0</v>
      </c>
      <c r="M25" s="14">
        <v>17418500</v>
      </c>
      <c r="N25" s="14">
        <v>0</v>
      </c>
      <c r="O25" s="96">
        <v>17774141.350000001</v>
      </c>
      <c r="P25" s="99">
        <v>24233542.66</v>
      </c>
      <c r="Q25" s="13">
        <v>25090483.600000001</v>
      </c>
      <c r="R25" s="14">
        <v>43940278.310000002</v>
      </c>
      <c r="S25" s="14">
        <v>206028927.47</v>
      </c>
      <c r="T25" s="14">
        <v>6639367.79</v>
      </c>
      <c r="U25" s="14">
        <v>0</v>
      </c>
      <c r="V25" s="14">
        <v>0</v>
      </c>
      <c r="W25" s="14">
        <v>441933.58</v>
      </c>
      <c r="X25" s="14">
        <v>4713473.26</v>
      </c>
      <c r="Y25" s="14">
        <v>62052.44</v>
      </c>
      <c r="Z25" s="14">
        <v>2026.12</v>
      </c>
      <c r="AA25" s="14">
        <v>149151.5</v>
      </c>
      <c r="AB25" s="96">
        <v>287067694.06999999</v>
      </c>
      <c r="AC25" s="13">
        <v>3188792.86</v>
      </c>
      <c r="AD25" s="14">
        <v>8170.31</v>
      </c>
      <c r="AE25" s="14">
        <v>0</v>
      </c>
      <c r="AF25" s="96">
        <v>3180622.55</v>
      </c>
      <c r="AG25" s="99">
        <v>314481859.28000003</v>
      </c>
      <c r="AH25" s="14">
        <v>391876.59</v>
      </c>
      <c r="AI25" s="14">
        <v>0</v>
      </c>
      <c r="AJ25" s="14">
        <v>0</v>
      </c>
      <c r="AK25" s="14">
        <v>2369773.2000000002</v>
      </c>
      <c r="AL25" s="14">
        <v>1000000</v>
      </c>
      <c r="AM25" s="14">
        <v>0</v>
      </c>
      <c r="AN25" s="14">
        <v>0</v>
      </c>
      <c r="AO25" s="96">
        <v>3369773.2</v>
      </c>
      <c r="AP25" s="99">
        <v>3761649.79</v>
      </c>
      <c r="AQ25" s="14">
        <v>4781635.09</v>
      </c>
      <c r="AR25" s="14">
        <v>0</v>
      </c>
      <c r="AS25" s="14">
        <v>4015386.16</v>
      </c>
      <c r="AT25" s="14">
        <v>9035989.9100000001</v>
      </c>
      <c r="AU25" s="14">
        <v>0</v>
      </c>
      <c r="AV25" s="14">
        <v>0</v>
      </c>
      <c r="AW25" s="102">
        <v>13051376.07</v>
      </c>
      <c r="AX25" s="14">
        <v>0</v>
      </c>
      <c r="AY25" s="96">
        <v>17833011.16</v>
      </c>
      <c r="AZ25" s="99">
        <v>21594660.949999999</v>
      </c>
      <c r="BA25" s="14">
        <v>116158978.79000002</v>
      </c>
      <c r="BB25" s="14">
        <v>176728219.74000004</v>
      </c>
      <c r="BC25" s="96">
        <v>292887198.53000009</v>
      </c>
      <c r="BD25" s="99">
        <v>314481859.48000008</v>
      </c>
      <c r="BE25" s="14">
        <v>29616216.93</v>
      </c>
      <c r="BF25" s="14">
        <v>5094901.37</v>
      </c>
      <c r="BG25" s="14">
        <v>3673905</v>
      </c>
      <c r="BH25" s="14">
        <v>13749394</v>
      </c>
      <c r="BI25" s="14">
        <v>10881</v>
      </c>
      <c r="BJ25" s="14">
        <v>610553.68999999994</v>
      </c>
      <c r="BK25" s="14">
        <v>0</v>
      </c>
      <c r="BL25" s="14">
        <v>817377.26</v>
      </c>
      <c r="BM25" s="96">
        <v>53573229.249999993</v>
      </c>
      <c r="BN25" s="14">
        <v>1540556.55</v>
      </c>
      <c r="BO25" s="14">
        <v>0</v>
      </c>
      <c r="BP25" s="14">
        <v>17508512.02</v>
      </c>
      <c r="BQ25" s="14">
        <v>0</v>
      </c>
      <c r="BR25" s="14">
        <v>15810483.83</v>
      </c>
      <c r="BS25" s="14">
        <v>0</v>
      </c>
      <c r="BT25" s="14">
        <v>42399.92</v>
      </c>
      <c r="BU25" s="14">
        <v>180964.07</v>
      </c>
      <c r="BV25" s="14">
        <v>0</v>
      </c>
      <c r="BW25" s="14">
        <v>0</v>
      </c>
      <c r="BX25" s="14">
        <v>211960.77</v>
      </c>
      <c r="BY25" s="14">
        <v>1024688.3300000001</v>
      </c>
      <c r="BZ25" s="96">
        <v>36319565.490000002</v>
      </c>
      <c r="CA25" s="99">
        <v>17253663.75999999</v>
      </c>
      <c r="CB25" s="14">
        <v>360823.13</v>
      </c>
      <c r="CC25" s="14">
        <v>0</v>
      </c>
      <c r="CD25" s="14">
        <v>0</v>
      </c>
      <c r="CE25" s="14">
        <v>0</v>
      </c>
      <c r="CF25" s="14">
        <v>0</v>
      </c>
      <c r="CG25" s="14">
        <v>18000</v>
      </c>
      <c r="CH25" s="14">
        <v>3953540.2800000012</v>
      </c>
      <c r="CI25" s="14">
        <v>-16122559.2016063</v>
      </c>
      <c r="CJ25" s="96">
        <v>-11790195.7916063</v>
      </c>
      <c r="CK25" s="14">
        <v>0</v>
      </c>
      <c r="CL25" s="14">
        <v>0</v>
      </c>
      <c r="CM25" s="14">
        <v>0</v>
      </c>
      <c r="CN25" s="14">
        <v>0</v>
      </c>
      <c r="CO25" s="14">
        <v>0</v>
      </c>
      <c r="CP25" s="14">
        <v>-603794.94999999995</v>
      </c>
      <c r="CQ25" s="14">
        <v>-71152.399999999994</v>
      </c>
      <c r="CR25" s="96">
        <v>-674947.35</v>
      </c>
      <c r="CS25" s="99">
        <v>4788520.6183936913</v>
      </c>
      <c r="CT25" s="13">
        <v>1304019.67</v>
      </c>
      <c r="CU25" s="19">
        <v>6092540.748393748</v>
      </c>
      <c r="CV25" s="13">
        <v>2925218.3000000012</v>
      </c>
      <c r="CW25" s="14">
        <v>-1830000</v>
      </c>
      <c r="CX25" s="14">
        <v>140000</v>
      </c>
      <c r="CY25" s="14">
        <v>1858982.2100000002</v>
      </c>
      <c r="CZ25" s="19">
        <v>-32196.22</v>
      </c>
      <c r="DA25" s="13">
        <v>29507323.109999999</v>
      </c>
      <c r="DB25" s="14">
        <v>4471006.46</v>
      </c>
      <c r="DC25" s="14">
        <v>259459.99</v>
      </c>
      <c r="DD25" s="14">
        <v>84581.2</v>
      </c>
      <c r="DE25" s="14">
        <v>710842.02</v>
      </c>
      <c r="DF25" s="14">
        <v>16049234.689999999</v>
      </c>
      <c r="DG25" s="14">
        <v>324800.69</v>
      </c>
      <c r="DH25" s="19">
        <v>1598431.24</v>
      </c>
      <c r="DI25" s="13">
        <v>475142.36</v>
      </c>
      <c r="DJ25" s="14">
        <v>64203.32</v>
      </c>
      <c r="DK25" s="14">
        <v>146292.32999999999</v>
      </c>
      <c r="DL25" s="14">
        <v>0</v>
      </c>
      <c r="DM25" s="14">
        <v>17199</v>
      </c>
      <c r="DN25" s="14">
        <v>0</v>
      </c>
      <c r="DO25" s="19">
        <v>146298.45000000007</v>
      </c>
      <c r="DP25" s="13">
        <v>14329363.639999999</v>
      </c>
      <c r="DQ25" s="14">
        <v>257035.79</v>
      </c>
      <c r="DR25" s="14">
        <v>149421.09</v>
      </c>
      <c r="DS25" s="14">
        <v>1540556.55</v>
      </c>
      <c r="DT25" s="14">
        <v>0</v>
      </c>
      <c r="DU25" s="14">
        <v>2401117.6800000002</v>
      </c>
      <c r="DV25" s="14">
        <v>489182.57</v>
      </c>
      <c r="DW25" s="14">
        <v>17997578.239999998</v>
      </c>
      <c r="DX25" s="19">
        <v>2623.02</v>
      </c>
      <c r="DY25" s="14">
        <v>511960.77</v>
      </c>
      <c r="DZ25" s="14">
        <v>0</v>
      </c>
      <c r="EA25" s="14">
        <v>0</v>
      </c>
      <c r="EB25" s="19">
        <v>0</v>
      </c>
      <c r="EC25" s="14">
        <v>0</v>
      </c>
      <c r="ED25" s="14">
        <v>0</v>
      </c>
      <c r="EE25" s="14">
        <v>0</v>
      </c>
      <c r="EF25" s="14">
        <v>9905467.3200000003</v>
      </c>
      <c r="EG25" s="14">
        <v>0</v>
      </c>
      <c r="EH25" s="14">
        <v>223363.99</v>
      </c>
      <c r="EI25" s="14">
        <v>0</v>
      </c>
      <c r="EJ25" s="19">
        <v>2297478.4699999997</v>
      </c>
      <c r="EK25" s="14">
        <v>0</v>
      </c>
      <c r="EL25" s="14">
        <v>-815817.65</v>
      </c>
      <c r="EM25" s="19">
        <v>0</v>
      </c>
      <c r="EN25" s="96">
        <v>2933848.0799999968</v>
      </c>
    </row>
    <row r="26" spans="1:144" x14ac:dyDescent="0.25">
      <c r="A26" s="4" t="s">
        <v>17</v>
      </c>
      <c r="B26" s="13">
        <v>0</v>
      </c>
      <c r="C26" s="14">
        <v>0</v>
      </c>
      <c r="D26" s="14">
        <v>0</v>
      </c>
      <c r="E26" s="14">
        <v>23641000</v>
      </c>
      <c r="F26" s="96">
        <v>23641000</v>
      </c>
      <c r="G26" s="13">
        <v>0</v>
      </c>
      <c r="H26" s="14">
        <v>0</v>
      </c>
      <c r="I26" s="96">
        <v>0</v>
      </c>
      <c r="J26" s="13">
        <v>0</v>
      </c>
      <c r="K26" s="14">
        <v>0</v>
      </c>
      <c r="L26" s="14">
        <v>0</v>
      </c>
      <c r="M26" s="14">
        <v>0</v>
      </c>
      <c r="N26" s="14">
        <v>265000</v>
      </c>
      <c r="O26" s="96">
        <v>265000</v>
      </c>
      <c r="P26" s="99">
        <v>23906000</v>
      </c>
      <c r="Q26" s="13">
        <v>9971000</v>
      </c>
      <c r="R26" s="14">
        <v>45434000</v>
      </c>
      <c r="S26" s="14">
        <v>389528000</v>
      </c>
      <c r="T26" s="14">
        <v>10017000</v>
      </c>
      <c r="U26" s="14">
        <v>0</v>
      </c>
      <c r="V26" s="14">
        <v>0</v>
      </c>
      <c r="W26" s="14">
        <v>129000</v>
      </c>
      <c r="X26" s="14">
        <v>5290000</v>
      </c>
      <c r="Y26" s="14">
        <v>247000</v>
      </c>
      <c r="Z26" s="14">
        <v>0</v>
      </c>
      <c r="AA26" s="14">
        <v>78000</v>
      </c>
      <c r="AB26" s="96">
        <v>460694000</v>
      </c>
      <c r="AC26" s="13">
        <v>3246000</v>
      </c>
      <c r="AD26" s="14">
        <v>0</v>
      </c>
      <c r="AE26" s="14">
        <v>0</v>
      </c>
      <c r="AF26" s="96">
        <v>3246000</v>
      </c>
      <c r="AG26" s="99">
        <v>487846000</v>
      </c>
      <c r="AH26" s="14">
        <v>0</v>
      </c>
      <c r="AI26" s="14">
        <v>0</v>
      </c>
      <c r="AJ26" s="14">
        <v>0</v>
      </c>
      <c r="AK26" s="14">
        <v>0</v>
      </c>
      <c r="AL26" s="14">
        <v>0</v>
      </c>
      <c r="AM26" s="14">
        <v>0</v>
      </c>
      <c r="AN26" s="14">
        <v>0</v>
      </c>
      <c r="AO26" s="96">
        <v>0</v>
      </c>
      <c r="AP26" s="99">
        <v>0</v>
      </c>
      <c r="AQ26" s="14">
        <v>3497000</v>
      </c>
      <c r="AR26" s="14">
        <v>0</v>
      </c>
      <c r="AS26" s="14">
        <v>4120000</v>
      </c>
      <c r="AT26" s="14">
        <v>3290000</v>
      </c>
      <c r="AU26" s="14">
        <v>0</v>
      </c>
      <c r="AV26" s="14">
        <v>0</v>
      </c>
      <c r="AW26" s="102">
        <v>7410000</v>
      </c>
      <c r="AX26" s="14">
        <v>0</v>
      </c>
      <c r="AY26" s="96">
        <v>10907000</v>
      </c>
      <c r="AZ26" s="99">
        <v>10907000</v>
      </c>
      <c r="BA26" s="14">
        <v>184171000</v>
      </c>
      <c r="BB26" s="14">
        <v>292768000</v>
      </c>
      <c r="BC26" s="96">
        <v>476939000</v>
      </c>
      <c r="BD26" s="99">
        <v>487846000</v>
      </c>
      <c r="BE26" s="14">
        <v>19170000</v>
      </c>
      <c r="BF26" s="14">
        <v>8567000</v>
      </c>
      <c r="BG26" s="14">
        <v>5483000</v>
      </c>
      <c r="BH26" s="14">
        <v>12153000</v>
      </c>
      <c r="BI26" s="14">
        <v>0</v>
      </c>
      <c r="BJ26" s="14">
        <v>472000</v>
      </c>
      <c r="BK26" s="14">
        <v>0</v>
      </c>
      <c r="BL26" s="14">
        <v>841000</v>
      </c>
      <c r="BM26" s="96">
        <v>46686000</v>
      </c>
      <c r="BN26" s="14">
        <v>1663000</v>
      </c>
      <c r="BO26" s="14">
        <v>0</v>
      </c>
      <c r="BP26" s="14">
        <v>12967000</v>
      </c>
      <c r="BQ26" s="14">
        <v>0</v>
      </c>
      <c r="BR26" s="14">
        <v>10231000</v>
      </c>
      <c r="BS26" s="14">
        <v>0</v>
      </c>
      <c r="BT26" s="14">
        <v>0</v>
      </c>
      <c r="BU26" s="14">
        <v>0</v>
      </c>
      <c r="BV26" s="14">
        <v>537000</v>
      </c>
      <c r="BW26" s="14">
        <v>0</v>
      </c>
      <c r="BX26" s="14">
        <v>1215000</v>
      </c>
      <c r="BY26" s="14">
        <v>1088000</v>
      </c>
      <c r="BZ26" s="96">
        <v>27701000</v>
      </c>
      <c r="CA26" s="99">
        <v>18985000</v>
      </c>
      <c r="CB26" s="14">
        <v>857000</v>
      </c>
      <c r="CC26" s="14">
        <v>79000</v>
      </c>
      <c r="CD26" s="14">
        <v>0</v>
      </c>
      <c r="CE26" s="14">
        <v>0</v>
      </c>
      <c r="CF26" s="14">
        <v>0</v>
      </c>
      <c r="CG26" s="14">
        <v>0</v>
      </c>
      <c r="CH26" s="14">
        <v>-11000000</v>
      </c>
      <c r="CI26" s="14">
        <v>-16022000</v>
      </c>
      <c r="CJ26" s="96">
        <v>-26086000</v>
      </c>
      <c r="CK26" s="14">
        <v>0</v>
      </c>
      <c r="CL26" s="14">
        <v>0</v>
      </c>
      <c r="CM26" s="14">
        <v>0</v>
      </c>
      <c r="CN26" s="14">
        <v>0</v>
      </c>
      <c r="CO26" s="14">
        <v>0</v>
      </c>
      <c r="CP26" s="14">
        <v>-2328000</v>
      </c>
      <c r="CQ26" s="14">
        <v>0</v>
      </c>
      <c r="CR26" s="96">
        <v>-2328000</v>
      </c>
      <c r="CS26" s="99">
        <v>-9429000</v>
      </c>
      <c r="CT26" s="13">
        <v>13969000</v>
      </c>
      <c r="CU26" s="19">
        <v>4540000</v>
      </c>
      <c r="CV26" s="13">
        <v>-48000</v>
      </c>
      <c r="CW26" s="14">
        <v>-38000</v>
      </c>
      <c r="CX26" s="14">
        <v>-2089000</v>
      </c>
      <c r="CY26" s="14">
        <v>971000</v>
      </c>
      <c r="CZ26" s="19">
        <v>-5000</v>
      </c>
      <c r="DA26" s="13">
        <v>20747127.849999998</v>
      </c>
      <c r="DB26" s="14">
        <v>6512000</v>
      </c>
      <c r="DC26" s="14">
        <v>0</v>
      </c>
      <c r="DD26" s="14">
        <v>0</v>
      </c>
      <c r="DE26" s="14">
        <v>431000</v>
      </c>
      <c r="DF26" s="14">
        <v>17636000</v>
      </c>
      <c r="DG26" s="14">
        <v>0</v>
      </c>
      <c r="DH26" s="19">
        <v>157000</v>
      </c>
      <c r="DI26" s="13">
        <v>472000</v>
      </c>
      <c r="DJ26" s="14">
        <v>0</v>
      </c>
      <c r="DK26" s="14">
        <v>83000</v>
      </c>
      <c r="DL26" s="14">
        <v>0</v>
      </c>
      <c r="DM26" s="14">
        <v>0</v>
      </c>
      <c r="DN26" s="14">
        <v>2128000</v>
      </c>
      <c r="DO26" s="19">
        <v>505000</v>
      </c>
      <c r="DP26" s="13">
        <v>11338000</v>
      </c>
      <c r="DQ26" s="14">
        <v>1215000</v>
      </c>
      <c r="DR26" s="14">
        <v>176000</v>
      </c>
      <c r="DS26" s="14">
        <v>1432000</v>
      </c>
      <c r="DT26" s="14">
        <v>0</v>
      </c>
      <c r="DU26" s="14">
        <v>1349000</v>
      </c>
      <c r="DV26" s="14">
        <v>335000</v>
      </c>
      <c r="DW26" s="14">
        <v>11105000</v>
      </c>
      <c r="DX26" s="19">
        <v>2000</v>
      </c>
      <c r="DY26" s="14">
        <v>0</v>
      </c>
      <c r="DZ26" s="14">
        <v>0</v>
      </c>
      <c r="EA26" s="14">
        <v>0</v>
      </c>
      <c r="EB26" s="19">
        <v>0</v>
      </c>
      <c r="EC26" s="14">
        <v>0</v>
      </c>
      <c r="ED26" s="14">
        <v>0</v>
      </c>
      <c r="EE26" s="14">
        <v>0</v>
      </c>
      <c r="EF26" s="14">
        <v>12329000</v>
      </c>
      <c r="EG26" s="14">
        <v>0</v>
      </c>
      <c r="EH26" s="14">
        <v>104000</v>
      </c>
      <c r="EI26" s="14">
        <v>0</v>
      </c>
      <c r="EJ26" s="19">
        <v>1556000</v>
      </c>
      <c r="EK26" s="14">
        <v>0</v>
      </c>
      <c r="EL26" s="14">
        <v>23547500</v>
      </c>
      <c r="EM26" s="19">
        <v>-116000</v>
      </c>
      <c r="EN26" s="96">
        <v>31161627.849999994</v>
      </c>
    </row>
    <row r="27" spans="1:144" x14ac:dyDescent="0.25">
      <c r="A27" s="4" t="s">
        <v>18</v>
      </c>
      <c r="B27" s="13">
        <v>0</v>
      </c>
      <c r="C27" s="14">
        <v>0</v>
      </c>
      <c r="D27" s="14">
        <v>0</v>
      </c>
      <c r="E27" s="14">
        <v>921187</v>
      </c>
      <c r="F27" s="96">
        <v>921187</v>
      </c>
      <c r="G27" s="13">
        <v>2144850</v>
      </c>
      <c r="H27" s="14">
        <v>0</v>
      </c>
      <c r="I27" s="96">
        <v>2144850</v>
      </c>
      <c r="J27" s="13">
        <v>0</v>
      </c>
      <c r="K27" s="14">
        <v>0</v>
      </c>
      <c r="L27" s="14">
        <v>235786</v>
      </c>
      <c r="M27" s="14">
        <v>84845084</v>
      </c>
      <c r="N27" s="14">
        <v>0</v>
      </c>
      <c r="O27" s="96">
        <v>85080870</v>
      </c>
      <c r="P27" s="99">
        <v>88146907</v>
      </c>
      <c r="Q27" s="13">
        <v>772484384</v>
      </c>
      <c r="R27" s="14">
        <v>208322677</v>
      </c>
      <c r="S27" s="14">
        <v>453298350.10000002</v>
      </c>
      <c r="T27" s="14">
        <v>12349054</v>
      </c>
      <c r="U27" s="14">
        <v>8517627</v>
      </c>
      <c r="V27" s="14">
        <v>665342</v>
      </c>
      <c r="W27" s="14">
        <v>3240847</v>
      </c>
      <c r="X27" s="14">
        <v>3072095.33</v>
      </c>
      <c r="Y27" s="14">
        <v>122466</v>
      </c>
      <c r="Z27" s="14">
        <v>0</v>
      </c>
      <c r="AA27" s="14">
        <v>89301</v>
      </c>
      <c r="AB27" s="96">
        <v>1462162143.4299998</v>
      </c>
      <c r="AC27" s="13">
        <v>20850544</v>
      </c>
      <c r="AD27" s="14">
        <v>6269574</v>
      </c>
      <c r="AE27" s="14">
        <v>0</v>
      </c>
      <c r="AF27" s="96">
        <v>14580970</v>
      </c>
      <c r="AG27" s="99">
        <v>1564890020.4299998</v>
      </c>
      <c r="AH27" s="14">
        <v>5335230</v>
      </c>
      <c r="AI27" s="14">
        <v>63875</v>
      </c>
      <c r="AJ27" s="14">
        <v>0</v>
      </c>
      <c r="AK27" s="14">
        <v>0</v>
      </c>
      <c r="AL27" s="14">
        <v>0</v>
      </c>
      <c r="AM27" s="14">
        <v>0</v>
      </c>
      <c r="AN27" s="14">
        <v>0</v>
      </c>
      <c r="AO27" s="96">
        <v>0</v>
      </c>
      <c r="AP27" s="99">
        <v>5399105</v>
      </c>
      <c r="AQ27" s="14">
        <v>17354421</v>
      </c>
      <c r="AR27" s="14">
        <v>0</v>
      </c>
      <c r="AS27" s="14">
        <v>21476629</v>
      </c>
      <c r="AT27" s="14">
        <v>0</v>
      </c>
      <c r="AU27" s="14">
        <v>0</v>
      </c>
      <c r="AV27" s="14">
        <v>45248</v>
      </c>
      <c r="AW27" s="102">
        <v>21521877</v>
      </c>
      <c r="AX27" s="14">
        <v>0</v>
      </c>
      <c r="AY27" s="96">
        <v>38876298</v>
      </c>
      <c r="AZ27" s="99">
        <v>44275403</v>
      </c>
      <c r="BA27" s="14">
        <v>540836977</v>
      </c>
      <c r="BB27" s="14">
        <v>979777640</v>
      </c>
      <c r="BC27" s="96">
        <v>1520614617</v>
      </c>
      <c r="BD27" s="99">
        <v>1564890020</v>
      </c>
      <c r="BE27" s="14">
        <v>122958975</v>
      </c>
      <c r="BF27" s="14">
        <v>28887284</v>
      </c>
      <c r="BG27" s="14">
        <v>4992296</v>
      </c>
      <c r="BH27" s="14">
        <v>13417855</v>
      </c>
      <c r="BI27" s="14">
        <v>0</v>
      </c>
      <c r="BJ27" s="14">
        <v>2375761</v>
      </c>
      <c r="BK27" s="14">
        <v>0</v>
      </c>
      <c r="BL27" s="14">
        <v>7272000</v>
      </c>
      <c r="BM27" s="96">
        <v>179904171</v>
      </c>
      <c r="BN27" s="14">
        <v>7537483</v>
      </c>
      <c r="BO27" s="14">
        <v>0</v>
      </c>
      <c r="BP27" s="14">
        <v>70960106.950000003</v>
      </c>
      <c r="BQ27" s="14">
        <v>0</v>
      </c>
      <c r="BR27" s="14">
        <v>61097102</v>
      </c>
      <c r="BS27" s="14">
        <v>0</v>
      </c>
      <c r="BT27" s="14">
        <v>0</v>
      </c>
      <c r="BU27" s="14">
        <v>0</v>
      </c>
      <c r="BV27" s="14">
        <v>0</v>
      </c>
      <c r="BW27" s="14">
        <v>0</v>
      </c>
      <c r="BX27" s="14">
        <v>0</v>
      </c>
      <c r="BY27" s="14">
        <v>0</v>
      </c>
      <c r="BZ27" s="96">
        <v>139594691.94999999</v>
      </c>
      <c r="CA27" s="99">
        <v>40309479.050000012</v>
      </c>
      <c r="CB27" s="14">
        <v>744442</v>
      </c>
      <c r="CC27" s="14">
        <v>352000</v>
      </c>
      <c r="CD27" s="14">
        <v>0</v>
      </c>
      <c r="CE27" s="14">
        <v>0</v>
      </c>
      <c r="CF27" s="14">
        <v>0</v>
      </c>
      <c r="CG27" s="14">
        <v>0</v>
      </c>
      <c r="CH27" s="14">
        <v>-14431071.210000001</v>
      </c>
      <c r="CI27" s="14">
        <v>-30529426.670000188</v>
      </c>
      <c r="CJ27" s="96">
        <v>-43864055.880000189</v>
      </c>
      <c r="CK27" s="14">
        <v>0</v>
      </c>
      <c r="CL27" s="14">
        <v>0</v>
      </c>
      <c r="CM27" s="14">
        <v>0</v>
      </c>
      <c r="CN27" s="14">
        <v>0</v>
      </c>
      <c r="CO27" s="14">
        <v>0</v>
      </c>
      <c r="CP27" s="14">
        <v>0</v>
      </c>
      <c r="CQ27" s="14">
        <v>0</v>
      </c>
      <c r="CR27" s="96">
        <v>0</v>
      </c>
      <c r="CS27" s="99">
        <v>-3554576.830000177</v>
      </c>
      <c r="CT27" s="13">
        <v>47035201</v>
      </c>
      <c r="CU27" s="19">
        <v>43480624.169999823</v>
      </c>
      <c r="CV27" s="13">
        <v>-1227081.0000000002</v>
      </c>
      <c r="CW27" s="14">
        <v>1130081.0500000007</v>
      </c>
      <c r="CX27" s="14">
        <v>4266479</v>
      </c>
      <c r="CY27" s="14">
        <v>0</v>
      </c>
      <c r="CZ27" s="19">
        <v>-22057.930000000008</v>
      </c>
      <c r="DA27" s="13">
        <v>122809706</v>
      </c>
      <c r="DB27" s="14">
        <v>11574839</v>
      </c>
      <c r="DC27" s="14">
        <v>0</v>
      </c>
      <c r="DD27" s="14">
        <v>3307497</v>
      </c>
      <c r="DE27" s="14">
        <v>5898016</v>
      </c>
      <c r="DF27" s="14">
        <v>18169031</v>
      </c>
      <c r="DG27" s="14">
        <v>5736877</v>
      </c>
      <c r="DH27" s="19">
        <v>252258</v>
      </c>
      <c r="DI27" s="13">
        <v>1853057</v>
      </c>
      <c r="DJ27" s="14">
        <v>453742</v>
      </c>
      <c r="DK27" s="14">
        <v>504825</v>
      </c>
      <c r="DL27" s="14">
        <v>0</v>
      </c>
      <c r="DM27" s="14">
        <v>0</v>
      </c>
      <c r="DN27" s="14">
        <v>-302250</v>
      </c>
      <c r="DO27" s="19">
        <v>1586853</v>
      </c>
      <c r="DP27" s="13">
        <v>71885811</v>
      </c>
      <c r="DQ27" s="14">
        <v>368382</v>
      </c>
      <c r="DR27" s="14">
        <v>351204</v>
      </c>
      <c r="DS27" s="14">
        <v>7537483</v>
      </c>
      <c r="DT27" s="14">
        <v>0</v>
      </c>
      <c r="DU27" s="14">
        <v>0</v>
      </c>
      <c r="DV27" s="14">
        <v>1127933</v>
      </c>
      <c r="DW27" s="14">
        <v>50292000</v>
      </c>
      <c r="DX27" s="19">
        <v>1563383</v>
      </c>
      <c r="DY27" s="14">
        <v>217300</v>
      </c>
      <c r="DZ27" s="14">
        <v>0</v>
      </c>
      <c r="EA27" s="14">
        <v>0</v>
      </c>
      <c r="EB27" s="19">
        <v>1856817</v>
      </c>
      <c r="EC27" s="14">
        <v>0</v>
      </c>
      <c r="ED27" s="14">
        <v>0</v>
      </c>
      <c r="EE27" s="14">
        <v>0</v>
      </c>
      <c r="EF27" s="14">
        <v>22537377</v>
      </c>
      <c r="EG27" s="14">
        <v>467089</v>
      </c>
      <c r="EH27" s="14">
        <v>0</v>
      </c>
      <c r="EI27" s="14">
        <v>0</v>
      </c>
      <c r="EJ27" s="19">
        <v>2484569</v>
      </c>
      <c r="EK27" s="14">
        <v>0</v>
      </c>
      <c r="EL27" s="14">
        <v>149876343</v>
      </c>
      <c r="EM27" s="19">
        <v>713060</v>
      </c>
      <c r="EN27" s="96">
        <v>161744506</v>
      </c>
    </row>
    <row r="28" spans="1:144" x14ac:dyDescent="0.25">
      <c r="A28" s="4" t="s">
        <v>19</v>
      </c>
      <c r="B28" s="13">
        <v>0</v>
      </c>
      <c r="C28" s="14">
        <v>0</v>
      </c>
      <c r="D28" s="14">
        <v>0</v>
      </c>
      <c r="E28" s="14">
        <v>125000</v>
      </c>
      <c r="F28" s="96">
        <v>125000</v>
      </c>
      <c r="G28" s="13">
        <v>0</v>
      </c>
      <c r="H28" s="14">
        <v>0</v>
      </c>
      <c r="I28" s="96">
        <v>0</v>
      </c>
      <c r="J28" s="13">
        <v>0</v>
      </c>
      <c r="K28" s="14">
        <v>0</v>
      </c>
      <c r="L28" s="14">
        <v>0</v>
      </c>
      <c r="M28" s="14">
        <v>53384000</v>
      </c>
      <c r="N28" s="14">
        <v>0</v>
      </c>
      <c r="O28" s="96">
        <v>53384000</v>
      </c>
      <c r="P28" s="99">
        <v>53509000</v>
      </c>
      <c r="Q28" s="13">
        <v>1138000</v>
      </c>
      <c r="R28" s="14">
        <v>195612000</v>
      </c>
      <c r="S28" s="14">
        <v>831699000</v>
      </c>
      <c r="T28" s="14">
        <v>14463000</v>
      </c>
      <c r="U28" s="14">
        <v>572000</v>
      </c>
      <c r="V28" s="14">
        <v>1062000</v>
      </c>
      <c r="W28" s="14">
        <v>937000</v>
      </c>
      <c r="X28" s="14">
        <v>8312000</v>
      </c>
      <c r="Y28" s="14">
        <v>113000</v>
      </c>
      <c r="Z28" s="14">
        <v>0</v>
      </c>
      <c r="AA28" s="14">
        <v>0</v>
      </c>
      <c r="AB28" s="96">
        <v>1053908000</v>
      </c>
      <c r="AC28" s="13">
        <v>10059000</v>
      </c>
      <c r="AD28" s="14">
        <v>699000</v>
      </c>
      <c r="AE28" s="14">
        <v>0</v>
      </c>
      <c r="AF28" s="96">
        <v>9360000</v>
      </c>
      <c r="AG28" s="99">
        <v>1116777000</v>
      </c>
      <c r="AH28" s="14">
        <v>1649000</v>
      </c>
      <c r="AI28" s="14">
        <v>1136000</v>
      </c>
      <c r="AJ28" s="14">
        <v>0</v>
      </c>
      <c r="AK28" s="14">
        <v>5930000</v>
      </c>
      <c r="AL28" s="14">
        <v>0</v>
      </c>
      <c r="AM28" s="14">
        <v>0</v>
      </c>
      <c r="AN28" s="14">
        <v>0</v>
      </c>
      <c r="AO28" s="96">
        <v>5930000</v>
      </c>
      <c r="AP28" s="99">
        <v>8715000</v>
      </c>
      <c r="AQ28" s="14">
        <v>4337000</v>
      </c>
      <c r="AR28" s="14">
        <v>0</v>
      </c>
      <c r="AS28" s="14">
        <v>5475000</v>
      </c>
      <c r="AT28" s="14">
        <v>12414000</v>
      </c>
      <c r="AU28" s="14">
        <v>0</v>
      </c>
      <c r="AV28" s="14">
        <v>238000</v>
      </c>
      <c r="AW28" s="102">
        <v>18127000</v>
      </c>
      <c r="AX28" s="14">
        <v>0</v>
      </c>
      <c r="AY28" s="96">
        <v>22464000</v>
      </c>
      <c r="AZ28" s="99">
        <v>31179000</v>
      </c>
      <c r="BA28" s="14">
        <v>352148000</v>
      </c>
      <c r="BB28" s="14">
        <v>733450000</v>
      </c>
      <c r="BC28" s="96">
        <v>1085598000</v>
      </c>
      <c r="BD28" s="99">
        <v>1116777000</v>
      </c>
      <c r="BE28" s="14">
        <v>47630000</v>
      </c>
      <c r="BF28" s="14">
        <v>19553000</v>
      </c>
      <c r="BG28" s="14">
        <v>6548000</v>
      </c>
      <c r="BH28" s="14">
        <v>22134000</v>
      </c>
      <c r="BI28" s="14">
        <v>0</v>
      </c>
      <c r="BJ28" s="14">
        <v>1082000</v>
      </c>
      <c r="BK28" s="14">
        <v>0</v>
      </c>
      <c r="BL28" s="14">
        <v>14480000</v>
      </c>
      <c r="BM28" s="96">
        <v>111427000</v>
      </c>
      <c r="BN28" s="14">
        <v>2322000</v>
      </c>
      <c r="BO28" s="14">
        <v>0</v>
      </c>
      <c r="BP28" s="14">
        <v>25465000</v>
      </c>
      <c r="BQ28" s="14">
        <v>0</v>
      </c>
      <c r="BR28" s="14">
        <v>37396000</v>
      </c>
      <c r="BS28" s="14">
        <v>0</v>
      </c>
      <c r="BT28" s="14">
        <v>0</v>
      </c>
      <c r="BU28" s="14">
        <v>434000</v>
      </c>
      <c r="BV28" s="14">
        <v>0</v>
      </c>
      <c r="BW28" s="14">
        <v>0</v>
      </c>
      <c r="BX28" s="14">
        <v>0</v>
      </c>
      <c r="BY28" s="14">
        <v>9310000</v>
      </c>
      <c r="BZ28" s="96">
        <v>74927000</v>
      </c>
      <c r="CA28" s="99">
        <v>36500000</v>
      </c>
      <c r="CB28" s="14">
        <v>737000</v>
      </c>
      <c r="CC28" s="14">
        <v>0</v>
      </c>
      <c r="CD28" s="14">
        <v>0</v>
      </c>
      <c r="CE28" s="14">
        <v>0</v>
      </c>
      <c r="CF28" s="14">
        <v>0</v>
      </c>
      <c r="CG28" s="14">
        <v>0</v>
      </c>
      <c r="CH28" s="14">
        <v>-16500000</v>
      </c>
      <c r="CI28" s="14">
        <v>-23524000</v>
      </c>
      <c r="CJ28" s="96">
        <v>-39287000</v>
      </c>
      <c r="CK28" s="14">
        <v>0</v>
      </c>
      <c r="CL28" s="14">
        <v>0</v>
      </c>
      <c r="CM28" s="14">
        <v>0</v>
      </c>
      <c r="CN28" s="14">
        <v>0</v>
      </c>
      <c r="CO28" s="14">
        <v>0</v>
      </c>
      <c r="CP28" s="14">
        <v>-680000</v>
      </c>
      <c r="CQ28" s="14">
        <v>0</v>
      </c>
      <c r="CR28" s="96">
        <v>-680000</v>
      </c>
      <c r="CS28" s="99">
        <v>-3467000</v>
      </c>
      <c r="CT28" s="13">
        <v>30725000</v>
      </c>
      <c r="CU28" s="19">
        <v>27259000</v>
      </c>
      <c r="CV28" s="13">
        <v>-1941000</v>
      </c>
      <c r="CW28" s="14">
        <v>385000</v>
      </c>
      <c r="CX28" s="14">
        <v>-2012000</v>
      </c>
      <c r="CY28" s="14">
        <v>1044000</v>
      </c>
      <c r="CZ28" s="19">
        <v>0</v>
      </c>
      <c r="DA28" s="13">
        <v>54605000</v>
      </c>
      <c r="DB28" s="14">
        <v>11428000</v>
      </c>
      <c r="DC28" s="14">
        <v>3214000</v>
      </c>
      <c r="DD28" s="14">
        <v>319000</v>
      </c>
      <c r="DE28" s="14">
        <v>1747000</v>
      </c>
      <c r="DF28" s="14">
        <v>28954000</v>
      </c>
      <c r="DG28" s="14">
        <v>164000</v>
      </c>
      <c r="DH28" s="19">
        <v>499000</v>
      </c>
      <c r="DI28" s="13">
        <v>1099000</v>
      </c>
      <c r="DJ28" s="14">
        <v>740000</v>
      </c>
      <c r="DK28" s="14">
        <v>288000</v>
      </c>
      <c r="DL28" s="14">
        <v>0</v>
      </c>
      <c r="DM28" s="14">
        <v>0</v>
      </c>
      <c r="DN28" s="14">
        <v>-8000</v>
      </c>
      <c r="DO28" s="19">
        <v>262000</v>
      </c>
      <c r="DP28" s="13">
        <v>22624000</v>
      </c>
      <c r="DQ28" s="14">
        <v>303000</v>
      </c>
      <c r="DR28" s="14">
        <v>135000</v>
      </c>
      <c r="DS28" s="14">
        <v>2322000</v>
      </c>
      <c r="DT28" s="14">
        <v>0</v>
      </c>
      <c r="DU28" s="14">
        <v>2833159</v>
      </c>
      <c r="DV28" s="14">
        <v>256841</v>
      </c>
      <c r="DW28" s="14">
        <v>33537000</v>
      </c>
      <c r="DX28" s="19">
        <v>227000</v>
      </c>
      <c r="DY28" s="14">
        <v>0</v>
      </c>
      <c r="DZ28" s="14">
        <v>0</v>
      </c>
      <c r="EA28" s="14">
        <v>0</v>
      </c>
      <c r="EB28" s="19">
        <v>0</v>
      </c>
      <c r="EC28" s="14">
        <v>0</v>
      </c>
      <c r="ED28" s="14">
        <v>0</v>
      </c>
      <c r="EE28" s="14">
        <v>0</v>
      </c>
      <c r="EF28" s="14">
        <v>20882000</v>
      </c>
      <c r="EG28" s="14">
        <v>823000</v>
      </c>
      <c r="EH28" s="14">
        <v>434000</v>
      </c>
      <c r="EI28" s="14">
        <v>0</v>
      </c>
      <c r="EJ28" s="19">
        <v>1125000</v>
      </c>
      <c r="EK28" s="14">
        <v>0</v>
      </c>
      <c r="EL28" s="14">
        <v>170599000</v>
      </c>
      <c r="EM28" s="19">
        <v>-2685000</v>
      </c>
      <c r="EN28" s="96">
        <v>185723000</v>
      </c>
    </row>
    <row r="29" spans="1:144" x14ac:dyDescent="0.25">
      <c r="A29" s="4" t="s">
        <v>20</v>
      </c>
      <c r="B29" s="13">
        <v>0</v>
      </c>
      <c r="C29" s="14">
        <v>0</v>
      </c>
      <c r="D29" s="14">
        <v>0</v>
      </c>
      <c r="E29" s="14">
        <v>53715000</v>
      </c>
      <c r="F29" s="96">
        <v>53715000</v>
      </c>
      <c r="G29" s="13">
        <v>0</v>
      </c>
      <c r="H29" s="14">
        <v>0</v>
      </c>
      <c r="I29" s="96">
        <v>0</v>
      </c>
      <c r="J29" s="13">
        <v>0</v>
      </c>
      <c r="K29" s="14">
        <v>0</v>
      </c>
      <c r="L29" s="14">
        <v>0</v>
      </c>
      <c r="M29" s="14">
        <v>57749000</v>
      </c>
      <c r="N29" s="14">
        <v>0</v>
      </c>
      <c r="O29" s="96">
        <v>57749000</v>
      </c>
      <c r="P29" s="99">
        <v>111464000</v>
      </c>
      <c r="Q29" s="13">
        <v>871878000</v>
      </c>
      <c r="R29" s="14">
        <v>199532000</v>
      </c>
      <c r="S29" s="14">
        <v>575209000</v>
      </c>
      <c r="T29" s="14">
        <v>10805000</v>
      </c>
      <c r="U29" s="14">
        <v>0</v>
      </c>
      <c r="V29" s="14">
        <v>1871000</v>
      </c>
      <c r="W29" s="14">
        <v>4705000</v>
      </c>
      <c r="X29" s="14">
        <v>18868000</v>
      </c>
      <c r="Y29" s="14">
        <v>1440000</v>
      </c>
      <c r="Z29" s="14">
        <v>0</v>
      </c>
      <c r="AA29" s="14">
        <v>2410000</v>
      </c>
      <c r="AB29" s="96">
        <v>1686718000</v>
      </c>
      <c r="AC29" s="13">
        <v>17980000</v>
      </c>
      <c r="AD29" s="14">
        <v>2154000</v>
      </c>
      <c r="AE29" s="14">
        <v>0</v>
      </c>
      <c r="AF29" s="96">
        <v>15826000</v>
      </c>
      <c r="AG29" s="99">
        <v>1814008000</v>
      </c>
      <c r="AH29" s="14">
        <v>10181000</v>
      </c>
      <c r="AI29" s="14">
        <v>2441000</v>
      </c>
      <c r="AJ29" s="14">
        <v>0</v>
      </c>
      <c r="AK29" s="14">
        <v>35091000</v>
      </c>
      <c r="AL29" s="14">
        <v>0</v>
      </c>
      <c r="AM29" s="14">
        <v>0</v>
      </c>
      <c r="AN29" s="14">
        <v>0</v>
      </c>
      <c r="AO29" s="96">
        <v>35091000</v>
      </c>
      <c r="AP29" s="99">
        <v>47713000</v>
      </c>
      <c r="AQ29" s="14">
        <v>18190000</v>
      </c>
      <c r="AR29" s="14">
        <v>0</v>
      </c>
      <c r="AS29" s="14">
        <v>13023000</v>
      </c>
      <c r="AT29" s="14">
        <v>0</v>
      </c>
      <c r="AU29" s="14">
        <v>0</v>
      </c>
      <c r="AV29" s="14">
        <v>0</v>
      </c>
      <c r="AW29" s="102">
        <v>13023000</v>
      </c>
      <c r="AX29" s="14">
        <v>0</v>
      </c>
      <c r="AY29" s="96">
        <v>31213000</v>
      </c>
      <c r="AZ29" s="99">
        <v>78926000</v>
      </c>
      <c r="BA29" s="14">
        <v>689811000</v>
      </c>
      <c r="BB29" s="14">
        <v>1045271000</v>
      </c>
      <c r="BC29" s="96">
        <v>1735082000</v>
      </c>
      <c r="BD29" s="99">
        <v>1814008000</v>
      </c>
      <c r="BE29" s="14">
        <v>115928000</v>
      </c>
      <c r="BF29" s="14">
        <v>28081000</v>
      </c>
      <c r="BG29" s="14">
        <v>23435000</v>
      </c>
      <c r="BH29" s="14">
        <v>0</v>
      </c>
      <c r="BI29" s="14">
        <v>0</v>
      </c>
      <c r="BJ29" s="14">
        <v>2025145</v>
      </c>
      <c r="BK29" s="14">
        <v>0</v>
      </c>
      <c r="BL29" s="14">
        <v>10960855</v>
      </c>
      <c r="BM29" s="96">
        <v>180430000</v>
      </c>
      <c r="BN29" s="14">
        <v>0</v>
      </c>
      <c r="BO29" s="14">
        <v>0</v>
      </c>
      <c r="BP29" s="14">
        <v>69823000</v>
      </c>
      <c r="BQ29" s="14">
        <v>0</v>
      </c>
      <c r="BR29" s="14">
        <v>42200000</v>
      </c>
      <c r="BS29" s="14">
        <v>0</v>
      </c>
      <c r="BT29" s="14">
        <v>0</v>
      </c>
      <c r="BU29" s="14">
        <v>1874000</v>
      </c>
      <c r="BV29" s="14">
        <v>0</v>
      </c>
      <c r="BW29" s="14">
        <v>0</v>
      </c>
      <c r="BX29" s="14">
        <v>0</v>
      </c>
      <c r="BY29" s="14">
        <v>3122000</v>
      </c>
      <c r="BZ29" s="96">
        <v>117019000</v>
      </c>
      <c r="CA29" s="99">
        <v>63411000</v>
      </c>
      <c r="CB29" s="14">
        <v>2602000</v>
      </c>
      <c r="CC29" s="14">
        <v>0</v>
      </c>
      <c r="CD29" s="14">
        <v>0</v>
      </c>
      <c r="CE29" s="14">
        <v>0</v>
      </c>
      <c r="CF29" s="14">
        <v>0</v>
      </c>
      <c r="CG29" s="14">
        <v>0</v>
      </c>
      <c r="CH29" s="14">
        <v>-22192000</v>
      </c>
      <c r="CI29" s="14">
        <v>-44744000</v>
      </c>
      <c r="CJ29" s="96">
        <v>-64334000</v>
      </c>
      <c r="CK29" s="14">
        <v>0</v>
      </c>
      <c r="CL29" s="14">
        <v>0</v>
      </c>
      <c r="CM29" s="14">
        <v>0</v>
      </c>
      <c r="CN29" s="14">
        <v>0</v>
      </c>
      <c r="CO29" s="14">
        <v>0</v>
      </c>
      <c r="CP29" s="14">
        <v>-773000</v>
      </c>
      <c r="CQ29" s="14">
        <v>83000</v>
      </c>
      <c r="CR29" s="96">
        <v>-690000</v>
      </c>
      <c r="CS29" s="99">
        <v>-1613000</v>
      </c>
      <c r="CT29" s="13">
        <v>55328000</v>
      </c>
      <c r="CU29" s="19">
        <v>53715000</v>
      </c>
      <c r="CV29" s="13">
        <v>-3699000</v>
      </c>
      <c r="CW29" s="14">
        <v>5822000</v>
      </c>
      <c r="CX29" s="14">
        <v>678000</v>
      </c>
      <c r="CY29" s="14">
        <v>5285000</v>
      </c>
      <c r="CZ29" s="19">
        <v>-7000</v>
      </c>
      <c r="DA29" s="13">
        <v>116463000</v>
      </c>
      <c r="DB29" s="14">
        <v>22259000</v>
      </c>
      <c r="DC29" s="14">
        <v>0</v>
      </c>
      <c r="DD29" s="14">
        <v>1918000</v>
      </c>
      <c r="DE29" s="14">
        <v>3924000</v>
      </c>
      <c r="DF29" s="14">
        <v>23449000</v>
      </c>
      <c r="DG29" s="14">
        <v>3695000</v>
      </c>
      <c r="DH29" s="19">
        <v>3607000</v>
      </c>
      <c r="DI29" s="13">
        <v>2138000</v>
      </c>
      <c r="DJ29" s="14">
        <v>0</v>
      </c>
      <c r="DK29" s="14">
        <v>581000</v>
      </c>
      <c r="DL29" s="14">
        <v>0</v>
      </c>
      <c r="DM29" s="14">
        <v>0</v>
      </c>
      <c r="DN29" s="14">
        <v>0</v>
      </c>
      <c r="DO29" s="19">
        <v>3987000</v>
      </c>
      <c r="DP29" s="13">
        <v>60126000</v>
      </c>
      <c r="DQ29" s="14">
        <v>367000</v>
      </c>
      <c r="DR29" s="14">
        <v>167000</v>
      </c>
      <c r="DS29" s="14">
        <v>5549000</v>
      </c>
      <c r="DT29" s="14">
        <v>0</v>
      </c>
      <c r="DU29" s="14">
        <v>1474000</v>
      </c>
      <c r="DV29" s="14">
        <v>1344000</v>
      </c>
      <c r="DW29" s="14">
        <v>47500000</v>
      </c>
      <c r="DX29" s="19">
        <v>0</v>
      </c>
      <c r="DY29" s="14">
        <v>0</v>
      </c>
      <c r="DZ29" s="14">
        <v>0</v>
      </c>
      <c r="EA29" s="14">
        <v>0</v>
      </c>
      <c r="EB29" s="19">
        <v>0</v>
      </c>
      <c r="EC29" s="14">
        <v>0</v>
      </c>
      <c r="ED29" s="14">
        <v>0</v>
      </c>
      <c r="EE29" s="14">
        <v>1627000</v>
      </c>
      <c r="EF29" s="14">
        <v>27831000</v>
      </c>
      <c r="EG29" s="14">
        <v>899000</v>
      </c>
      <c r="EH29" s="14">
        <v>1869000</v>
      </c>
      <c r="EI29" s="14">
        <v>0</v>
      </c>
      <c r="EJ29" s="19">
        <v>4464000</v>
      </c>
      <c r="EK29" s="14">
        <v>0</v>
      </c>
      <c r="EL29" s="14">
        <v>277030000</v>
      </c>
      <c r="EM29" s="19">
        <v>1923000</v>
      </c>
      <c r="EN29" s="96">
        <v>307757000</v>
      </c>
    </row>
    <row r="30" spans="1:144" x14ac:dyDescent="0.25">
      <c r="A30" s="4" t="s">
        <v>21</v>
      </c>
      <c r="B30" s="13">
        <v>0</v>
      </c>
      <c r="C30" s="14">
        <v>0</v>
      </c>
      <c r="D30" s="14">
        <v>0</v>
      </c>
      <c r="E30" s="14">
        <v>10260941</v>
      </c>
      <c r="F30" s="96">
        <v>10260941</v>
      </c>
      <c r="G30" s="13">
        <v>0</v>
      </c>
      <c r="H30" s="14">
        <v>0</v>
      </c>
      <c r="I30" s="96">
        <v>0</v>
      </c>
      <c r="J30" s="13">
        <v>0</v>
      </c>
      <c r="K30" s="14">
        <v>0</v>
      </c>
      <c r="L30" s="14">
        <v>0</v>
      </c>
      <c r="M30" s="14">
        <v>1602383</v>
      </c>
      <c r="N30" s="14">
        <v>0</v>
      </c>
      <c r="O30" s="96">
        <v>1602383</v>
      </c>
      <c r="P30" s="99">
        <v>11863324</v>
      </c>
      <c r="Q30" s="13">
        <v>13470072</v>
      </c>
      <c r="R30" s="14">
        <v>12138675</v>
      </c>
      <c r="S30" s="14">
        <v>164467880</v>
      </c>
      <c r="T30" s="14">
        <v>5785731</v>
      </c>
      <c r="U30" s="14">
        <v>1152329</v>
      </c>
      <c r="V30" s="14">
        <v>0</v>
      </c>
      <c r="W30" s="14">
        <v>5000</v>
      </c>
      <c r="X30" s="14">
        <v>331005</v>
      </c>
      <c r="Y30" s="14">
        <v>3662</v>
      </c>
      <c r="Z30" s="14">
        <v>0</v>
      </c>
      <c r="AA30" s="14">
        <v>642404</v>
      </c>
      <c r="AB30" s="96">
        <v>197996758</v>
      </c>
      <c r="AC30" s="13">
        <v>2138019</v>
      </c>
      <c r="AD30" s="14">
        <v>230039</v>
      </c>
      <c r="AE30" s="14">
        <v>0</v>
      </c>
      <c r="AF30" s="96">
        <v>1907980</v>
      </c>
      <c r="AG30" s="99">
        <v>211768062</v>
      </c>
      <c r="AH30" s="14">
        <v>408883</v>
      </c>
      <c r="AI30" s="14">
        <v>0</v>
      </c>
      <c r="AJ30" s="14">
        <v>0</v>
      </c>
      <c r="AK30" s="14">
        <v>665635</v>
      </c>
      <c r="AL30" s="14">
        <v>0</v>
      </c>
      <c r="AM30" s="14">
        <v>0</v>
      </c>
      <c r="AN30" s="14">
        <v>0</v>
      </c>
      <c r="AO30" s="96">
        <v>665635</v>
      </c>
      <c r="AP30" s="99">
        <v>1074518</v>
      </c>
      <c r="AQ30" s="14">
        <v>1343049</v>
      </c>
      <c r="AR30" s="14">
        <v>0</v>
      </c>
      <c r="AS30" s="14">
        <v>2872688</v>
      </c>
      <c r="AT30" s="14">
        <v>900000</v>
      </c>
      <c r="AU30" s="14">
        <v>0</v>
      </c>
      <c r="AV30" s="14">
        <v>0</v>
      </c>
      <c r="AW30" s="102">
        <v>3772688</v>
      </c>
      <c r="AX30" s="14">
        <v>0</v>
      </c>
      <c r="AY30" s="96">
        <v>5115737</v>
      </c>
      <c r="AZ30" s="99">
        <v>6190255</v>
      </c>
      <c r="BA30" s="14">
        <v>85167533</v>
      </c>
      <c r="BB30" s="14">
        <v>120410274</v>
      </c>
      <c r="BC30" s="96">
        <v>205577807</v>
      </c>
      <c r="BD30" s="99">
        <v>211768062</v>
      </c>
      <c r="BE30" s="14">
        <v>10141700</v>
      </c>
      <c r="BF30" s="14">
        <v>7238248</v>
      </c>
      <c r="BG30" s="14">
        <v>2340000</v>
      </c>
      <c r="BH30" s="14">
        <v>8666000</v>
      </c>
      <c r="BI30" s="14">
        <v>0</v>
      </c>
      <c r="BJ30" s="14">
        <v>0</v>
      </c>
      <c r="BK30" s="14">
        <v>161000</v>
      </c>
      <c r="BL30" s="14">
        <v>1830001</v>
      </c>
      <c r="BM30" s="96">
        <v>30376949</v>
      </c>
      <c r="BN30" s="14">
        <v>930700</v>
      </c>
      <c r="BO30" s="14">
        <v>0</v>
      </c>
      <c r="BP30" s="14">
        <v>10154300</v>
      </c>
      <c r="BQ30" s="14">
        <v>0</v>
      </c>
      <c r="BR30" s="14">
        <v>7583000</v>
      </c>
      <c r="BS30" s="14">
        <v>0</v>
      </c>
      <c r="BT30" s="14">
        <v>0</v>
      </c>
      <c r="BU30" s="14">
        <v>46613</v>
      </c>
      <c r="BV30" s="14">
        <v>0</v>
      </c>
      <c r="BW30" s="14">
        <v>0</v>
      </c>
      <c r="BX30" s="14">
        <v>0</v>
      </c>
      <c r="BY30" s="14">
        <v>1286000</v>
      </c>
      <c r="BZ30" s="96">
        <v>20000613</v>
      </c>
      <c r="CA30" s="99">
        <v>10376336</v>
      </c>
      <c r="CB30" s="14">
        <v>323443</v>
      </c>
      <c r="CC30" s="14">
        <v>0</v>
      </c>
      <c r="CD30" s="14">
        <v>0</v>
      </c>
      <c r="CE30" s="14">
        <v>0</v>
      </c>
      <c r="CF30" s="14">
        <v>0</v>
      </c>
      <c r="CG30" s="14">
        <v>0</v>
      </c>
      <c r="CH30" s="14">
        <v>1471283</v>
      </c>
      <c r="CI30" s="14">
        <v>-7022000</v>
      </c>
      <c r="CJ30" s="96">
        <v>-5227274</v>
      </c>
      <c r="CK30" s="14">
        <v>0</v>
      </c>
      <c r="CL30" s="14">
        <v>0</v>
      </c>
      <c r="CM30" s="14">
        <v>0</v>
      </c>
      <c r="CN30" s="14">
        <v>0</v>
      </c>
      <c r="CO30" s="14">
        <v>0</v>
      </c>
      <c r="CP30" s="14">
        <v>-95121</v>
      </c>
      <c r="CQ30" s="14">
        <v>0</v>
      </c>
      <c r="CR30" s="96">
        <v>-95121</v>
      </c>
      <c r="CS30" s="99">
        <v>5053941</v>
      </c>
      <c r="CT30" s="13">
        <v>5207000</v>
      </c>
      <c r="CU30" s="19">
        <v>10260941</v>
      </c>
      <c r="CV30" s="13">
        <v>-124000</v>
      </c>
      <c r="CW30" s="14">
        <v>4000</v>
      </c>
      <c r="CX30" s="14">
        <v>0</v>
      </c>
      <c r="CY30" s="14">
        <v>669000</v>
      </c>
      <c r="CZ30" s="19">
        <v>-218000</v>
      </c>
      <c r="DA30" s="13">
        <v>12205384</v>
      </c>
      <c r="DB30" s="14">
        <v>3176212</v>
      </c>
      <c r="DC30" s="14">
        <v>1700007</v>
      </c>
      <c r="DD30" s="14">
        <v>0</v>
      </c>
      <c r="DE30" s="14">
        <v>0</v>
      </c>
      <c r="DF30" s="14">
        <v>11005955</v>
      </c>
      <c r="DG30" s="14">
        <v>162988</v>
      </c>
      <c r="DH30" s="19">
        <v>0</v>
      </c>
      <c r="DI30" s="13">
        <v>160606</v>
      </c>
      <c r="DJ30" s="14">
        <v>241255</v>
      </c>
      <c r="DK30" s="14">
        <v>127922</v>
      </c>
      <c r="DL30" s="14">
        <v>0</v>
      </c>
      <c r="DM30" s="14">
        <v>0</v>
      </c>
      <c r="DN30" s="14">
        <v>381000</v>
      </c>
      <c r="DO30" s="19">
        <v>67593</v>
      </c>
      <c r="DP30" s="13">
        <v>7992000</v>
      </c>
      <c r="DQ30" s="14">
        <v>181206</v>
      </c>
      <c r="DR30" s="14">
        <v>91000</v>
      </c>
      <c r="DS30" s="14">
        <v>931000</v>
      </c>
      <c r="DT30" s="14">
        <v>0</v>
      </c>
      <c r="DU30" s="14">
        <v>2141000</v>
      </c>
      <c r="DV30" s="14">
        <v>240000</v>
      </c>
      <c r="DW30" s="14">
        <v>7545624</v>
      </c>
      <c r="DX30" s="19">
        <v>51139</v>
      </c>
      <c r="DY30" s="14">
        <v>0</v>
      </c>
      <c r="DZ30" s="14">
        <v>0</v>
      </c>
      <c r="EA30" s="14">
        <v>0</v>
      </c>
      <c r="EB30" s="19">
        <v>0</v>
      </c>
      <c r="EC30" s="14">
        <v>0</v>
      </c>
      <c r="ED30" s="14">
        <v>0</v>
      </c>
      <c r="EE30" s="14">
        <v>0</v>
      </c>
      <c r="EF30" s="14">
        <v>5563488</v>
      </c>
      <c r="EG30" s="14">
        <v>0</v>
      </c>
      <c r="EH30" s="14">
        <v>46613</v>
      </c>
      <c r="EI30" s="14">
        <v>0</v>
      </c>
      <c r="EJ30" s="19">
        <v>169319</v>
      </c>
      <c r="EK30" s="14">
        <v>0</v>
      </c>
      <c r="EL30" s="14">
        <v>3756274</v>
      </c>
      <c r="EM30" s="19">
        <v>0</v>
      </c>
      <c r="EN30" s="96">
        <v>8032807</v>
      </c>
    </row>
    <row r="31" spans="1:144" x14ac:dyDescent="0.25">
      <c r="A31" s="4" t="s">
        <v>22</v>
      </c>
      <c r="B31" s="13">
        <v>0</v>
      </c>
      <c r="C31" s="14">
        <v>0</v>
      </c>
      <c r="D31" s="14">
        <v>0</v>
      </c>
      <c r="E31" s="14">
        <v>6017908</v>
      </c>
      <c r="F31" s="96">
        <v>6017908</v>
      </c>
      <c r="G31" s="13">
        <v>0</v>
      </c>
      <c r="H31" s="14">
        <v>0</v>
      </c>
      <c r="I31" s="96">
        <v>0</v>
      </c>
      <c r="J31" s="13">
        <v>0</v>
      </c>
      <c r="K31" s="14">
        <v>0</v>
      </c>
      <c r="L31" s="14">
        <v>0</v>
      </c>
      <c r="M31" s="14">
        <v>68189666</v>
      </c>
      <c r="N31" s="14">
        <v>5020</v>
      </c>
      <c r="O31" s="96">
        <v>68194686</v>
      </c>
      <c r="P31" s="99">
        <v>74212594</v>
      </c>
      <c r="Q31" s="13">
        <v>2026180598</v>
      </c>
      <c r="R31" s="14">
        <v>179759000</v>
      </c>
      <c r="S31" s="14">
        <v>314136000</v>
      </c>
      <c r="T31" s="14">
        <v>12254000</v>
      </c>
      <c r="U31" s="14">
        <v>3367170</v>
      </c>
      <c r="V31" s="14">
        <v>562657</v>
      </c>
      <c r="W31" s="14">
        <v>356000</v>
      </c>
      <c r="X31" s="14">
        <v>6502000</v>
      </c>
      <c r="Y31" s="14">
        <v>886000</v>
      </c>
      <c r="Z31" s="14">
        <v>0</v>
      </c>
      <c r="AA31" s="14">
        <v>0</v>
      </c>
      <c r="AB31" s="96">
        <v>2544003425</v>
      </c>
      <c r="AC31" s="13">
        <v>18330752</v>
      </c>
      <c r="AD31" s="14">
        <v>2890845</v>
      </c>
      <c r="AE31" s="14">
        <v>0</v>
      </c>
      <c r="AF31" s="96">
        <v>15439907</v>
      </c>
      <c r="AG31" s="99">
        <v>2633655926</v>
      </c>
      <c r="AH31" s="14">
        <v>32353908</v>
      </c>
      <c r="AI31" s="14">
        <v>0</v>
      </c>
      <c r="AJ31" s="14">
        <v>0</v>
      </c>
      <c r="AK31" s="14">
        <v>18302037</v>
      </c>
      <c r="AL31" s="14">
        <v>0</v>
      </c>
      <c r="AM31" s="14">
        <v>0</v>
      </c>
      <c r="AN31" s="14">
        <v>0</v>
      </c>
      <c r="AO31" s="96">
        <v>18302037</v>
      </c>
      <c r="AP31" s="99">
        <v>50655945</v>
      </c>
      <c r="AQ31" s="14">
        <v>13925989</v>
      </c>
      <c r="AR31" s="14">
        <v>0</v>
      </c>
      <c r="AS31" s="14">
        <v>14827356</v>
      </c>
      <c r="AT31" s="14">
        <v>2819763</v>
      </c>
      <c r="AU31" s="14">
        <v>0</v>
      </c>
      <c r="AV31" s="14">
        <v>0</v>
      </c>
      <c r="AW31" s="102">
        <v>17647119</v>
      </c>
      <c r="AX31" s="14">
        <v>0</v>
      </c>
      <c r="AY31" s="96">
        <v>31573108</v>
      </c>
      <c r="AZ31" s="99">
        <v>82229053</v>
      </c>
      <c r="BA31" s="14">
        <v>941637557</v>
      </c>
      <c r="BB31" s="14">
        <v>1609789316</v>
      </c>
      <c r="BC31" s="96">
        <v>2551426873</v>
      </c>
      <c r="BD31" s="99">
        <v>2633655926</v>
      </c>
      <c r="BE31" s="14">
        <v>88900135</v>
      </c>
      <c r="BF31" s="14">
        <v>52729912</v>
      </c>
      <c r="BG31" s="14">
        <v>14560000</v>
      </c>
      <c r="BH31" s="14">
        <v>10431000</v>
      </c>
      <c r="BI31" s="14">
        <v>0</v>
      </c>
      <c r="BJ31" s="14">
        <v>1750000</v>
      </c>
      <c r="BK31" s="14">
        <v>0</v>
      </c>
      <c r="BL31" s="14">
        <v>39709000</v>
      </c>
      <c r="BM31" s="96">
        <v>208080047</v>
      </c>
      <c r="BN31" s="14">
        <v>5973098</v>
      </c>
      <c r="BO31" s="14">
        <v>0</v>
      </c>
      <c r="BP31" s="14">
        <v>66949902</v>
      </c>
      <c r="BQ31" s="14">
        <v>0</v>
      </c>
      <c r="BR31" s="14">
        <v>61103795</v>
      </c>
      <c r="BS31" s="14">
        <v>0</v>
      </c>
      <c r="BT31" s="14">
        <v>0</v>
      </c>
      <c r="BU31" s="14">
        <v>0</v>
      </c>
      <c r="BV31" s="14">
        <v>901269</v>
      </c>
      <c r="BW31" s="14">
        <v>362948</v>
      </c>
      <c r="BX31" s="14">
        <v>702988</v>
      </c>
      <c r="BY31" s="14">
        <v>22498000</v>
      </c>
      <c r="BZ31" s="96">
        <v>158492000</v>
      </c>
      <c r="CA31" s="99">
        <v>49588047</v>
      </c>
      <c r="CB31" s="14">
        <v>311000</v>
      </c>
      <c r="CC31" s="14">
        <v>0</v>
      </c>
      <c r="CD31" s="14">
        <v>0</v>
      </c>
      <c r="CE31" s="14">
        <v>0</v>
      </c>
      <c r="CF31" s="14">
        <v>0</v>
      </c>
      <c r="CG31" s="14">
        <v>0</v>
      </c>
      <c r="CH31" s="14">
        <v>-6640000</v>
      </c>
      <c r="CI31" s="14">
        <v>-32817000</v>
      </c>
      <c r="CJ31" s="96">
        <v>-39146000</v>
      </c>
      <c r="CK31" s="14">
        <v>0</v>
      </c>
      <c r="CL31" s="14">
        <v>0</v>
      </c>
      <c r="CM31" s="14">
        <v>0</v>
      </c>
      <c r="CN31" s="14">
        <v>0</v>
      </c>
      <c r="CO31" s="14">
        <v>0</v>
      </c>
      <c r="CP31" s="14">
        <v>-3987000</v>
      </c>
      <c r="CQ31" s="14">
        <v>0</v>
      </c>
      <c r="CR31" s="96">
        <v>-3987000</v>
      </c>
      <c r="CS31" s="99">
        <v>6455047</v>
      </c>
      <c r="CT31" s="13">
        <v>22409000</v>
      </c>
      <c r="CU31" s="19">
        <v>28864000</v>
      </c>
      <c r="CV31" s="13">
        <v>-1203000</v>
      </c>
      <c r="CW31" s="14">
        <v>549000</v>
      </c>
      <c r="CX31" s="14">
        <v>0</v>
      </c>
      <c r="CY31" s="14">
        <v>1421000</v>
      </c>
      <c r="CZ31" s="19">
        <v>0</v>
      </c>
      <c r="DA31" s="13">
        <v>103774680.08</v>
      </c>
      <c r="DB31" s="14">
        <v>27777809.140000001</v>
      </c>
      <c r="DC31" s="14">
        <v>130441.9</v>
      </c>
      <c r="DD31" s="14">
        <v>7831981.96</v>
      </c>
      <c r="DE31" s="14">
        <v>2524784.2999999998</v>
      </c>
      <c r="DF31" s="14">
        <v>24991109.490000002</v>
      </c>
      <c r="DG31" s="14">
        <v>10348407</v>
      </c>
      <c r="DH31" s="19">
        <v>5230000</v>
      </c>
      <c r="DI31" s="13">
        <v>1654381.95</v>
      </c>
      <c r="DJ31" s="14">
        <v>1208282.1399999999</v>
      </c>
      <c r="DK31" s="14">
        <v>452267.24</v>
      </c>
      <c r="DL31" s="14">
        <v>0</v>
      </c>
      <c r="DM31" s="14">
        <v>0</v>
      </c>
      <c r="DN31" s="14">
        <v>0</v>
      </c>
      <c r="DO31" s="19">
        <v>382445.91</v>
      </c>
      <c r="DP31" s="13">
        <v>58841836.739999995</v>
      </c>
      <c r="DQ31" s="14">
        <v>367424.52</v>
      </c>
      <c r="DR31" s="14">
        <v>163234.74</v>
      </c>
      <c r="DS31" s="14">
        <v>5973097.8600000003</v>
      </c>
      <c r="DT31" s="14">
        <v>0</v>
      </c>
      <c r="DU31" s="14">
        <v>6468602.6000000006</v>
      </c>
      <c r="DV31" s="14">
        <v>0</v>
      </c>
      <c r="DW31" s="14">
        <v>51942980.399999999</v>
      </c>
      <c r="DX31" s="19">
        <v>0</v>
      </c>
      <c r="DY31" s="14">
        <v>1065935.8700000001</v>
      </c>
      <c r="DZ31" s="14">
        <v>0</v>
      </c>
      <c r="EA31" s="14">
        <v>0</v>
      </c>
      <c r="EB31" s="19">
        <v>0</v>
      </c>
      <c r="EC31" s="14">
        <v>0</v>
      </c>
      <c r="ED31" s="14">
        <v>0</v>
      </c>
      <c r="EE31" s="14">
        <v>0</v>
      </c>
      <c r="EF31" s="14">
        <v>21771319.670000002</v>
      </c>
      <c r="EG31" s="14">
        <v>230758.34</v>
      </c>
      <c r="EH31" s="14">
        <v>661358.52</v>
      </c>
      <c r="EI31" s="14">
        <v>0</v>
      </c>
      <c r="EJ31" s="19">
        <v>5904180.2350000013</v>
      </c>
      <c r="EK31" s="14">
        <v>0</v>
      </c>
      <c r="EL31" s="14">
        <v>341558099.95999998</v>
      </c>
      <c r="EM31" s="19">
        <v>-1152513.1100000001</v>
      </c>
      <c r="EN31" s="96">
        <v>373321448.46499997</v>
      </c>
    </row>
    <row r="32" spans="1:144" x14ac:dyDescent="0.25">
      <c r="A32" s="4" t="s">
        <v>23</v>
      </c>
      <c r="B32" s="13">
        <v>0</v>
      </c>
      <c r="C32" s="14">
        <v>0</v>
      </c>
      <c r="D32" s="14">
        <v>0</v>
      </c>
      <c r="E32" s="14">
        <v>12954000</v>
      </c>
      <c r="F32" s="96">
        <v>12954000</v>
      </c>
      <c r="G32" s="13">
        <v>0</v>
      </c>
      <c r="H32" s="14">
        <v>0</v>
      </c>
      <c r="I32" s="96">
        <v>0</v>
      </c>
      <c r="J32" s="13">
        <v>0</v>
      </c>
      <c r="K32" s="14">
        <v>0</v>
      </c>
      <c r="L32" s="14">
        <v>0</v>
      </c>
      <c r="M32" s="14">
        <v>826000</v>
      </c>
      <c r="N32" s="14">
        <v>0</v>
      </c>
      <c r="O32" s="96">
        <v>826000</v>
      </c>
      <c r="P32" s="99">
        <v>13780000</v>
      </c>
      <c r="Q32" s="13">
        <v>20554000</v>
      </c>
      <c r="R32" s="14">
        <v>35266000</v>
      </c>
      <c r="S32" s="14">
        <v>361683000</v>
      </c>
      <c r="T32" s="14">
        <v>11141000</v>
      </c>
      <c r="U32" s="14">
        <v>0</v>
      </c>
      <c r="V32" s="14">
        <v>0</v>
      </c>
      <c r="W32" s="14">
        <v>905000</v>
      </c>
      <c r="X32" s="14">
        <v>5924000</v>
      </c>
      <c r="Y32" s="14">
        <v>0</v>
      </c>
      <c r="Z32" s="14">
        <v>435000</v>
      </c>
      <c r="AA32" s="14">
        <v>351000</v>
      </c>
      <c r="AB32" s="96">
        <v>436259000</v>
      </c>
      <c r="AC32" s="13">
        <v>1949000</v>
      </c>
      <c r="AD32" s="14">
        <v>0</v>
      </c>
      <c r="AE32" s="14">
        <v>0</v>
      </c>
      <c r="AF32" s="96">
        <v>1949000</v>
      </c>
      <c r="AG32" s="99">
        <v>451988000</v>
      </c>
      <c r="AH32" s="14">
        <v>1081000</v>
      </c>
      <c r="AI32" s="14">
        <v>0</v>
      </c>
      <c r="AJ32" s="14">
        <v>0</v>
      </c>
      <c r="AK32" s="14">
        <v>0</v>
      </c>
      <c r="AL32" s="14">
        <v>0</v>
      </c>
      <c r="AM32" s="14">
        <v>499000</v>
      </c>
      <c r="AN32" s="14">
        <v>2853000</v>
      </c>
      <c r="AO32" s="96">
        <v>3352000</v>
      </c>
      <c r="AP32" s="99">
        <v>4433000</v>
      </c>
      <c r="AQ32" s="14">
        <v>2770000</v>
      </c>
      <c r="AR32" s="14">
        <v>0</v>
      </c>
      <c r="AS32" s="14">
        <v>5972000</v>
      </c>
      <c r="AT32" s="14">
        <v>18395000</v>
      </c>
      <c r="AU32" s="14">
        <v>0</v>
      </c>
      <c r="AV32" s="14">
        <v>0</v>
      </c>
      <c r="AW32" s="102">
        <v>24367000</v>
      </c>
      <c r="AX32" s="14">
        <v>0</v>
      </c>
      <c r="AY32" s="96">
        <v>27137000</v>
      </c>
      <c r="AZ32" s="99">
        <v>31570000</v>
      </c>
      <c r="BA32" s="14">
        <v>0</v>
      </c>
      <c r="BB32" s="14">
        <v>0</v>
      </c>
      <c r="BC32" s="96">
        <v>0</v>
      </c>
      <c r="BD32" s="99">
        <v>31570000</v>
      </c>
      <c r="BE32" s="14">
        <v>23607000</v>
      </c>
      <c r="BF32" s="14">
        <v>7263000</v>
      </c>
      <c r="BG32" s="14">
        <v>13780000</v>
      </c>
      <c r="BH32" s="14">
        <v>4513000</v>
      </c>
      <c r="BI32" s="14">
        <v>0</v>
      </c>
      <c r="BJ32" s="14">
        <v>189000</v>
      </c>
      <c r="BK32" s="14">
        <v>0</v>
      </c>
      <c r="BL32" s="14">
        <v>1178000</v>
      </c>
      <c r="BM32" s="96">
        <v>50530000</v>
      </c>
      <c r="BN32" s="14">
        <v>1700178</v>
      </c>
      <c r="BO32" s="14">
        <v>0</v>
      </c>
      <c r="BP32" s="14">
        <v>19570822</v>
      </c>
      <c r="BQ32" s="14">
        <v>0</v>
      </c>
      <c r="BR32" s="14">
        <v>17125163</v>
      </c>
      <c r="BS32" s="14">
        <v>0</v>
      </c>
      <c r="BT32" s="14">
        <v>0</v>
      </c>
      <c r="BU32" s="14">
        <v>156681</v>
      </c>
      <c r="BV32" s="14">
        <v>343837</v>
      </c>
      <c r="BW32" s="14">
        <v>0</v>
      </c>
      <c r="BX32" s="14">
        <v>0</v>
      </c>
      <c r="BY32" s="14">
        <v>620000</v>
      </c>
      <c r="BZ32" s="96">
        <v>39516681</v>
      </c>
      <c r="CA32" s="99">
        <v>11013319</v>
      </c>
      <c r="CB32" s="14">
        <v>216000</v>
      </c>
      <c r="CC32" s="14">
        <v>0</v>
      </c>
      <c r="CD32" s="14">
        <v>0</v>
      </c>
      <c r="CE32" s="14">
        <v>0</v>
      </c>
      <c r="CF32" s="14">
        <v>0</v>
      </c>
      <c r="CG32" s="14">
        <v>0</v>
      </c>
      <c r="CH32" s="14">
        <v>0</v>
      </c>
      <c r="CI32" s="14">
        <v>-11675000</v>
      </c>
      <c r="CJ32" s="96">
        <v>-11459000</v>
      </c>
      <c r="CK32" s="14">
        <v>0</v>
      </c>
      <c r="CL32" s="14">
        <v>0</v>
      </c>
      <c r="CM32" s="14">
        <v>0</v>
      </c>
      <c r="CN32" s="14">
        <v>0</v>
      </c>
      <c r="CO32" s="14">
        <v>0</v>
      </c>
      <c r="CP32" s="14">
        <v>-450000</v>
      </c>
      <c r="CQ32" s="14">
        <v>0</v>
      </c>
      <c r="CR32" s="96">
        <v>-450000</v>
      </c>
      <c r="CS32" s="99">
        <v>-895681</v>
      </c>
      <c r="CT32" s="13">
        <v>13850000</v>
      </c>
      <c r="CU32" s="19">
        <v>12954000</v>
      </c>
      <c r="CV32" s="13">
        <v>754000</v>
      </c>
      <c r="CW32" s="14">
        <v>783000</v>
      </c>
      <c r="CX32" s="14">
        <v>-2587000</v>
      </c>
      <c r="CY32" s="14">
        <v>-664000</v>
      </c>
      <c r="CZ32" s="19">
        <v>-193000</v>
      </c>
      <c r="DA32" s="13">
        <v>23679000</v>
      </c>
      <c r="DB32" s="14">
        <v>0</v>
      </c>
      <c r="DC32" s="14">
        <v>0</v>
      </c>
      <c r="DD32" s="14">
        <v>721000</v>
      </c>
      <c r="DE32" s="14">
        <v>5216000</v>
      </c>
      <c r="DF32" s="14">
        <v>18293000</v>
      </c>
      <c r="DG32" s="14">
        <v>166000</v>
      </c>
      <c r="DH32" s="19">
        <v>0</v>
      </c>
      <c r="DI32" s="13">
        <v>199000</v>
      </c>
      <c r="DJ32" s="14">
        <v>0</v>
      </c>
      <c r="DK32" s="14">
        <v>0</v>
      </c>
      <c r="DL32" s="14">
        <v>0</v>
      </c>
      <c r="DM32" s="14">
        <v>0</v>
      </c>
      <c r="DN32" s="14">
        <v>0</v>
      </c>
      <c r="DO32" s="19">
        <v>1001000</v>
      </c>
      <c r="DP32" s="13">
        <v>16465641</v>
      </c>
      <c r="DQ32" s="14">
        <v>249050</v>
      </c>
      <c r="DR32" s="14">
        <v>141371</v>
      </c>
      <c r="DS32" s="14">
        <v>1700178</v>
      </c>
      <c r="DT32" s="14">
        <v>0</v>
      </c>
      <c r="DU32" s="14">
        <v>3225162</v>
      </c>
      <c r="DV32" s="14">
        <v>522648</v>
      </c>
      <c r="DW32" s="14">
        <v>13766000</v>
      </c>
      <c r="DX32" s="19">
        <v>-9000</v>
      </c>
      <c r="DY32" s="14">
        <v>0</v>
      </c>
      <c r="DZ32" s="14">
        <v>0</v>
      </c>
      <c r="EA32" s="14">
        <v>0</v>
      </c>
      <c r="EB32" s="19">
        <v>0</v>
      </c>
      <c r="EC32" s="14">
        <v>0</v>
      </c>
      <c r="ED32" s="14">
        <v>0</v>
      </c>
      <c r="EE32" s="14">
        <v>0</v>
      </c>
      <c r="EF32" s="14">
        <v>9180000</v>
      </c>
      <c r="EG32" s="14">
        <v>0</v>
      </c>
      <c r="EH32" s="14">
        <v>157000</v>
      </c>
      <c r="EI32" s="14">
        <v>0</v>
      </c>
      <c r="EJ32" s="19">
        <v>134950</v>
      </c>
      <c r="EK32" s="14">
        <v>0</v>
      </c>
      <c r="EL32" s="14">
        <v>570000</v>
      </c>
      <c r="EM32" s="19">
        <v>-106000</v>
      </c>
      <c r="EN32" s="96">
        <v>4206000</v>
      </c>
    </row>
    <row r="33" spans="1:144" x14ac:dyDescent="0.25">
      <c r="A33" s="4" t="s">
        <v>24</v>
      </c>
      <c r="B33" s="13">
        <v>0</v>
      </c>
      <c r="C33" s="14">
        <v>0</v>
      </c>
      <c r="D33" s="14">
        <v>0</v>
      </c>
      <c r="E33" s="14">
        <v>7192000</v>
      </c>
      <c r="F33" s="96">
        <v>7192000</v>
      </c>
      <c r="G33" s="13">
        <v>0</v>
      </c>
      <c r="H33" s="14">
        <v>0</v>
      </c>
      <c r="I33" s="96">
        <v>0</v>
      </c>
      <c r="J33" s="13">
        <v>0</v>
      </c>
      <c r="K33" s="14">
        <v>0</v>
      </c>
      <c r="L33" s="14">
        <v>0</v>
      </c>
      <c r="M33" s="14">
        <v>12012000</v>
      </c>
      <c r="N33" s="14">
        <v>740000</v>
      </c>
      <c r="O33" s="96">
        <v>12752000</v>
      </c>
      <c r="P33" s="99">
        <v>19944000</v>
      </c>
      <c r="Q33" s="13">
        <v>28087000</v>
      </c>
      <c r="R33" s="14">
        <v>30165000</v>
      </c>
      <c r="S33" s="14">
        <v>369320000</v>
      </c>
      <c r="T33" s="14">
        <v>4482000</v>
      </c>
      <c r="U33" s="14">
        <v>0</v>
      </c>
      <c r="V33" s="14">
        <v>0</v>
      </c>
      <c r="W33" s="14">
        <v>576000</v>
      </c>
      <c r="X33" s="14">
        <v>373000</v>
      </c>
      <c r="Y33" s="14">
        <v>0</v>
      </c>
      <c r="Z33" s="14">
        <v>0</v>
      </c>
      <c r="AA33" s="14">
        <v>11000</v>
      </c>
      <c r="AB33" s="96">
        <v>433014000</v>
      </c>
      <c r="AC33" s="13">
        <v>2776000</v>
      </c>
      <c r="AD33" s="14">
        <v>132000</v>
      </c>
      <c r="AE33" s="14">
        <v>0</v>
      </c>
      <c r="AF33" s="96">
        <v>2644000</v>
      </c>
      <c r="AG33" s="99">
        <v>455602000</v>
      </c>
      <c r="AH33" s="14">
        <v>289000</v>
      </c>
      <c r="AI33" s="14">
        <v>0</v>
      </c>
      <c r="AJ33" s="14">
        <v>0</v>
      </c>
      <c r="AK33" s="14">
        <v>7907000</v>
      </c>
      <c r="AL33" s="14">
        <v>0</v>
      </c>
      <c r="AM33" s="14">
        <v>0</v>
      </c>
      <c r="AN33" s="14">
        <v>0</v>
      </c>
      <c r="AO33" s="96">
        <v>7907000</v>
      </c>
      <c r="AP33" s="99">
        <v>8196000</v>
      </c>
      <c r="AQ33" s="14">
        <v>3569000</v>
      </c>
      <c r="AR33" s="14">
        <v>0</v>
      </c>
      <c r="AS33" s="14">
        <v>3188000</v>
      </c>
      <c r="AT33" s="14">
        <v>2637000</v>
      </c>
      <c r="AU33" s="14">
        <v>0</v>
      </c>
      <c r="AV33" s="14">
        <v>0</v>
      </c>
      <c r="AW33" s="102">
        <v>5825000</v>
      </c>
      <c r="AX33" s="14">
        <v>0</v>
      </c>
      <c r="AY33" s="96">
        <v>9394000</v>
      </c>
      <c r="AZ33" s="99">
        <v>17590000</v>
      </c>
      <c r="BA33" s="14">
        <v>181249000</v>
      </c>
      <c r="BB33" s="14">
        <v>256763000</v>
      </c>
      <c r="BC33" s="96">
        <v>438012000</v>
      </c>
      <c r="BD33" s="99">
        <v>455602000</v>
      </c>
      <c r="BE33" s="14">
        <v>21511000</v>
      </c>
      <c r="BF33" s="14">
        <v>3604000</v>
      </c>
      <c r="BG33" s="14">
        <v>5517000</v>
      </c>
      <c r="BH33" s="14">
        <v>11188000</v>
      </c>
      <c r="BI33" s="14">
        <v>0</v>
      </c>
      <c r="BJ33" s="14">
        <v>309000</v>
      </c>
      <c r="BK33" s="14">
        <v>0</v>
      </c>
      <c r="BL33" s="14">
        <v>2588000</v>
      </c>
      <c r="BM33" s="96">
        <v>44717000</v>
      </c>
      <c r="BN33" s="14">
        <v>0</v>
      </c>
      <c r="BO33" s="14">
        <v>0</v>
      </c>
      <c r="BP33" s="14">
        <v>17568000</v>
      </c>
      <c r="BQ33" s="14">
        <v>0</v>
      </c>
      <c r="BR33" s="14">
        <v>12864000</v>
      </c>
      <c r="BS33" s="14">
        <v>0</v>
      </c>
      <c r="BT33" s="14">
        <v>0</v>
      </c>
      <c r="BU33" s="14">
        <v>334000</v>
      </c>
      <c r="BV33" s="14">
        <v>0</v>
      </c>
      <c r="BW33" s="14">
        <v>0</v>
      </c>
      <c r="BX33" s="14">
        <v>0</v>
      </c>
      <c r="BY33" s="14">
        <v>323000</v>
      </c>
      <c r="BZ33" s="96">
        <v>31089000</v>
      </c>
      <c r="CA33" s="99">
        <v>13628000</v>
      </c>
      <c r="CB33" s="14">
        <v>504000</v>
      </c>
      <c r="CC33" s="14">
        <v>0</v>
      </c>
      <c r="CD33" s="14">
        <v>0</v>
      </c>
      <c r="CE33" s="14">
        <v>0</v>
      </c>
      <c r="CF33" s="14">
        <v>0</v>
      </c>
      <c r="CG33" s="14">
        <v>0</v>
      </c>
      <c r="CH33" s="14">
        <v>-556000</v>
      </c>
      <c r="CI33" s="14">
        <v>-10072000</v>
      </c>
      <c r="CJ33" s="96">
        <v>-10124000</v>
      </c>
      <c r="CK33" s="14">
        <v>0</v>
      </c>
      <c r="CL33" s="14">
        <v>0</v>
      </c>
      <c r="CM33" s="14">
        <v>0</v>
      </c>
      <c r="CN33" s="14">
        <v>650000</v>
      </c>
      <c r="CO33" s="14">
        <v>0</v>
      </c>
      <c r="CP33" s="14">
        <v>-241000</v>
      </c>
      <c r="CQ33" s="14">
        <v>0</v>
      </c>
      <c r="CR33" s="96">
        <v>409000</v>
      </c>
      <c r="CS33" s="99">
        <v>3913000</v>
      </c>
      <c r="CT33" s="13">
        <v>13358000</v>
      </c>
      <c r="CU33" s="19">
        <v>17271000</v>
      </c>
      <c r="CV33" s="13">
        <v>-370000</v>
      </c>
      <c r="CW33" s="14">
        <v>-125000</v>
      </c>
      <c r="CX33" s="14">
        <v>-10000</v>
      </c>
      <c r="CY33" s="14">
        <v>768000</v>
      </c>
      <c r="CZ33" s="19">
        <v>-7000</v>
      </c>
      <c r="DA33" s="13">
        <v>21518000</v>
      </c>
      <c r="DB33" s="14">
        <v>0</v>
      </c>
      <c r="DC33" s="14">
        <v>0</v>
      </c>
      <c r="DD33" s="14">
        <v>0</v>
      </c>
      <c r="DE33" s="14">
        <v>3540000</v>
      </c>
      <c r="DF33" s="14">
        <v>15903000</v>
      </c>
      <c r="DG33" s="14">
        <v>1523000</v>
      </c>
      <c r="DH33" s="19">
        <v>192000</v>
      </c>
      <c r="DI33" s="13">
        <v>322000</v>
      </c>
      <c r="DJ33" s="14">
        <v>0</v>
      </c>
      <c r="DK33" s="14">
        <v>128000</v>
      </c>
      <c r="DL33" s="14">
        <v>0</v>
      </c>
      <c r="DM33" s="14">
        <v>0</v>
      </c>
      <c r="DN33" s="14">
        <v>0</v>
      </c>
      <c r="DO33" s="19">
        <v>0</v>
      </c>
      <c r="DP33" s="13">
        <v>14394000</v>
      </c>
      <c r="DQ33" s="14">
        <v>197000</v>
      </c>
      <c r="DR33" s="14">
        <v>182000</v>
      </c>
      <c r="DS33" s="14">
        <v>1492000</v>
      </c>
      <c r="DT33" s="14">
        <v>0</v>
      </c>
      <c r="DU33" s="14">
        <v>1496000</v>
      </c>
      <c r="DV33" s="14">
        <v>3000</v>
      </c>
      <c r="DW33" s="14">
        <v>11226000</v>
      </c>
      <c r="DX33" s="19">
        <v>80000</v>
      </c>
      <c r="DY33" s="14">
        <v>0</v>
      </c>
      <c r="DZ33" s="14">
        <v>0</v>
      </c>
      <c r="EA33" s="14">
        <v>0</v>
      </c>
      <c r="EB33" s="19">
        <v>0</v>
      </c>
      <c r="EC33" s="14">
        <v>0</v>
      </c>
      <c r="ED33" s="14">
        <v>0</v>
      </c>
      <c r="EE33" s="14">
        <v>0</v>
      </c>
      <c r="EF33" s="14">
        <v>7591000</v>
      </c>
      <c r="EG33" s="14">
        <v>0</v>
      </c>
      <c r="EH33" s="14">
        <v>334000</v>
      </c>
      <c r="EI33" s="14">
        <v>0</v>
      </c>
      <c r="EJ33" s="19">
        <v>262000</v>
      </c>
      <c r="EK33" s="14">
        <v>0</v>
      </c>
      <c r="EL33" s="14">
        <v>-368000</v>
      </c>
      <c r="EM33" s="19">
        <v>154000</v>
      </c>
      <c r="EN33" s="96">
        <v>5655000</v>
      </c>
    </row>
    <row r="34" spans="1:144" x14ac:dyDescent="0.25">
      <c r="A34" s="4" t="s">
        <v>25</v>
      </c>
      <c r="B34" s="13">
        <v>0</v>
      </c>
      <c r="C34" s="14">
        <v>0</v>
      </c>
      <c r="D34" s="14">
        <v>0</v>
      </c>
      <c r="E34" s="14">
        <v>4887000</v>
      </c>
      <c r="F34" s="96">
        <v>4887000</v>
      </c>
      <c r="G34" s="13">
        <v>0</v>
      </c>
      <c r="H34" s="14">
        <v>0</v>
      </c>
      <c r="I34" s="96">
        <v>0</v>
      </c>
      <c r="J34" s="13">
        <v>0</v>
      </c>
      <c r="K34" s="14">
        <v>0</v>
      </c>
      <c r="L34" s="14">
        <v>0</v>
      </c>
      <c r="M34" s="14">
        <v>66036000</v>
      </c>
      <c r="N34" s="14">
        <v>3246000</v>
      </c>
      <c r="O34" s="96">
        <v>69282000</v>
      </c>
      <c r="P34" s="99">
        <v>74169000</v>
      </c>
      <c r="Q34" s="13">
        <v>258053130.66999999</v>
      </c>
      <c r="R34" s="14">
        <v>233224869</v>
      </c>
      <c r="S34" s="14">
        <v>810578000</v>
      </c>
      <c r="T34" s="14">
        <v>19807000</v>
      </c>
      <c r="U34" s="14">
        <v>83803000</v>
      </c>
      <c r="V34" s="14">
        <v>3174000</v>
      </c>
      <c r="W34" s="14">
        <v>59955000</v>
      </c>
      <c r="X34" s="14">
        <v>16631000</v>
      </c>
      <c r="Y34" s="14">
        <v>0</v>
      </c>
      <c r="Z34" s="14">
        <v>27000</v>
      </c>
      <c r="AA34" s="14">
        <v>210000</v>
      </c>
      <c r="AB34" s="96">
        <v>1485462999.6700001</v>
      </c>
      <c r="AC34" s="13">
        <v>11106000</v>
      </c>
      <c r="AD34" s="14">
        <v>0</v>
      </c>
      <c r="AE34" s="14">
        <v>0</v>
      </c>
      <c r="AF34" s="96">
        <v>11106000</v>
      </c>
      <c r="AG34" s="99">
        <v>1570737999.6700001</v>
      </c>
      <c r="AH34" s="14">
        <v>3441000</v>
      </c>
      <c r="AI34" s="14">
        <v>0</v>
      </c>
      <c r="AJ34" s="14">
        <v>0</v>
      </c>
      <c r="AK34" s="14">
        <v>0</v>
      </c>
      <c r="AL34" s="14">
        <v>0</v>
      </c>
      <c r="AM34" s="14">
        <v>3881000</v>
      </c>
      <c r="AN34" s="14">
        <v>42898000</v>
      </c>
      <c r="AO34" s="96">
        <v>46779000</v>
      </c>
      <c r="AP34" s="99">
        <v>50220000</v>
      </c>
      <c r="AQ34" s="14">
        <v>15624000</v>
      </c>
      <c r="AR34" s="14">
        <v>0</v>
      </c>
      <c r="AS34" s="14">
        <v>14446000</v>
      </c>
      <c r="AT34" s="14">
        <v>13756000</v>
      </c>
      <c r="AU34" s="14">
        <v>0</v>
      </c>
      <c r="AV34" s="14">
        <v>0</v>
      </c>
      <c r="AW34" s="102">
        <v>28202000</v>
      </c>
      <c r="AX34" s="14">
        <v>0</v>
      </c>
      <c r="AY34" s="96">
        <v>43826000</v>
      </c>
      <c r="AZ34" s="99">
        <v>94046000</v>
      </c>
      <c r="BA34" s="14">
        <v>691257000</v>
      </c>
      <c r="BB34" s="14">
        <v>785435000</v>
      </c>
      <c r="BC34" s="96">
        <v>1476692000</v>
      </c>
      <c r="BD34" s="99">
        <v>1570738000</v>
      </c>
      <c r="BE34" s="14">
        <v>110485000</v>
      </c>
      <c r="BF34" s="14">
        <v>47189000</v>
      </c>
      <c r="BG34" s="14">
        <v>11318000</v>
      </c>
      <c r="BH34" s="14">
        <v>31603000</v>
      </c>
      <c r="BI34" s="14">
        <v>0</v>
      </c>
      <c r="BJ34" s="14">
        <v>1641000</v>
      </c>
      <c r="BK34" s="14">
        <v>0</v>
      </c>
      <c r="BL34" s="14">
        <v>0</v>
      </c>
      <c r="BM34" s="96">
        <v>202236000</v>
      </c>
      <c r="BN34" s="14">
        <v>5057000</v>
      </c>
      <c r="BO34" s="14">
        <v>0</v>
      </c>
      <c r="BP34" s="14">
        <v>54970000</v>
      </c>
      <c r="BQ34" s="14">
        <v>0</v>
      </c>
      <c r="BR34" s="14">
        <v>74988000</v>
      </c>
      <c r="BS34" s="14">
        <v>0</v>
      </c>
      <c r="BT34" s="14">
        <v>0</v>
      </c>
      <c r="BU34" s="14">
        <v>0</v>
      </c>
      <c r="BV34" s="14">
        <v>0</v>
      </c>
      <c r="BW34" s="14">
        <v>0</v>
      </c>
      <c r="BX34" s="14">
        <v>0</v>
      </c>
      <c r="BY34" s="14">
        <v>1445000</v>
      </c>
      <c r="BZ34" s="96">
        <v>136460000</v>
      </c>
      <c r="CA34" s="99">
        <v>65776000</v>
      </c>
      <c r="CB34" s="14">
        <v>1135000</v>
      </c>
      <c r="CC34" s="14">
        <v>-70047000</v>
      </c>
      <c r="CD34" s="14">
        <v>0</v>
      </c>
      <c r="CE34" s="14">
        <v>0</v>
      </c>
      <c r="CF34" s="14">
        <v>0</v>
      </c>
      <c r="CG34" s="14">
        <v>0</v>
      </c>
      <c r="CH34" s="14">
        <v>0</v>
      </c>
      <c r="CI34" s="14">
        <v>0</v>
      </c>
      <c r="CJ34" s="96">
        <v>-68912000</v>
      </c>
      <c r="CK34" s="14">
        <v>0</v>
      </c>
      <c r="CL34" s="14">
        <v>0</v>
      </c>
      <c r="CM34" s="14">
        <v>0</v>
      </c>
      <c r="CN34" s="14">
        <v>164000</v>
      </c>
      <c r="CO34" s="14">
        <v>0</v>
      </c>
      <c r="CP34" s="14">
        <v>-6054000</v>
      </c>
      <c r="CQ34" s="14">
        <v>0</v>
      </c>
      <c r="CR34" s="96">
        <v>-5890000</v>
      </c>
      <c r="CS34" s="99">
        <v>-9026000</v>
      </c>
      <c r="CT34" s="13">
        <v>79950000</v>
      </c>
      <c r="CU34" s="19">
        <v>70924000</v>
      </c>
      <c r="CV34" s="13">
        <v>-7204000</v>
      </c>
      <c r="CW34" s="14">
        <v>-331000</v>
      </c>
      <c r="CX34" s="14">
        <v>-1258000</v>
      </c>
      <c r="CY34" s="14">
        <v>-1523000</v>
      </c>
      <c r="CZ34" s="19">
        <v>-31000</v>
      </c>
      <c r="DA34" s="13">
        <v>110542254</v>
      </c>
      <c r="DB34" s="14">
        <v>25791000</v>
      </c>
      <c r="DC34" s="14">
        <v>306000</v>
      </c>
      <c r="DD34" s="14">
        <v>469000</v>
      </c>
      <c r="DE34" s="14">
        <v>4478000</v>
      </c>
      <c r="DF34" s="14">
        <v>39497000</v>
      </c>
      <c r="DG34" s="14">
        <v>8267000</v>
      </c>
      <c r="DH34" s="19">
        <v>13087000</v>
      </c>
      <c r="DI34" s="13">
        <v>1641000</v>
      </c>
      <c r="DJ34" s="14">
        <v>0</v>
      </c>
      <c r="DK34" s="14">
        <v>0</v>
      </c>
      <c r="DL34" s="14">
        <v>0</v>
      </c>
      <c r="DM34" s="14">
        <v>0</v>
      </c>
      <c r="DN34" s="14">
        <v>0</v>
      </c>
      <c r="DO34" s="19">
        <v>2845746</v>
      </c>
      <c r="DP34" s="13">
        <v>47943218.240000002</v>
      </c>
      <c r="DQ34" s="14">
        <v>353688.76</v>
      </c>
      <c r="DR34" s="14">
        <v>224000</v>
      </c>
      <c r="DS34" s="14">
        <v>5057000</v>
      </c>
      <c r="DT34" s="14">
        <v>0</v>
      </c>
      <c r="DU34" s="14">
        <v>7384093</v>
      </c>
      <c r="DV34" s="14">
        <v>0</v>
      </c>
      <c r="DW34" s="14">
        <v>70616000</v>
      </c>
      <c r="DX34" s="19">
        <v>2225000</v>
      </c>
      <c r="DY34" s="14">
        <v>0</v>
      </c>
      <c r="DZ34" s="14">
        <v>0</v>
      </c>
      <c r="EA34" s="14">
        <v>0</v>
      </c>
      <c r="EB34" s="19">
        <v>0</v>
      </c>
      <c r="EC34" s="14">
        <v>0</v>
      </c>
      <c r="ED34" s="14">
        <v>0</v>
      </c>
      <c r="EE34" s="14">
        <v>0</v>
      </c>
      <c r="EF34" s="14">
        <v>36110000</v>
      </c>
      <c r="EG34" s="14">
        <v>0</v>
      </c>
      <c r="EH34" s="14">
        <v>171000</v>
      </c>
      <c r="EI34" s="14">
        <v>0</v>
      </c>
      <c r="EJ34" s="19">
        <v>539000</v>
      </c>
      <c r="EK34" s="14">
        <v>0</v>
      </c>
      <c r="EL34" s="14">
        <v>12503000</v>
      </c>
      <c r="EM34" s="19">
        <v>-5635000</v>
      </c>
      <c r="EN34" s="96">
        <v>43169000</v>
      </c>
    </row>
    <row r="35" spans="1:144" x14ac:dyDescent="0.25">
      <c r="A35" s="4" t="s">
        <v>26</v>
      </c>
      <c r="B35" s="13">
        <v>0</v>
      </c>
      <c r="C35" s="14">
        <v>0</v>
      </c>
      <c r="D35" s="14">
        <v>0</v>
      </c>
      <c r="E35" s="14">
        <v>20061000</v>
      </c>
      <c r="F35" s="96">
        <v>20061000</v>
      </c>
      <c r="G35" s="13">
        <v>0</v>
      </c>
      <c r="H35" s="14">
        <v>0</v>
      </c>
      <c r="I35" s="96">
        <v>0</v>
      </c>
      <c r="J35" s="13">
        <v>0</v>
      </c>
      <c r="K35" s="14">
        <v>0</v>
      </c>
      <c r="L35" s="14">
        <v>0</v>
      </c>
      <c r="M35" s="14">
        <v>133517000</v>
      </c>
      <c r="N35" s="14">
        <v>230000</v>
      </c>
      <c r="O35" s="96">
        <v>133747000</v>
      </c>
      <c r="P35" s="99">
        <v>153808000</v>
      </c>
      <c r="Q35" s="13">
        <v>1192732000</v>
      </c>
      <c r="R35" s="14">
        <v>249137000</v>
      </c>
      <c r="S35" s="14">
        <v>684248000</v>
      </c>
      <c r="T35" s="14">
        <v>11613000</v>
      </c>
      <c r="U35" s="14">
        <v>11330000</v>
      </c>
      <c r="V35" s="14">
        <v>0</v>
      </c>
      <c r="W35" s="14">
        <v>9045000</v>
      </c>
      <c r="X35" s="14">
        <v>13923000</v>
      </c>
      <c r="Y35" s="14">
        <v>44000</v>
      </c>
      <c r="Z35" s="14">
        <v>0</v>
      </c>
      <c r="AA35" s="14">
        <v>0</v>
      </c>
      <c r="AB35" s="96">
        <v>2172072000</v>
      </c>
      <c r="AC35" s="13">
        <v>26011000</v>
      </c>
      <c r="AD35" s="14">
        <v>2639000</v>
      </c>
      <c r="AE35" s="14">
        <v>0</v>
      </c>
      <c r="AF35" s="96">
        <v>23372000</v>
      </c>
      <c r="AG35" s="99">
        <v>2349252000</v>
      </c>
      <c r="AH35" s="14">
        <v>41300000</v>
      </c>
      <c r="AI35" s="14">
        <v>0</v>
      </c>
      <c r="AJ35" s="14">
        <v>0</v>
      </c>
      <c r="AK35" s="14">
        <v>0</v>
      </c>
      <c r="AL35" s="14">
        <v>0</v>
      </c>
      <c r="AM35" s="14">
        <v>3301000</v>
      </c>
      <c r="AN35" s="14">
        <v>48525000</v>
      </c>
      <c r="AO35" s="96">
        <v>51826000</v>
      </c>
      <c r="AP35" s="99">
        <v>93126000</v>
      </c>
      <c r="AQ35" s="14">
        <v>20864000</v>
      </c>
      <c r="AR35" s="14">
        <v>0</v>
      </c>
      <c r="AS35" s="14">
        <v>16779000</v>
      </c>
      <c r="AT35" s="14">
        <v>895000</v>
      </c>
      <c r="AU35" s="14">
        <v>0</v>
      </c>
      <c r="AV35" s="14">
        <v>0</v>
      </c>
      <c r="AW35" s="102">
        <v>17674000</v>
      </c>
      <c r="AX35" s="14">
        <v>0</v>
      </c>
      <c r="AY35" s="96">
        <v>38538000</v>
      </c>
      <c r="AZ35" s="99">
        <v>131664000</v>
      </c>
      <c r="BA35" s="14">
        <v>856958000</v>
      </c>
      <c r="BB35" s="14">
        <v>1360630000</v>
      </c>
      <c r="BC35" s="96">
        <v>2217588000</v>
      </c>
      <c r="BD35" s="99">
        <v>2349252000</v>
      </c>
      <c r="BE35" s="14">
        <v>132863000</v>
      </c>
      <c r="BF35" s="14">
        <v>16506000</v>
      </c>
      <c r="BG35" s="14">
        <v>8442000</v>
      </c>
      <c r="BH35" s="14">
        <v>31092000</v>
      </c>
      <c r="BI35" s="14">
        <v>0</v>
      </c>
      <c r="BJ35" s="14">
        <v>2909000</v>
      </c>
      <c r="BK35" s="14">
        <v>0</v>
      </c>
      <c r="BL35" s="14">
        <v>58544000</v>
      </c>
      <c r="BM35" s="96">
        <v>250356000</v>
      </c>
      <c r="BN35" s="14">
        <v>0</v>
      </c>
      <c r="BO35" s="14">
        <v>0</v>
      </c>
      <c r="BP35" s="14">
        <v>73205000</v>
      </c>
      <c r="BQ35" s="14">
        <v>0</v>
      </c>
      <c r="BR35" s="14">
        <v>65628000</v>
      </c>
      <c r="BS35" s="14">
        <v>0</v>
      </c>
      <c r="BT35" s="14">
        <v>0</v>
      </c>
      <c r="BU35" s="14">
        <v>3445000</v>
      </c>
      <c r="BV35" s="14">
        <v>0</v>
      </c>
      <c r="BW35" s="14">
        <v>0</v>
      </c>
      <c r="BX35" s="14">
        <v>0</v>
      </c>
      <c r="BY35" s="14">
        <v>37880000</v>
      </c>
      <c r="BZ35" s="96">
        <v>180158000</v>
      </c>
      <c r="CA35" s="99">
        <v>70198000</v>
      </c>
      <c r="CB35" s="14">
        <v>648000</v>
      </c>
      <c r="CC35" s="14">
        <v>0</v>
      </c>
      <c r="CD35" s="14">
        <v>0</v>
      </c>
      <c r="CE35" s="14">
        <v>0</v>
      </c>
      <c r="CF35" s="14">
        <v>0</v>
      </c>
      <c r="CG35" s="14">
        <v>0</v>
      </c>
      <c r="CH35" s="14">
        <v>0</v>
      </c>
      <c r="CI35" s="14">
        <v>-38231000</v>
      </c>
      <c r="CJ35" s="96">
        <v>-37583000</v>
      </c>
      <c r="CK35" s="14">
        <v>0</v>
      </c>
      <c r="CL35" s="14">
        <v>0</v>
      </c>
      <c r="CM35" s="14">
        <v>0</v>
      </c>
      <c r="CN35" s="14">
        <v>0</v>
      </c>
      <c r="CO35" s="14">
        <v>0</v>
      </c>
      <c r="CP35" s="14">
        <v>-4341000</v>
      </c>
      <c r="CQ35" s="14">
        <v>0</v>
      </c>
      <c r="CR35" s="96">
        <v>-4341000</v>
      </c>
      <c r="CS35" s="99">
        <v>28274000</v>
      </c>
      <c r="CT35" s="13">
        <v>125304000</v>
      </c>
      <c r="CU35" s="19">
        <v>153578000</v>
      </c>
      <c r="CV35" s="13">
        <v>-734000</v>
      </c>
      <c r="CW35" s="14">
        <v>227000</v>
      </c>
      <c r="CX35" s="14">
        <v>-895000</v>
      </c>
      <c r="CY35" s="14">
        <v>9937000</v>
      </c>
      <c r="CZ35" s="19">
        <v>0</v>
      </c>
      <c r="DA35" s="13">
        <v>132262000</v>
      </c>
      <c r="DB35" s="14">
        <v>8655000</v>
      </c>
      <c r="DC35" s="14">
        <v>0</v>
      </c>
      <c r="DD35" s="14">
        <v>4270000</v>
      </c>
      <c r="DE35" s="14">
        <v>4460000</v>
      </c>
      <c r="DF35" s="14">
        <v>37310000</v>
      </c>
      <c r="DG35" s="14">
        <v>3375000</v>
      </c>
      <c r="DH35" s="19">
        <v>19169000</v>
      </c>
      <c r="DI35" s="13">
        <v>2917000</v>
      </c>
      <c r="DJ35" s="14">
        <v>1665000</v>
      </c>
      <c r="DK35" s="14">
        <v>657000</v>
      </c>
      <c r="DL35" s="14">
        <v>0</v>
      </c>
      <c r="DM35" s="14">
        <v>0</v>
      </c>
      <c r="DN35" s="14">
        <v>0</v>
      </c>
      <c r="DO35" s="19">
        <v>6532000</v>
      </c>
      <c r="DP35" s="13">
        <v>53601000</v>
      </c>
      <c r="DQ35" s="14">
        <v>434000</v>
      </c>
      <c r="DR35" s="14">
        <v>435000</v>
      </c>
      <c r="DS35" s="14">
        <v>5341000</v>
      </c>
      <c r="DT35" s="14">
        <v>0</v>
      </c>
      <c r="DU35" s="14">
        <v>6756000</v>
      </c>
      <c r="DV35" s="14">
        <v>5345000</v>
      </c>
      <c r="DW35" s="14">
        <v>62422000</v>
      </c>
      <c r="DX35" s="19">
        <v>1649000</v>
      </c>
      <c r="DY35" s="14">
        <v>0</v>
      </c>
      <c r="DZ35" s="14">
        <v>0</v>
      </c>
      <c r="EA35" s="14">
        <v>0</v>
      </c>
      <c r="EB35" s="19">
        <v>0</v>
      </c>
      <c r="EC35" s="14">
        <v>0</v>
      </c>
      <c r="ED35" s="14">
        <v>0</v>
      </c>
      <c r="EE35" s="14">
        <v>0</v>
      </c>
      <c r="EF35" s="14">
        <v>28190000</v>
      </c>
      <c r="EG35" s="14">
        <v>0</v>
      </c>
      <c r="EH35" s="14">
        <v>3419000</v>
      </c>
      <c r="EI35" s="14">
        <v>0</v>
      </c>
      <c r="EJ35" s="19">
        <v>7944000</v>
      </c>
      <c r="EK35" s="14">
        <v>1025000</v>
      </c>
      <c r="EL35" s="14">
        <v>-17085000</v>
      </c>
      <c r="EM35" s="19">
        <v>141000</v>
      </c>
      <c r="EN35" s="96">
        <v>29817000</v>
      </c>
    </row>
    <row r="36" spans="1:144" x14ac:dyDescent="0.25">
      <c r="A36" s="4" t="s">
        <v>27</v>
      </c>
      <c r="B36" s="13">
        <v>0</v>
      </c>
      <c r="C36" s="14">
        <v>0</v>
      </c>
      <c r="D36" s="14">
        <v>0</v>
      </c>
      <c r="E36" s="14">
        <v>102558000</v>
      </c>
      <c r="F36" s="96">
        <v>102558000</v>
      </c>
      <c r="G36" s="13">
        <v>0</v>
      </c>
      <c r="H36" s="14">
        <v>0</v>
      </c>
      <c r="I36" s="96">
        <v>0</v>
      </c>
      <c r="J36" s="13">
        <v>0</v>
      </c>
      <c r="K36" s="14">
        <v>0</v>
      </c>
      <c r="L36" s="14">
        <v>0</v>
      </c>
      <c r="M36" s="14">
        <v>0</v>
      </c>
      <c r="N36" s="14">
        <v>10693000</v>
      </c>
      <c r="O36" s="96">
        <v>10693000</v>
      </c>
      <c r="P36" s="99">
        <v>113251000</v>
      </c>
      <c r="Q36" s="13">
        <v>690335000</v>
      </c>
      <c r="R36" s="14">
        <v>258820000</v>
      </c>
      <c r="S36" s="14">
        <v>1270944000</v>
      </c>
      <c r="T36" s="14">
        <v>26072000</v>
      </c>
      <c r="U36" s="14">
        <v>0</v>
      </c>
      <c r="V36" s="14">
        <v>689000</v>
      </c>
      <c r="W36" s="14">
        <v>26898000</v>
      </c>
      <c r="X36" s="14">
        <v>56160000</v>
      </c>
      <c r="Y36" s="14">
        <v>114000</v>
      </c>
      <c r="Z36" s="14">
        <v>0</v>
      </c>
      <c r="AA36" s="14">
        <v>1101000</v>
      </c>
      <c r="AB36" s="96">
        <v>2331133000</v>
      </c>
      <c r="AC36" s="13">
        <v>24443000</v>
      </c>
      <c r="AD36" s="14">
        <v>8348000</v>
      </c>
      <c r="AE36" s="14">
        <v>0</v>
      </c>
      <c r="AF36" s="96">
        <v>16095000</v>
      </c>
      <c r="AG36" s="99">
        <v>2460479000</v>
      </c>
      <c r="AH36" s="14">
        <v>0</v>
      </c>
      <c r="AI36" s="14">
        <v>1030000</v>
      </c>
      <c r="AJ36" s="14">
        <v>0</v>
      </c>
      <c r="AK36" s="14">
        <v>47648000</v>
      </c>
      <c r="AL36" s="14">
        <v>0</v>
      </c>
      <c r="AM36" s="14">
        <v>0</v>
      </c>
      <c r="AN36" s="14">
        <v>0</v>
      </c>
      <c r="AO36" s="96">
        <v>47648000</v>
      </c>
      <c r="AP36" s="99">
        <v>48678000</v>
      </c>
      <c r="AQ36" s="14">
        <v>41156000</v>
      </c>
      <c r="AR36" s="14">
        <v>0</v>
      </c>
      <c r="AS36" s="14">
        <v>32159000</v>
      </c>
      <c r="AT36" s="14">
        <v>13624000</v>
      </c>
      <c r="AU36" s="14">
        <v>0</v>
      </c>
      <c r="AV36" s="14">
        <v>0</v>
      </c>
      <c r="AW36" s="102">
        <v>45783000</v>
      </c>
      <c r="AX36" s="14">
        <v>37000</v>
      </c>
      <c r="AY36" s="96">
        <v>86976000</v>
      </c>
      <c r="AZ36" s="99">
        <v>135654000</v>
      </c>
      <c r="BA36" s="14">
        <v>1281951000</v>
      </c>
      <c r="BB36" s="14">
        <v>1042874000</v>
      </c>
      <c r="BC36" s="96">
        <v>2324825000</v>
      </c>
      <c r="BD36" s="99">
        <v>2460479000</v>
      </c>
      <c r="BE36" s="14">
        <v>185114000</v>
      </c>
      <c r="BF36" s="14">
        <v>124648000</v>
      </c>
      <c r="BG36" s="14">
        <v>27696000</v>
      </c>
      <c r="BH36" s="14">
        <v>46818000</v>
      </c>
      <c r="BI36" s="14">
        <v>0</v>
      </c>
      <c r="BJ36" s="14">
        <v>2129000</v>
      </c>
      <c r="BK36" s="14">
        <v>0</v>
      </c>
      <c r="BL36" s="14">
        <v>4326000</v>
      </c>
      <c r="BM36" s="96">
        <v>390731000</v>
      </c>
      <c r="BN36" s="14">
        <v>11326000</v>
      </c>
      <c r="BO36" s="14">
        <v>0</v>
      </c>
      <c r="BP36" s="14">
        <v>123836000</v>
      </c>
      <c r="BQ36" s="14">
        <v>689000</v>
      </c>
      <c r="BR36" s="14">
        <v>158559000</v>
      </c>
      <c r="BS36" s="14">
        <v>0</v>
      </c>
      <c r="BT36" s="14">
        <v>0</v>
      </c>
      <c r="BU36" s="14">
        <v>1902000</v>
      </c>
      <c r="BV36" s="14">
        <v>0</v>
      </c>
      <c r="BW36" s="14">
        <v>0</v>
      </c>
      <c r="BX36" s="14">
        <v>0</v>
      </c>
      <c r="BY36" s="14">
        <v>1910000</v>
      </c>
      <c r="BZ36" s="96">
        <v>298222000</v>
      </c>
      <c r="CA36" s="99">
        <v>92509000</v>
      </c>
      <c r="CB36" s="14">
        <v>9709000</v>
      </c>
      <c r="CC36" s="14">
        <v>7466000</v>
      </c>
      <c r="CD36" s="14">
        <v>0</v>
      </c>
      <c r="CE36" s="14">
        <v>0</v>
      </c>
      <c r="CF36" s="14">
        <v>0</v>
      </c>
      <c r="CG36" s="14">
        <v>0</v>
      </c>
      <c r="CH36" s="14">
        <v>0</v>
      </c>
      <c r="CI36" s="14">
        <v>-113313000</v>
      </c>
      <c r="CJ36" s="96">
        <v>-96138000</v>
      </c>
      <c r="CK36" s="14">
        <v>0</v>
      </c>
      <c r="CL36" s="14">
        <v>0</v>
      </c>
      <c r="CM36" s="14">
        <v>0</v>
      </c>
      <c r="CN36" s="14">
        <v>12100000</v>
      </c>
      <c r="CO36" s="14">
        <v>0</v>
      </c>
      <c r="CP36" s="14">
        <v>-8932000</v>
      </c>
      <c r="CQ36" s="14">
        <v>0</v>
      </c>
      <c r="CR36" s="96">
        <v>3168000</v>
      </c>
      <c r="CS36" s="99">
        <v>-461000</v>
      </c>
      <c r="CT36" s="13">
        <v>103250000</v>
      </c>
      <c r="CU36" s="19">
        <v>102788000</v>
      </c>
      <c r="CV36" s="13">
        <v>-880000</v>
      </c>
      <c r="CW36" s="14">
        <v>1095000</v>
      </c>
      <c r="CX36" s="14">
        <v>4642000</v>
      </c>
      <c r="CY36" s="14">
        <v>7679000</v>
      </c>
      <c r="CZ36" s="19">
        <v>-19000</v>
      </c>
      <c r="DA36" s="13">
        <v>218294000</v>
      </c>
      <c r="DB36" s="14">
        <v>51043000</v>
      </c>
      <c r="DC36" s="14">
        <v>0</v>
      </c>
      <c r="DD36" s="14">
        <v>9925000</v>
      </c>
      <c r="DE36" s="14">
        <v>13881000</v>
      </c>
      <c r="DF36" s="14">
        <v>68083000</v>
      </c>
      <c r="DG36" s="14">
        <v>7429000</v>
      </c>
      <c r="DH36" s="19">
        <v>46687000</v>
      </c>
      <c r="DI36" s="13">
        <v>2129000</v>
      </c>
      <c r="DJ36" s="14">
        <v>0</v>
      </c>
      <c r="DK36" s="14">
        <v>515000</v>
      </c>
      <c r="DL36" s="14">
        <v>0</v>
      </c>
      <c r="DM36" s="14">
        <v>0</v>
      </c>
      <c r="DN36" s="14">
        <v>0</v>
      </c>
      <c r="DO36" s="19">
        <v>3272000</v>
      </c>
      <c r="DP36" s="13">
        <v>112789000</v>
      </c>
      <c r="DQ36" s="14">
        <v>270000</v>
      </c>
      <c r="DR36" s="14">
        <v>639000</v>
      </c>
      <c r="DS36" s="14">
        <v>11326000</v>
      </c>
      <c r="DT36" s="14">
        <v>0</v>
      </c>
      <c r="DU36" s="14">
        <v>13653000</v>
      </c>
      <c r="DV36" s="14">
        <v>12737000</v>
      </c>
      <c r="DW36" s="14">
        <v>105639000</v>
      </c>
      <c r="DX36" s="19">
        <v>1409000</v>
      </c>
      <c r="DY36" s="14">
        <v>0</v>
      </c>
      <c r="DZ36" s="14">
        <v>0</v>
      </c>
      <c r="EA36" s="14">
        <v>0</v>
      </c>
      <c r="EB36" s="19">
        <v>0</v>
      </c>
      <c r="EC36" s="14">
        <v>0</v>
      </c>
      <c r="ED36" s="14">
        <v>0</v>
      </c>
      <c r="EE36" s="14">
        <v>0</v>
      </c>
      <c r="EF36" s="14">
        <v>58638000</v>
      </c>
      <c r="EG36" s="14">
        <v>0</v>
      </c>
      <c r="EH36" s="14">
        <v>1902000</v>
      </c>
      <c r="EI36" s="14">
        <v>0</v>
      </c>
      <c r="EJ36" s="19">
        <v>35227000</v>
      </c>
      <c r="EK36" s="14">
        <v>0</v>
      </c>
      <c r="EL36" s="14">
        <v>141503000</v>
      </c>
      <c r="EM36" s="19">
        <v>-1990000</v>
      </c>
      <c r="EN36" s="96">
        <v>206542000</v>
      </c>
    </row>
    <row r="37" spans="1:144" x14ac:dyDescent="0.25">
      <c r="A37" s="4" t="s">
        <v>28</v>
      </c>
      <c r="B37" s="13">
        <v>0</v>
      </c>
      <c r="C37" s="14">
        <v>0</v>
      </c>
      <c r="D37" s="14">
        <v>0</v>
      </c>
      <c r="E37" s="14">
        <v>23809567</v>
      </c>
      <c r="F37" s="96">
        <v>23809567</v>
      </c>
      <c r="G37" s="13">
        <v>0</v>
      </c>
      <c r="H37" s="14">
        <v>0</v>
      </c>
      <c r="I37" s="96">
        <v>0</v>
      </c>
      <c r="J37" s="13">
        <v>0</v>
      </c>
      <c r="K37" s="14">
        <v>0</v>
      </c>
      <c r="L37" s="14">
        <v>0</v>
      </c>
      <c r="M37" s="14">
        <v>31500000</v>
      </c>
      <c r="N37" s="14">
        <v>1457302</v>
      </c>
      <c r="O37" s="96">
        <v>32957302</v>
      </c>
      <c r="P37" s="99">
        <v>56766869</v>
      </c>
      <c r="Q37" s="13">
        <v>77779448</v>
      </c>
      <c r="R37" s="14">
        <v>75216595</v>
      </c>
      <c r="S37" s="14">
        <v>828254707</v>
      </c>
      <c r="T37" s="14">
        <v>29085588</v>
      </c>
      <c r="U37" s="14">
        <v>0</v>
      </c>
      <c r="V37" s="14">
        <v>0</v>
      </c>
      <c r="W37" s="14">
        <v>4193023</v>
      </c>
      <c r="X37" s="14">
        <v>21460387</v>
      </c>
      <c r="Y37" s="14">
        <v>471509</v>
      </c>
      <c r="Z37" s="14">
        <v>0</v>
      </c>
      <c r="AA37" s="14">
        <v>120198</v>
      </c>
      <c r="AB37" s="96">
        <v>1036581455</v>
      </c>
      <c r="AC37" s="13">
        <v>10876221</v>
      </c>
      <c r="AD37" s="14">
        <v>277223</v>
      </c>
      <c r="AE37" s="14">
        <v>0</v>
      </c>
      <c r="AF37" s="96">
        <v>10598998</v>
      </c>
      <c r="AG37" s="99">
        <v>1103947322</v>
      </c>
      <c r="AH37" s="14">
        <v>2836213</v>
      </c>
      <c r="AI37" s="14">
        <v>0</v>
      </c>
      <c r="AJ37" s="14">
        <v>0</v>
      </c>
      <c r="AK37" s="14">
        <v>0</v>
      </c>
      <c r="AL37" s="14">
        <v>0</v>
      </c>
      <c r="AM37" s="14">
        <v>1362130</v>
      </c>
      <c r="AN37" s="14">
        <v>17073415</v>
      </c>
      <c r="AO37" s="96">
        <v>18435545</v>
      </c>
      <c r="AP37" s="99">
        <v>21271758</v>
      </c>
      <c r="AQ37" s="14">
        <v>11041320</v>
      </c>
      <c r="AR37" s="14">
        <v>0</v>
      </c>
      <c r="AS37" s="14">
        <v>10191568</v>
      </c>
      <c r="AT37" s="14">
        <v>6136762</v>
      </c>
      <c r="AU37" s="14">
        <v>0</v>
      </c>
      <c r="AV37" s="14">
        <v>0</v>
      </c>
      <c r="AW37" s="102">
        <v>16328330</v>
      </c>
      <c r="AX37" s="14">
        <v>0</v>
      </c>
      <c r="AY37" s="96">
        <v>27369650</v>
      </c>
      <c r="AZ37" s="99">
        <v>48641408</v>
      </c>
      <c r="BA37" s="14">
        <v>392419625</v>
      </c>
      <c r="BB37" s="14">
        <v>662886289</v>
      </c>
      <c r="BC37" s="96">
        <v>1055305914</v>
      </c>
      <c r="BD37" s="99">
        <v>1103947322</v>
      </c>
      <c r="BE37" s="14">
        <v>72383543</v>
      </c>
      <c r="BF37" s="14">
        <v>20594766</v>
      </c>
      <c r="BG37" s="14">
        <v>8197497</v>
      </c>
      <c r="BH37" s="14">
        <v>20784944</v>
      </c>
      <c r="BI37" s="14">
        <v>0</v>
      </c>
      <c r="BJ37" s="14">
        <v>811617</v>
      </c>
      <c r="BK37" s="14">
        <v>0</v>
      </c>
      <c r="BL37" s="14">
        <v>8059791</v>
      </c>
      <c r="BM37" s="96">
        <v>130832158</v>
      </c>
      <c r="BN37" s="14">
        <v>0</v>
      </c>
      <c r="BO37" s="14">
        <v>0</v>
      </c>
      <c r="BP37" s="14">
        <v>46359256</v>
      </c>
      <c r="BQ37" s="14">
        <v>0</v>
      </c>
      <c r="BR37" s="14">
        <v>40466756</v>
      </c>
      <c r="BS37" s="14">
        <v>0</v>
      </c>
      <c r="BT37" s="14">
        <v>0</v>
      </c>
      <c r="BU37" s="14">
        <v>0</v>
      </c>
      <c r="BV37" s="14">
        <v>0</v>
      </c>
      <c r="BW37" s="14">
        <v>0</v>
      </c>
      <c r="BX37" s="14">
        <v>0</v>
      </c>
      <c r="BY37" s="14">
        <v>0</v>
      </c>
      <c r="BZ37" s="96">
        <v>86826012</v>
      </c>
      <c r="CA37" s="99">
        <v>44006146</v>
      </c>
      <c r="CB37" s="14">
        <v>563112</v>
      </c>
      <c r="CC37" s="14">
        <v>0</v>
      </c>
      <c r="CD37" s="14">
        <v>0</v>
      </c>
      <c r="CE37" s="14">
        <v>0</v>
      </c>
      <c r="CF37" s="14">
        <v>0</v>
      </c>
      <c r="CG37" s="14">
        <v>0</v>
      </c>
      <c r="CH37" s="14">
        <v>-14500000</v>
      </c>
      <c r="CI37" s="14">
        <v>-29122011</v>
      </c>
      <c r="CJ37" s="96">
        <v>-43058899</v>
      </c>
      <c r="CK37" s="14">
        <v>0</v>
      </c>
      <c r="CL37" s="14">
        <v>0</v>
      </c>
      <c r="CM37" s="14">
        <v>0</v>
      </c>
      <c r="CN37" s="14">
        <v>0</v>
      </c>
      <c r="CO37" s="14">
        <v>0</v>
      </c>
      <c r="CP37" s="14">
        <v>-2441023</v>
      </c>
      <c r="CQ37" s="14">
        <v>0</v>
      </c>
      <c r="CR37" s="96">
        <v>-2441023</v>
      </c>
      <c r="CS37" s="99">
        <v>-1493776</v>
      </c>
      <c r="CT37" s="13">
        <v>25303343</v>
      </c>
      <c r="CU37" s="19">
        <v>23809567</v>
      </c>
      <c r="CV37" s="13">
        <v>14773143</v>
      </c>
      <c r="CW37" s="14">
        <v>-328189</v>
      </c>
      <c r="CX37" s="14">
        <v>-556755</v>
      </c>
      <c r="CY37" s="14">
        <v>3522500</v>
      </c>
      <c r="CZ37" s="19">
        <v>46215</v>
      </c>
      <c r="DA37" s="13">
        <v>74576868</v>
      </c>
      <c r="DB37" s="14">
        <v>18777913</v>
      </c>
      <c r="DC37" s="14">
        <v>0</v>
      </c>
      <c r="DD37" s="14">
        <v>1405087</v>
      </c>
      <c r="DE37" s="14">
        <v>1859969</v>
      </c>
      <c r="DF37" s="14">
        <v>28982441</v>
      </c>
      <c r="DG37" s="14">
        <v>5269488</v>
      </c>
      <c r="DH37" s="19">
        <v>10763081</v>
      </c>
      <c r="DI37" s="13">
        <v>811617</v>
      </c>
      <c r="DJ37" s="14">
        <v>417845</v>
      </c>
      <c r="DK37" s="14">
        <v>0</v>
      </c>
      <c r="DL37" s="14">
        <v>0</v>
      </c>
      <c r="DM37" s="14">
        <v>0</v>
      </c>
      <c r="DN37" s="14">
        <v>0</v>
      </c>
      <c r="DO37" s="19">
        <v>-54197</v>
      </c>
      <c r="DP37" s="13">
        <v>41627809</v>
      </c>
      <c r="DQ37" s="14">
        <v>304019</v>
      </c>
      <c r="DR37" s="14">
        <v>190675</v>
      </c>
      <c r="DS37" s="14">
        <v>4493359</v>
      </c>
      <c r="DT37" s="14">
        <v>0</v>
      </c>
      <c r="DU37" s="14">
        <v>0</v>
      </c>
      <c r="DV37" s="14">
        <v>593060</v>
      </c>
      <c r="DW37" s="14">
        <v>42361382</v>
      </c>
      <c r="DX37" s="19">
        <v>264893</v>
      </c>
      <c r="DY37" s="14">
        <v>0</v>
      </c>
      <c r="DZ37" s="14">
        <v>0</v>
      </c>
      <c r="EA37" s="14">
        <v>0</v>
      </c>
      <c r="EB37" s="19">
        <v>0</v>
      </c>
      <c r="EC37" s="14">
        <v>0</v>
      </c>
      <c r="ED37" s="14">
        <v>0</v>
      </c>
      <c r="EE37" s="14">
        <v>0</v>
      </c>
      <c r="EF37" s="14">
        <v>24067949</v>
      </c>
      <c r="EG37" s="14">
        <v>0</v>
      </c>
      <c r="EH37" s="14">
        <v>1142301</v>
      </c>
      <c r="EI37" s="14">
        <v>0</v>
      </c>
      <c r="EJ37" s="19">
        <v>3146622</v>
      </c>
      <c r="EK37" s="14">
        <v>-150979780</v>
      </c>
      <c r="EL37" s="14">
        <v>116979280</v>
      </c>
      <c r="EM37" s="19">
        <v>-825045</v>
      </c>
      <c r="EN37" s="96">
        <v>-10207502</v>
      </c>
    </row>
    <row r="38" spans="1:144" x14ac:dyDescent="0.25">
      <c r="A38" s="4" t="s">
        <v>29</v>
      </c>
      <c r="B38" s="13">
        <v>0</v>
      </c>
      <c r="C38" s="14">
        <v>0</v>
      </c>
      <c r="D38" s="14">
        <v>0</v>
      </c>
      <c r="E38" s="14">
        <v>5221922</v>
      </c>
      <c r="F38" s="96">
        <v>5221922</v>
      </c>
      <c r="G38" s="13">
        <v>0</v>
      </c>
      <c r="H38" s="14">
        <v>0</v>
      </c>
      <c r="I38" s="96">
        <v>0</v>
      </c>
      <c r="J38" s="13">
        <v>0</v>
      </c>
      <c r="K38" s="14">
        <v>0</v>
      </c>
      <c r="L38" s="14">
        <v>0</v>
      </c>
      <c r="M38" s="14">
        <v>11076489</v>
      </c>
      <c r="N38" s="14">
        <v>0</v>
      </c>
      <c r="O38" s="96">
        <v>11076489</v>
      </c>
      <c r="P38" s="99">
        <v>16298411</v>
      </c>
      <c r="Q38" s="13">
        <v>47682640</v>
      </c>
      <c r="R38" s="14">
        <v>60675875</v>
      </c>
      <c r="S38" s="14">
        <v>132185387</v>
      </c>
      <c r="T38" s="14">
        <v>3447288</v>
      </c>
      <c r="U38" s="14">
        <v>0</v>
      </c>
      <c r="V38" s="14">
        <v>473224</v>
      </c>
      <c r="W38" s="14">
        <v>1896621</v>
      </c>
      <c r="X38" s="14">
        <v>818637</v>
      </c>
      <c r="Y38" s="14">
        <v>131483</v>
      </c>
      <c r="Z38" s="14">
        <v>0</v>
      </c>
      <c r="AA38" s="14">
        <v>784890</v>
      </c>
      <c r="AB38" s="96">
        <v>248096045</v>
      </c>
      <c r="AC38" s="13">
        <v>3003974</v>
      </c>
      <c r="AD38" s="14">
        <v>1176</v>
      </c>
      <c r="AE38" s="14">
        <v>0</v>
      </c>
      <c r="AF38" s="96">
        <v>3002798</v>
      </c>
      <c r="AG38" s="99">
        <v>267397254</v>
      </c>
      <c r="AH38" s="14">
        <v>1061176</v>
      </c>
      <c r="AI38" s="14">
        <v>0</v>
      </c>
      <c r="AJ38" s="14">
        <v>0</v>
      </c>
      <c r="AK38" s="14">
        <v>4886560</v>
      </c>
      <c r="AL38" s="14">
        <v>0</v>
      </c>
      <c r="AM38" s="14">
        <v>0</v>
      </c>
      <c r="AN38" s="14">
        <v>0</v>
      </c>
      <c r="AO38" s="96">
        <v>4886560</v>
      </c>
      <c r="AP38" s="99">
        <v>5947736</v>
      </c>
      <c r="AQ38" s="14">
        <v>2147159</v>
      </c>
      <c r="AR38" s="14">
        <v>0</v>
      </c>
      <c r="AS38" s="14">
        <v>2024914</v>
      </c>
      <c r="AT38" s="14">
        <v>342019</v>
      </c>
      <c r="AU38" s="14">
        <v>0</v>
      </c>
      <c r="AV38" s="14">
        <v>295976</v>
      </c>
      <c r="AW38" s="102">
        <v>2662909</v>
      </c>
      <c r="AX38" s="14">
        <v>0</v>
      </c>
      <c r="AY38" s="96">
        <v>4810068</v>
      </c>
      <c r="AZ38" s="99">
        <v>10757804</v>
      </c>
      <c r="BA38" s="14">
        <v>149758760</v>
      </c>
      <c r="BB38" s="14">
        <v>106880690</v>
      </c>
      <c r="BC38" s="96">
        <v>256639450</v>
      </c>
      <c r="BD38" s="99">
        <v>267397254</v>
      </c>
      <c r="BE38" s="14">
        <v>18731686</v>
      </c>
      <c r="BF38" s="14">
        <v>2040950</v>
      </c>
      <c r="BG38" s="14">
        <v>14806922</v>
      </c>
      <c r="BH38" s="14">
        <v>0</v>
      </c>
      <c r="BI38" s="14">
        <v>0</v>
      </c>
      <c r="BJ38" s="14">
        <v>383260</v>
      </c>
      <c r="BK38" s="14">
        <v>0</v>
      </c>
      <c r="BL38" s="14">
        <v>4268979</v>
      </c>
      <c r="BM38" s="96">
        <v>40231797</v>
      </c>
      <c r="BN38" s="14">
        <v>0</v>
      </c>
      <c r="BO38" s="14">
        <v>0</v>
      </c>
      <c r="BP38" s="14">
        <v>12027284</v>
      </c>
      <c r="BQ38" s="14">
        <v>0</v>
      </c>
      <c r="BR38" s="14">
        <v>10212012</v>
      </c>
      <c r="BS38" s="14">
        <v>0</v>
      </c>
      <c r="BT38" s="14">
        <v>0</v>
      </c>
      <c r="BU38" s="14">
        <v>0</v>
      </c>
      <c r="BV38" s="14">
        <v>0</v>
      </c>
      <c r="BW38" s="14">
        <v>0</v>
      </c>
      <c r="BX38" s="14">
        <v>3004075</v>
      </c>
      <c r="BY38" s="14">
        <v>0</v>
      </c>
      <c r="BZ38" s="96">
        <v>25243371</v>
      </c>
      <c r="CA38" s="99">
        <v>14988426</v>
      </c>
      <c r="CB38" s="14">
        <v>78197</v>
      </c>
      <c r="CC38" s="14">
        <v>0</v>
      </c>
      <c r="CD38" s="14">
        <v>0</v>
      </c>
      <c r="CE38" s="14">
        <v>0</v>
      </c>
      <c r="CF38" s="14">
        <v>0</v>
      </c>
      <c r="CG38" s="14">
        <v>0</v>
      </c>
      <c r="CH38" s="14">
        <v>-1778883</v>
      </c>
      <c r="CI38" s="14">
        <v>-7797256</v>
      </c>
      <c r="CJ38" s="96">
        <v>-9497942</v>
      </c>
      <c r="CK38" s="14">
        <v>0</v>
      </c>
      <c r="CL38" s="14">
        <v>-245742</v>
      </c>
      <c r="CM38" s="14">
        <v>0</v>
      </c>
      <c r="CN38" s="14">
        <v>0</v>
      </c>
      <c r="CO38" s="14">
        <v>0</v>
      </c>
      <c r="CP38" s="14">
        <v>-743186</v>
      </c>
      <c r="CQ38" s="14">
        <v>0</v>
      </c>
      <c r="CR38" s="96">
        <v>-988928</v>
      </c>
      <c r="CS38" s="99">
        <v>4501556</v>
      </c>
      <c r="CT38" s="13">
        <v>5863801</v>
      </c>
      <c r="CU38" s="19">
        <v>10365357</v>
      </c>
      <c r="CV38" s="13">
        <v>5257324</v>
      </c>
      <c r="CW38" s="14">
        <v>9941</v>
      </c>
      <c r="CX38" s="14">
        <v>-641695</v>
      </c>
      <c r="CY38" s="14">
        <v>98798</v>
      </c>
      <c r="CZ38" s="19">
        <v>7548</v>
      </c>
      <c r="DA38" s="13">
        <v>19262002</v>
      </c>
      <c r="DB38" s="14">
        <v>1075883</v>
      </c>
      <c r="DC38" s="14">
        <v>178867</v>
      </c>
      <c r="DD38" s="14">
        <v>883452</v>
      </c>
      <c r="DE38" s="14">
        <v>0</v>
      </c>
      <c r="DF38" s="14">
        <v>9348088</v>
      </c>
      <c r="DG38" s="14">
        <v>198684</v>
      </c>
      <c r="DH38" s="19">
        <v>100000</v>
      </c>
      <c r="DI38" s="13">
        <v>269589</v>
      </c>
      <c r="DJ38" s="14">
        <v>1282163</v>
      </c>
      <c r="DK38" s="14">
        <v>152744</v>
      </c>
      <c r="DL38" s="14">
        <v>0</v>
      </c>
      <c r="DM38" s="14">
        <v>0</v>
      </c>
      <c r="DN38" s="14">
        <v>0</v>
      </c>
      <c r="DO38" s="19">
        <v>30211</v>
      </c>
      <c r="DP38" s="13">
        <v>10828221</v>
      </c>
      <c r="DQ38" s="14">
        <v>204223</v>
      </c>
      <c r="DR38" s="14">
        <v>72743</v>
      </c>
      <c r="DS38" s="14">
        <v>854317</v>
      </c>
      <c r="DT38" s="14">
        <v>0</v>
      </c>
      <c r="DU38" s="14">
        <v>0</v>
      </c>
      <c r="DV38" s="14">
        <v>281945</v>
      </c>
      <c r="DW38" s="14">
        <v>9609208</v>
      </c>
      <c r="DX38" s="19">
        <v>6732</v>
      </c>
      <c r="DY38" s="14">
        <v>0</v>
      </c>
      <c r="DZ38" s="14">
        <v>0</v>
      </c>
      <c r="EA38" s="14">
        <v>0</v>
      </c>
      <c r="EB38" s="19">
        <v>0</v>
      </c>
      <c r="EC38" s="14">
        <v>0</v>
      </c>
      <c r="ED38" s="14">
        <v>0</v>
      </c>
      <c r="EE38" s="14">
        <v>0</v>
      </c>
      <c r="EF38" s="14">
        <v>6940084</v>
      </c>
      <c r="EG38" s="14">
        <v>94343</v>
      </c>
      <c r="EH38" s="14">
        <v>245743</v>
      </c>
      <c r="EI38" s="14">
        <v>0</v>
      </c>
      <c r="EJ38" s="19">
        <v>560555</v>
      </c>
      <c r="EK38" s="14">
        <v>0</v>
      </c>
      <c r="EL38" s="14">
        <v>13682075</v>
      </c>
      <c r="EM38" s="19">
        <v>39649</v>
      </c>
      <c r="EN38" s="96">
        <v>16805293</v>
      </c>
    </row>
    <row r="39" spans="1:144" x14ac:dyDescent="0.25">
      <c r="A39" s="4" t="s">
        <v>30</v>
      </c>
      <c r="B39" s="13">
        <v>0</v>
      </c>
      <c r="C39" s="14">
        <v>0</v>
      </c>
      <c r="D39" s="14">
        <v>0</v>
      </c>
      <c r="E39" s="14">
        <v>7228348</v>
      </c>
      <c r="F39" s="96">
        <v>7228348</v>
      </c>
      <c r="G39" s="13">
        <v>0</v>
      </c>
      <c r="H39" s="14">
        <v>0</v>
      </c>
      <c r="I39" s="96">
        <v>0</v>
      </c>
      <c r="J39" s="13">
        <v>0</v>
      </c>
      <c r="K39" s="14">
        <v>0</v>
      </c>
      <c r="L39" s="14">
        <v>0</v>
      </c>
      <c r="M39" s="14">
        <v>4000000</v>
      </c>
      <c r="N39" s="14">
        <v>479255</v>
      </c>
      <c r="O39" s="96">
        <v>4479255</v>
      </c>
      <c r="P39" s="99">
        <v>11707603</v>
      </c>
      <c r="Q39" s="13">
        <v>2370000</v>
      </c>
      <c r="R39" s="14">
        <v>21589081</v>
      </c>
      <c r="S39" s="14">
        <v>124806701</v>
      </c>
      <c r="T39" s="14">
        <v>5316818</v>
      </c>
      <c r="U39" s="14">
        <v>358627</v>
      </c>
      <c r="V39" s="14">
        <v>0</v>
      </c>
      <c r="W39" s="14">
        <v>2663770</v>
      </c>
      <c r="X39" s="14">
        <v>451780</v>
      </c>
      <c r="Y39" s="14">
        <v>2819</v>
      </c>
      <c r="Z39" s="14">
        <v>0</v>
      </c>
      <c r="AA39" s="14">
        <v>0</v>
      </c>
      <c r="AB39" s="96">
        <v>157559596</v>
      </c>
      <c r="AC39" s="13">
        <v>722791</v>
      </c>
      <c r="AD39" s="14">
        <v>16649</v>
      </c>
      <c r="AE39" s="14">
        <v>0</v>
      </c>
      <c r="AF39" s="96">
        <v>706142</v>
      </c>
      <c r="AG39" s="99">
        <v>169973341</v>
      </c>
      <c r="AH39" s="14">
        <v>182075</v>
      </c>
      <c r="AI39" s="14">
        <v>0</v>
      </c>
      <c r="AJ39" s="14">
        <v>0</v>
      </c>
      <c r="AK39" s="14">
        <v>0</v>
      </c>
      <c r="AL39" s="14">
        <v>0</v>
      </c>
      <c r="AM39" s="14">
        <v>0</v>
      </c>
      <c r="AN39" s="14">
        <v>0</v>
      </c>
      <c r="AO39" s="96">
        <v>0</v>
      </c>
      <c r="AP39" s="99">
        <v>182075</v>
      </c>
      <c r="AQ39" s="14">
        <v>985247</v>
      </c>
      <c r="AR39" s="14">
        <v>0</v>
      </c>
      <c r="AS39" s="14">
        <v>1769472</v>
      </c>
      <c r="AT39" s="14">
        <v>166651</v>
      </c>
      <c r="AU39" s="14">
        <v>0</v>
      </c>
      <c r="AV39" s="14">
        <v>0</v>
      </c>
      <c r="AW39" s="102">
        <v>1936123</v>
      </c>
      <c r="AX39" s="14">
        <v>0</v>
      </c>
      <c r="AY39" s="96">
        <v>2921370</v>
      </c>
      <c r="AZ39" s="99">
        <v>3103445</v>
      </c>
      <c r="BA39" s="14">
        <v>64217573</v>
      </c>
      <c r="BB39" s="14">
        <v>102652323</v>
      </c>
      <c r="BC39" s="96">
        <v>166869896</v>
      </c>
      <c r="BD39" s="99">
        <v>169973341</v>
      </c>
      <c r="BE39" s="14">
        <v>7558820</v>
      </c>
      <c r="BF39" s="14">
        <v>3240121</v>
      </c>
      <c r="BG39" s="14">
        <v>1490113</v>
      </c>
      <c r="BH39" s="14">
        <v>5928764</v>
      </c>
      <c r="BI39" s="14">
        <v>0</v>
      </c>
      <c r="BJ39" s="14">
        <v>167200</v>
      </c>
      <c r="BK39" s="14">
        <v>0</v>
      </c>
      <c r="BL39" s="14">
        <v>103189</v>
      </c>
      <c r="BM39" s="96">
        <v>18488207</v>
      </c>
      <c r="BN39" s="14">
        <v>556564</v>
      </c>
      <c r="BO39" s="14">
        <v>0</v>
      </c>
      <c r="BP39" s="14">
        <v>5888682</v>
      </c>
      <c r="BQ39" s="14">
        <v>0</v>
      </c>
      <c r="BR39" s="14">
        <v>6140150</v>
      </c>
      <c r="BS39" s="14">
        <v>0</v>
      </c>
      <c r="BT39" s="14">
        <v>0</v>
      </c>
      <c r="BU39" s="14">
        <v>0</v>
      </c>
      <c r="BV39" s="14">
        <v>0</v>
      </c>
      <c r="BW39" s="14">
        <v>0</v>
      </c>
      <c r="BX39" s="14">
        <v>0</v>
      </c>
      <c r="BY39" s="14">
        <v>0</v>
      </c>
      <c r="BZ39" s="96">
        <v>12585396</v>
      </c>
      <c r="CA39" s="99">
        <v>5902811</v>
      </c>
      <c r="CB39" s="14">
        <v>168669</v>
      </c>
      <c r="CC39" s="14">
        <v>0</v>
      </c>
      <c r="CD39" s="14">
        <v>0</v>
      </c>
      <c r="CE39" s="14">
        <v>0</v>
      </c>
      <c r="CF39" s="14">
        <v>0</v>
      </c>
      <c r="CG39" s="14">
        <v>0</v>
      </c>
      <c r="CH39" s="14">
        <v>0</v>
      </c>
      <c r="CI39" s="14">
        <v>-4536919</v>
      </c>
      <c r="CJ39" s="96">
        <v>-4368250</v>
      </c>
      <c r="CK39" s="14">
        <v>0</v>
      </c>
      <c r="CL39" s="14">
        <v>0</v>
      </c>
      <c r="CM39" s="14">
        <v>0</v>
      </c>
      <c r="CN39" s="14">
        <v>0</v>
      </c>
      <c r="CO39" s="14">
        <v>0</v>
      </c>
      <c r="CP39" s="14">
        <v>0</v>
      </c>
      <c r="CQ39" s="14">
        <v>0</v>
      </c>
      <c r="CR39" s="96">
        <v>0</v>
      </c>
      <c r="CS39" s="99">
        <v>1534561</v>
      </c>
      <c r="CT39" s="13">
        <v>9693785</v>
      </c>
      <c r="CU39" s="19">
        <v>11228346</v>
      </c>
      <c r="CV39" s="13">
        <v>-135615</v>
      </c>
      <c r="CW39" s="14">
        <v>101400</v>
      </c>
      <c r="CX39" s="14">
        <v>0</v>
      </c>
      <c r="CY39" s="14">
        <v>-71046</v>
      </c>
      <c r="CZ39" s="19">
        <v>91817</v>
      </c>
      <c r="DA39" s="13">
        <v>8350041</v>
      </c>
      <c r="DB39" s="14">
        <v>856501</v>
      </c>
      <c r="DC39" s="14">
        <v>0</v>
      </c>
      <c r="DD39" s="14">
        <v>0</v>
      </c>
      <c r="DE39" s="14">
        <v>180325</v>
      </c>
      <c r="DF39" s="14">
        <v>7418877</v>
      </c>
      <c r="DG39" s="14">
        <v>40999</v>
      </c>
      <c r="DH39" s="19">
        <v>0</v>
      </c>
      <c r="DI39" s="13">
        <v>148897</v>
      </c>
      <c r="DJ39" s="14">
        <v>0</v>
      </c>
      <c r="DK39" s="14">
        <v>18290</v>
      </c>
      <c r="DL39" s="14">
        <v>0</v>
      </c>
      <c r="DM39" s="14">
        <v>0</v>
      </c>
      <c r="DN39" s="14">
        <v>0</v>
      </c>
      <c r="DO39" s="19">
        <v>1134469</v>
      </c>
      <c r="DP39" s="13">
        <v>4811349</v>
      </c>
      <c r="DQ39" s="14">
        <v>170440</v>
      </c>
      <c r="DR39" s="14">
        <v>87195</v>
      </c>
      <c r="DS39" s="14">
        <v>556564</v>
      </c>
      <c r="DT39" s="14">
        <v>0</v>
      </c>
      <c r="DU39" s="14">
        <v>616919</v>
      </c>
      <c r="DV39" s="14">
        <v>317250</v>
      </c>
      <c r="DW39" s="14">
        <v>4563430</v>
      </c>
      <c r="DX39" s="19">
        <v>0</v>
      </c>
      <c r="DY39" s="14">
        <v>0</v>
      </c>
      <c r="DZ39" s="14">
        <v>0</v>
      </c>
      <c r="EA39" s="14">
        <v>0</v>
      </c>
      <c r="EB39" s="19">
        <v>0</v>
      </c>
      <c r="EC39" s="14">
        <v>0</v>
      </c>
      <c r="ED39" s="14">
        <v>0</v>
      </c>
      <c r="EE39" s="14">
        <v>0</v>
      </c>
      <c r="EF39" s="14">
        <v>4836239</v>
      </c>
      <c r="EG39" s="14">
        <v>0</v>
      </c>
      <c r="EH39" s="14">
        <v>0</v>
      </c>
      <c r="EI39" s="14">
        <v>0</v>
      </c>
      <c r="EJ39" s="19">
        <v>1345487</v>
      </c>
      <c r="EK39" s="14">
        <v>0</v>
      </c>
      <c r="EL39" s="14">
        <v>-759554</v>
      </c>
      <c r="EM39" s="19">
        <v>46966</v>
      </c>
      <c r="EN39" s="96">
        <v>130938</v>
      </c>
    </row>
    <row r="40" spans="1:144" x14ac:dyDescent="0.25">
      <c r="A40" s="4" t="s">
        <v>31</v>
      </c>
      <c r="B40" s="13">
        <v>0</v>
      </c>
      <c r="C40" s="14">
        <v>0</v>
      </c>
      <c r="D40" s="14">
        <v>0</v>
      </c>
      <c r="E40" s="14">
        <v>2714194</v>
      </c>
      <c r="F40" s="96">
        <v>2714194</v>
      </c>
      <c r="G40" s="13">
        <v>0</v>
      </c>
      <c r="H40" s="14">
        <v>0</v>
      </c>
      <c r="I40" s="96">
        <v>0</v>
      </c>
      <c r="J40" s="13">
        <v>67000000</v>
      </c>
      <c r="K40" s="14">
        <v>0</v>
      </c>
      <c r="L40" s="14">
        <v>0</v>
      </c>
      <c r="M40" s="14">
        <v>0</v>
      </c>
      <c r="N40" s="14">
        <v>230000</v>
      </c>
      <c r="O40" s="96">
        <v>67230000</v>
      </c>
      <c r="P40" s="99">
        <v>69944194</v>
      </c>
      <c r="Q40" s="13">
        <v>565249216</v>
      </c>
      <c r="R40" s="14">
        <v>136743373</v>
      </c>
      <c r="S40" s="14">
        <v>474799154</v>
      </c>
      <c r="T40" s="14">
        <v>3593488</v>
      </c>
      <c r="U40" s="14">
        <v>5967571</v>
      </c>
      <c r="V40" s="14">
        <v>0</v>
      </c>
      <c r="W40" s="14">
        <v>5906551</v>
      </c>
      <c r="X40" s="14">
        <v>1969695</v>
      </c>
      <c r="Y40" s="14">
        <v>0</v>
      </c>
      <c r="Z40" s="14">
        <v>112308</v>
      </c>
      <c r="AA40" s="14">
        <v>13578262</v>
      </c>
      <c r="AB40" s="96">
        <v>1207919618</v>
      </c>
      <c r="AC40" s="13">
        <v>12402697</v>
      </c>
      <c r="AD40" s="14">
        <v>2115368</v>
      </c>
      <c r="AE40" s="14">
        <v>0</v>
      </c>
      <c r="AF40" s="96">
        <v>10287329</v>
      </c>
      <c r="AG40" s="99">
        <v>1288151141</v>
      </c>
      <c r="AH40" s="14">
        <v>6201526</v>
      </c>
      <c r="AI40" s="14">
        <v>0</v>
      </c>
      <c r="AJ40" s="14">
        <v>0</v>
      </c>
      <c r="AK40" s="14">
        <v>14200000</v>
      </c>
      <c r="AL40" s="14">
        <v>0</v>
      </c>
      <c r="AM40" s="14">
        <v>0</v>
      </c>
      <c r="AN40" s="14">
        <v>0</v>
      </c>
      <c r="AO40" s="96">
        <v>14200000</v>
      </c>
      <c r="AP40" s="99">
        <v>20401526</v>
      </c>
      <c r="AQ40" s="14">
        <v>10581475</v>
      </c>
      <c r="AR40" s="14">
        <v>0</v>
      </c>
      <c r="AS40" s="14">
        <v>13420769</v>
      </c>
      <c r="AT40" s="14">
        <v>0</v>
      </c>
      <c r="AU40" s="14">
        <v>0</v>
      </c>
      <c r="AV40" s="14">
        <v>0</v>
      </c>
      <c r="AW40" s="102">
        <v>13420769</v>
      </c>
      <c r="AX40" s="14">
        <v>0</v>
      </c>
      <c r="AY40" s="96">
        <v>24002244</v>
      </c>
      <c r="AZ40" s="99">
        <v>44403770</v>
      </c>
      <c r="BA40" s="14">
        <v>469577997</v>
      </c>
      <c r="BB40" s="14">
        <v>774169374</v>
      </c>
      <c r="BC40" s="96">
        <v>1243747371</v>
      </c>
      <c r="BD40" s="99">
        <v>1288151141</v>
      </c>
      <c r="BE40" s="14">
        <v>102933804</v>
      </c>
      <c r="BF40" s="14">
        <v>12220056</v>
      </c>
      <c r="BG40" s="14">
        <v>8751314</v>
      </c>
      <c r="BH40" s="14">
        <v>6657906</v>
      </c>
      <c r="BI40" s="14">
        <v>0</v>
      </c>
      <c r="BJ40" s="14">
        <v>1578590</v>
      </c>
      <c r="BK40" s="14">
        <v>0</v>
      </c>
      <c r="BL40" s="14">
        <v>16820685</v>
      </c>
      <c r="BM40" s="96">
        <v>148962355</v>
      </c>
      <c r="BN40" s="14">
        <v>0</v>
      </c>
      <c r="BO40" s="14">
        <v>0</v>
      </c>
      <c r="BP40" s="14">
        <v>54596013</v>
      </c>
      <c r="BQ40" s="14">
        <v>0</v>
      </c>
      <c r="BR40" s="14">
        <v>50473116</v>
      </c>
      <c r="BS40" s="14">
        <v>0</v>
      </c>
      <c r="BT40" s="14">
        <v>0</v>
      </c>
      <c r="BU40" s="14">
        <v>626300</v>
      </c>
      <c r="BV40" s="14">
        <v>0</v>
      </c>
      <c r="BW40" s="14">
        <v>0</v>
      </c>
      <c r="BX40" s="14">
        <v>0</v>
      </c>
      <c r="BY40" s="14">
        <v>862319</v>
      </c>
      <c r="BZ40" s="96">
        <v>106557748</v>
      </c>
      <c r="CA40" s="99">
        <v>42404607</v>
      </c>
      <c r="CB40" s="14">
        <v>180469</v>
      </c>
      <c r="CC40" s="14">
        <v>0</v>
      </c>
      <c r="CD40" s="14">
        <v>0</v>
      </c>
      <c r="CE40" s="14">
        <v>0</v>
      </c>
      <c r="CF40" s="14">
        <v>0</v>
      </c>
      <c r="CG40" s="14">
        <v>0</v>
      </c>
      <c r="CH40" s="14">
        <v>-12000000</v>
      </c>
      <c r="CI40" s="14">
        <v>-32241233</v>
      </c>
      <c r="CJ40" s="96">
        <v>-44060764</v>
      </c>
      <c r="CK40" s="14">
        <v>0</v>
      </c>
      <c r="CL40" s="14">
        <v>0</v>
      </c>
      <c r="CM40" s="14">
        <v>0</v>
      </c>
      <c r="CN40" s="14">
        <v>0</v>
      </c>
      <c r="CO40" s="14">
        <v>0</v>
      </c>
      <c r="CP40" s="14">
        <v>0</v>
      </c>
      <c r="CQ40" s="14">
        <v>0</v>
      </c>
      <c r="CR40" s="96">
        <v>0</v>
      </c>
      <c r="CS40" s="99">
        <v>-1656157</v>
      </c>
      <c r="CT40" s="13">
        <v>4369847</v>
      </c>
      <c r="CU40" s="19">
        <v>2714194</v>
      </c>
      <c r="CV40" s="13">
        <v>12066138</v>
      </c>
      <c r="CW40" s="14">
        <v>-156187</v>
      </c>
      <c r="CX40" s="14">
        <v>-299200</v>
      </c>
      <c r="CY40" s="14">
        <v>2467496</v>
      </c>
      <c r="CZ40" s="19">
        <v>3027</v>
      </c>
      <c r="DA40" s="13">
        <v>102669096</v>
      </c>
      <c r="DB40" s="14">
        <v>4943622</v>
      </c>
      <c r="DC40" s="14">
        <v>0</v>
      </c>
      <c r="DD40" s="14">
        <v>2851207</v>
      </c>
      <c r="DE40" s="14">
        <v>4057533</v>
      </c>
      <c r="DF40" s="14">
        <v>15409219.469999999</v>
      </c>
      <c r="DG40" s="14">
        <v>5330467</v>
      </c>
      <c r="DH40" s="19">
        <v>0</v>
      </c>
      <c r="DI40" s="13">
        <v>1609222</v>
      </c>
      <c r="DJ40" s="14">
        <v>2748928</v>
      </c>
      <c r="DK40" s="14">
        <v>496139</v>
      </c>
      <c r="DL40" s="14">
        <v>0</v>
      </c>
      <c r="DM40" s="14">
        <v>0</v>
      </c>
      <c r="DN40" s="14">
        <v>3804000</v>
      </c>
      <c r="DO40" s="19">
        <v>274054</v>
      </c>
      <c r="DP40" s="13">
        <v>45213796</v>
      </c>
      <c r="DQ40" s="14">
        <v>249145</v>
      </c>
      <c r="DR40" s="14">
        <v>8818</v>
      </c>
      <c r="DS40" s="14">
        <v>4302723</v>
      </c>
      <c r="DT40" s="14">
        <v>0</v>
      </c>
      <c r="DU40" s="14">
        <v>5227522</v>
      </c>
      <c r="DV40" s="14">
        <v>0</v>
      </c>
      <c r="DW40" s="14">
        <v>41280344</v>
      </c>
      <c r="DX40" s="19">
        <v>330738</v>
      </c>
      <c r="DY40" s="14">
        <v>0</v>
      </c>
      <c r="DZ40" s="14">
        <v>0</v>
      </c>
      <c r="EA40" s="14">
        <v>0</v>
      </c>
      <c r="EB40" s="19">
        <v>0</v>
      </c>
      <c r="EC40" s="14">
        <v>0</v>
      </c>
      <c r="ED40" s="14">
        <v>0</v>
      </c>
      <c r="EE40" s="14">
        <v>0</v>
      </c>
      <c r="EF40" s="14">
        <v>24555823</v>
      </c>
      <c r="EG40" s="14">
        <v>0</v>
      </c>
      <c r="EH40" s="14">
        <v>626300</v>
      </c>
      <c r="EI40" s="14">
        <v>0</v>
      </c>
      <c r="EJ40" s="19">
        <v>1240068</v>
      </c>
      <c r="EK40" s="14">
        <v>0</v>
      </c>
      <c r="EL40" s="14">
        <v>115147224</v>
      </c>
      <c r="EM40" s="19">
        <v>-484389</v>
      </c>
      <c r="EN40" s="96">
        <v>135821045.47</v>
      </c>
    </row>
    <row r="41" spans="1:144" x14ac:dyDescent="0.25">
      <c r="A41" s="4" t="s">
        <v>32</v>
      </c>
      <c r="B41" s="13">
        <v>0</v>
      </c>
      <c r="C41" s="14">
        <v>0</v>
      </c>
      <c r="D41" s="14">
        <v>0</v>
      </c>
      <c r="E41" s="14">
        <v>3523678</v>
      </c>
      <c r="F41" s="96">
        <v>3523678</v>
      </c>
      <c r="G41" s="13">
        <v>0</v>
      </c>
      <c r="H41" s="14">
        <v>0</v>
      </c>
      <c r="I41" s="96">
        <v>0</v>
      </c>
      <c r="J41" s="13">
        <v>0</v>
      </c>
      <c r="K41" s="14">
        <v>0</v>
      </c>
      <c r="L41" s="14">
        <v>0</v>
      </c>
      <c r="M41" s="14">
        <v>28030417</v>
      </c>
      <c r="N41" s="14">
        <v>0</v>
      </c>
      <c r="O41" s="96">
        <v>28030417</v>
      </c>
      <c r="P41" s="99">
        <v>31554095</v>
      </c>
      <c r="Q41" s="13">
        <v>39096851</v>
      </c>
      <c r="R41" s="14">
        <v>62253563</v>
      </c>
      <c r="S41" s="14">
        <v>342610058</v>
      </c>
      <c r="T41" s="14">
        <v>9323061</v>
      </c>
      <c r="U41" s="14">
        <v>6340353</v>
      </c>
      <c r="V41" s="14">
        <v>810968</v>
      </c>
      <c r="W41" s="14">
        <v>715870</v>
      </c>
      <c r="X41" s="14">
        <v>1664709</v>
      </c>
      <c r="Y41" s="14">
        <v>25824</v>
      </c>
      <c r="Z41" s="14">
        <v>0</v>
      </c>
      <c r="AA41" s="14">
        <v>361681</v>
      </c>
      <c r="AB41" s="96">
        <v>463202938</v>
      </c>
      <c r="AC41" s="13">
        <v>3853917</v>
      </c>
      <c r="AD41" s="14">
        <v>96419</v>
      </c>
      <c r="AE41" s="14">
        <v>0</v>
      </c>
      <c r="AF41" s="96">
        <v>3757498</v>
      </c>
      <c r="AG41" s="99">
        <v>498514531</v>
      </c>
      <c r="AH41" s="14">
        <v>561137</v>
      </c>
      <c r="AI41" s="14">
        <v>0</v>
      </c>
      <c r="AJ41" s="14">
        <v>0</v>
      </c>
      <c r="AK41" s="14">
        <v>5871883</v>
      </c>
      <c r="AL41" s="14">
        <v>0</v>
      </c>
      <c r="AM41" s="14">
        <v>0</v>
      </c>
      <c r="AN41" s="14">
        <v>0</v>
      </c>
      <c r="AO41" s="96">
        <v>5871883</v>
      </c>
      <c r="AP41" s="99">
        <v>6433020</v>
      </c>
      <c r="AQ41" s="14">
        <v>3277967</v>
      </c>
      <c r="AR41" s="14">
        <v>0</v>
      </c>
      <c r="AS41" s="14">
        <v>5648789</v>
      </c>
      <c r="AT41" s="14">
        <v>3921960</v>
      </c>
      <c r="AU41" s="14">
        <v>0</v>
      </c>
      <c r="AV41" s="14">
        <v>0</v>
      </c>
      <c r="AW41" s="102">
        <v>9570749</v>
      </c>
      <c r="AX41" s="14">
        <v>0</v>
      </c>
      <c r="AY41" s="96">
        <v>12848716</v>
      </c>
      <c r="AZ41" s="99">
        <v>19281736</v>
      </c>
      <c r="BA41" s="14">
        <v>235298054</v>
      </c>
      <c r="BB41" s="14">
        <v>243934741</v>
      </c>
      <c r="BC41" s="96">
        <v>479232795</v>
      </c>
      <c r="BD41" s="99">
        <v>498514531</v>
      </c>
      <c r="BE41" s="14">
        <v>22914287</v>
      </c>
      <c r="BF41" s="14">
        <v>12709142</v>
      </c>
      <c r="BG41" s="14">
        <v>3792641</v>
      </c>
      <c r="BH41" s="14">
        <v>12690816</v>
      </c>
      <c r="BI41" s="14">
        <v>0</v>
      </c>
      <c r="BJ41" s="14">
        <v>643357</v>
      </c>
      <c r="BK41" s="14">
        <v>0</v>
      </c>
      <c r="BL41" s="14">
        <v>4701292</v>
      </c>
      <c r="BM41" s="96">
        <v>57451535</v>
      </c>
      <c r="BN41" s="14">
        <v>1483383</v>
      </c>
      <c r="BO41" s="14">
        <v>0</v>
      </c>
      <c r="BP41" s="14">
        <v>15899748</v>
      </c>
      <c r="BQ41" s="14">
        <v>0</v>
      </c>
      <c r="BR41" s="14">
        <v>21243631</v>
      </c>
      <c r="BS41" s="14">
        <v>0</v>
      </c>
      <c r="BT41" s="14">
        <v>0</v>
      </c>
      <c r="BU41" s="14">
        <v>291213</v>
      </c>
      <c r="BV41" s="14">
        <v>0</v>
      </c>
      <c r="BW41" s="14">
        <v>0</v>
      </c>
      <c r="BX41" s="14">
        <v>382636</v>
      </c>
      <c r="BY41" s="14">
        <v>1836523</v>
      </c>
      <c r="BZ41" s="96">
        <v>41137134</v>
      </c>
      <c r="CA41" s="99">
        <v>16314401</v>
      </c>
      <c r="CB41" s="14">
        <v>549607</v>
      </c>
      <c r="CC41" s="14">
        <v>0</v>
      </c>
      <c r="CD41" s="14">
        <v>0</v>
      </c>
      <c r="CE41" s="14">
        <v>0</v>
      </c>
      <c r="CF41" s="14">
        <v>0</v>
      </c>
      <c r="CG41" s="14">
        <v>0</v>
      </c>
      <c r="CH41" s="14">
        <v>-6500000</v>
      </c>
      <c r="CI41" s="14">
        <v>-15311608</v>
      </c>
      <c r="CJ41" s="96">
        <v>-21262001</v>
      </c>
      <c r="CK41" s="14">
        <v>0</v>
      </c>
      <c r="CL41" s="14">
        <v>0</v>
      </c>
      <c r="CM41" s="14">
        <v>0</v>
      </c>
      <c r="CN41" s="14">
        <v>0</v>
      </c>
      <c r="CO41" s="14">
        <v>0</v>
      </c>
      <c r="CP41" s="14">
        <v>-452537</v>
      </c>
      <c r="CQ41" s="14">
        <v>0</v>
      </c>
      <c r="CR41" s="96">
        <v>-452537</v>
      </c>
      <c r="CS41" s="99">
        <v>-5400137</v>
      </c>
      <c r="CT41" s="13">
        <v>13013815</v>
      </c>
      <c r="CU41" s="19">
        <v>7613678</v>
      </c>
      <c r="CV41" s="13">
        <v>-1178402</v>
      </c>
      <c r="CW41" s="14">
        <v>251325</v>
      </c>
      <c r="CX41" s="14">
        <v>1343098</v>
      </c>
      <c r="CY41" s="14">
        <v>-2221201</v>
      </c>
      <c r="CZ41" s="19">
        <v>15297</v>
      </c>
      <c r="DA41" s="13">
        <v>25695482</v>
      </c>
      <c r="DB41" s="14">
        <v>6888668</v>
      </c>
      <c r="DC41" s="14">
        <v>931769</v>
      </c>
      <c r="DD41" s="14">
        <v>0</v>
      </c>
      <c r="DE41" s="14">
        <v>446309</v>
      </c>
      <c r="DF41" s="14">
        <v>17668643</v>
      </c>
      <c r="DG41" s="14">
        <v>1115850</v>
      </c>
      <c r="DH41" s="19">
        <v>1715443</v>
      </c>
      <c r="DI41" s="13">
        <v>554607</v>
      </c>
      <c r="DJ41" s="14">
        <v>192126</v>
      </c>
      <c r="DK41" s="14">
        <v>39071</v>
      </c>
      <c r="DL41" s="14">
        <v>0</v>
      </c>
      <c r="DM41" s="14">
        <v>0</v>
      </c>
      <c r="DN41" s="14">
        <v>0</v>
      </c>
      <c r="DO41" s="19">
        <v>1028035</v>
      </c>
      <c r="DP41" s="13">
        <v>13443232</v>
      </c>
      <c r="DQ41" s="14">
        <v>195195</v>
      </c>
      <c r="DR41" s="14">
        <v>130573</v>
      </c>
      <c r="DS41" s="14">
        <v>1475941</v>
      </c>
      <c r="DT41" s="14">
        <v>0</v>
      </c>
      <c r="DU41" s="14">
        <v>2362858</v>
      </c>
      <c r="DV41" s="14">
        <v>316033</v>
      </c>
      <c r="DW41" s="14">
        <v>19453124</v>
      </c>
      <c r="DX41" s="19">
        <v>77162</v>
      </c>
      <c r="DY41" s="14">
        <v>0</v>
      </c>
      <c r="DZ41" s="14">
        <v>0</v>
      </c>
      <c r="EA41" s="14">
        <v>0</v>
      </c>
      <c r="EB41" s="19">
        <v>0</v>
      </c>
      <c r="EC41" s="14">
        <v>0</v>
      </c>
      <c r="ED41" s="14">
        <v>0</v>
      </c>
      <c r="EE41" s="14">
        <v>0</v>
      </c>
      <c r="EF41" s="14">
        <v>11105052</v>
      </c>
      <c r="EG41" s="14">
        <v>0</v>
      </c>
      <c r="EH41" s="14">
        <v>291213</v>
      </c>
      <c r="EI41" s="14">
        <v>0</v>
      </c>
      <c r="EJ41" s="19">
        <v>66037</v>
      </c>
      <c r="EK41" s="14">
        <v>0</v>
      </c>
      <c r="EL41" s="14">
        <v>4103152</v>
      </c>
      <c r="EM41" s="19">
        <v>-1068116</v>
      </c>
      <c r="EN41" s="96">
        <v>10394619</v>
      </c>
    </row>
    <row r="42" spans="1:144" x14ac:dyDescent="0.25">
      <c r="A42" s="4" t="s">
        <v>33</v>
      </c>
      <c r="B42" s="13">
        <v>0</v>
      </c>
      <c r="C42" s="14">
        <v>0</v>
      </c>
      <c r="D42" s="14">
        <v>0</v>
      </c>
      <c r="E42" s="14">
        <v>38608336.629999995</v>
      </c>
      <c r="F42" s="96">
        <v>38608336.629999995</v>
      </c>
      <c r="G42" s="13">
        <v>0</v>
      </c>
      <c r="H42" s="14">
        <v>0</v>
      </c>
      <c r="I42" s="96">
        <v>0</v>
      </c>
      <c r="J42" s="13">
        <v>0</v>
      </c>
      <c r="K42" s="14">
        <v>0</v>
      </c>
      <c r="L42" s="14">
        <v>0</v>
      </c>
      <c r="M42" s="14">
        <v>200415063.16</v>
      </c>
      <c r="N42" s="14">
        <v>310000</v>
      </c>
      <c r="O42" s="96">
        <v>200725063.16</v>
      </c>
      <c r="P42" s="99">
        <v>239333399.78999999</v>
      </c>
      <c r="Q42" s="13">
        <v>1559626949.0999999</v>
      </c>
      <c r="R42" s="14">
        <v>263717499.44000006</v>
      </c>
      <c r="S42" s="14">
        <v>1241866248.04</v>
      </c>
      <c r="T42" s="14">
        <v>26193388.879999999</v>
      </c>
      <c r="U42" s="14">
        <v>44600550.189999998</v>
      </c>
      <c r="V42" s="14">
        <v>13916558</v>
      </c>
      <c r="W42" s="14">
        <v>22055000</v>
      </c>
      <c r="X42" s="14">
        <v>7632000</v>
      </c>
      <c r="Y42" s="14">
        <v>1847000</v>
      </c>
      <c r="Z42" s="14">
        <v>5167000</v>
      </c>
      <c r="AA42" s="14">
        <v>2685906.9999999991</v>
      </c>
      <c r="AB42" s="96">
        <v>3189308100.6500001</v>
      </c>
      <c r="AC42" s="13">
        <v>33287137.829999998</v>
      </c>
      <c r="AD42" s="14">
        <v>0</v>
      </c>
      <c r="AE42" s="14">
        <v>0</v>
      </c>
      <c r="AF42" s="96">
        <v>33287137.829999998</v>
      </c>
      <c r="AG42" s="99">
        <v>3461928638.27</v>
      </c>
      <c r="AH42" s="14">
        <v>9529409.8599999994</v>
      </c>
      <c r="AI42" s="14">
        <v>0</v>
      </c>
      <c r="AJ42" s="14">
        <v>559459.56999999995</v>
      </c>
      <c r="AK42" s="14">
        <v>0</v>
      </c>
      <c r="AL42" s="14">
        <v>0</v>
      </c>
      <c r="AM42" s="14">
        <v>0</v>
      </c>
      <c r="AN42" s="14">
        <v>0</v>
      </c>
      <c r="AO42" s="96">
        <v>559459.56999999995</v>
      </c>
      <c r="AP42" s="99">
        <v>10088869.43</v>
      </c>
      <c r="AQ42" s="14">
        <v>25937752.949999999</v>
      </c>
      <c r="AR42" s="14">
        <v>0</v>
      </c>
      <c r="AS42" s="14">
        <v>27452498.280000001</v>
      </c>
      <c r="AT42" s="14">
        <v>24304396.449999996</v>
      </c>
      <c r="AU42" s="14">
        <v>0</v>
      </c>
      <c r="AV42" s="14">
        <v>0</v>
      </c>
      <c r="AW42" s="102">
        <v>51756894.729999997</v>
      </c>
      <c r="AX42" s="14">
        <v>3374450</v>
      </c>
      <c r="AY42" s="96">
        <v>81069097.679999992</v>
      </c>
      <c r="AZ42" s="99">
        <v>91157967.109999985</v>
      </c>
      <c r="BA42" s="14">
        <v>1670106915.4197385</v>
      </c>
      <c r="BB42" s="14">
        <v>1700663755.28</v>
      </c>
      <c r="BC42" s="96">
        <v>3370770670.6997385</v>
      </c>
      <c r="BD42" s="99">
        <v>3461928637.8097386</v>
      </c>
      <c r="BE42" s="14">
        <v>172033356.61999997</v>
      </c>
      <c r="BF42" s="14">
        <v>50227887.564545453</v>
      </c>
      <c r="BG42" s="14">
        <v>31920705.509999994</v>
      </c>
      <c r="BH42" s="14">
        <v>30009791.099999998</v>
      </c>
      <c r="BI42" s="14">
        <v>0</v>
      </c>
      <c r="BJ42" s="14">
        <v>3686323.5699999994</v>
      </c>
      <c r="BK42" s="14">
        <v>0</v>
      </c>
      <c r="BL42" s="14">
        <v>74193998.692727268</v>
      </c>
      <c r="BM42" s="96">
        <v>362072063.05727267</v>
      </c>
      <c r="BN42" s="14">
        <v>8226178.8899999997</v>
      </c>
      <c r="BO42" s="14">
        <v>0</v>
      </c>
      <c r="BP42" s="14">
        <v>95076899.519999996</v>
      </c>
      <c r="BQ42" s="14">
        <v>0</v>
      </c>
      <c r="BR42" s="14">
        <v>96226744.237272725</v>
      </c>
      <c r="BS42" s="14">
        <v>0</v>
      </c>
      <c r="BT42" s="14">
        <v>0</v>
      </c>
      <c r="BU42" s="14">
        <v>62455.530000000006</v>
      </c>
      <c r="BV42" s="14">
        <v>1380053.9000000001</v>
      </c>
      <c r="BW42" s="14">
        <v>0</v>
      </c>
      <c r="BX42" s="14">
        <v>4551750.1499999994</v>
      </c>
      <c r="BY42" s="14">
        <v>25646818.380000003</v>
      </c>
      <c r="BZ42" s="96">
        <v>231170900.60727271</v>
      </c>
      <c r="CA42" s="99">
        <v>130901162.44999996</v>
      </c>
      <c r="CB42" s="14">
        <v>73737451.280000001</v>
      </c>
      <c r="CC42" s="14">
        <v>0</v>
      </c>
      <c r="CD42" s="14">
        <v>0</v>
      </c>
      <c r="CE42" s="14">
        <v>0</v>
      </c>
      <c r="CF42" s="14">
        <v>0</v>
      </c>
      <c r="CG42" s="14">
        <v>0</v>
      </c>
      <c r="CH42" s="14">
        <v>0</v>
      </c>
      <c r="CI42" s="14">
        <v>-252376933.44</v>
      </c>
      <c r="CJ42" s="96">
        <v>-178639482.16</v>
      </c>
      <c r="CK42" s="14">
        <v>0</v>
      </c>
      <c r="CL42" s="14">
        <v>0</v>
      </c>
      <c r="CM42" s="14">
        <v>0</v>
      </c>
      <c r="CN42" s="14">
        <v>0</v>
      </c>
      <c r="CO42" s="14">
        <v>0</v>
      </c>
      <c r="CP42" s="14">
        <v>-1221489.29</v>
      </c>
      <c r="CQ42" s="14">
        <v>0</v>
      </c>
      <c r="CR42" s="96">
        <v>-1221489.29</v>
      </c>
      <c r="CS42" s="99">
        <v>-48959809.000000037</v>
      </c>
      <c r="CT42" s="13">
        <v>87568146.299091026</v>
      </c>
      <c r="CU42" s="19">
        <v>38608337.299090989</v>
      </c>
      <c r="CV42" s="13">
        <v>959862.16999999946</v>
      </c>
      <c r="CW42" s="14">
        <v>912731.94</v>
      </c>
      <c r="CX42" s="14">
        <v>505293.41704776534</v>
      </c>
      <c r="CY42" s="14">
        <v>3064871.4141068612</v>
      </c>
      <c r="CZ42" s="19">
        <v>0</v>
      </c>
      <c r="DA42" s="13">
        <v>171985280.17000002</v>
      </c>
      <c r="DB42" s="14">
        <v>0</v>
      </c>
      <c r="DC42" s="14">
        <v>0</v>
      </c>
      <c r="DD42" s="14">
        <v>2752663.7</v>
      </c>
      <c r="DE42" s="14">
        <v>12014336.300000001</v>
      </c>
      <c r="DF42" s="14">
        <v>61386951.609999992</v>
      </c>
      <c r="DG42" s="14">
        <v>37273177.229999997</v>
      </c>
      <c r="DH42" s="19">
        <v>127396197.13999999</v>
      </c>
      <c r="DI42" s="13">
        <v>4913284.13</v>
      </c>
      <c r="DJ42" s="14">
        <v>1936127.12</v>
      </c>
      <c r="DK42" s="14">
        <v>1087761.23</v>
      </c>
      <c r="DL42" s="14">
        <v>0</v>
      </c>
      <c r="DM42" s="14">
        <v>0</v>
      </c>
      <c r="DN42" s="14">
        <v>7229920.54</v>
      </c>
      <c r="DO42" s="19">
        <v>27595000</v>
      </c>
      <c r="DP42" s="13">
        <v>78110072.570000008</v>
      </c>
      <c r="DQ42" s="14">
        <v>433666.99</v>
      </c>
      <c r="DR42" s="14">
        <v>101604.02</v>
      </c>
      <c r="DS42" s="14">
        <v>8226178.8899999997</v>
      </c>
      <c r="DT42" s="14">
        <v>0</v>
      </c>
      <c r="DU42" s="14">
        <v>13514151.019999998</v>
      </c>
      <c r="DV42" s="14">
        <v>4651993.5</v>
      </c>
      <c r="DW42" s="14">
        <v>82554000</v>
      </c>
      <c r="DX42" s="19">
        <v>604000</v>
      </c>
      <c r="DY42" s="14">
        <v>4551750.1499999994</v>
      </c>
      <c r="DZ42" s="14">
        <v>0</v>
      </c>
      <c r="EA42" s="14">
        <v>0</v>
      </c>
      <c r="EB42" s="19">
        <v>0</v>
      </c>
      <c r="EC42" s="14">
        <v>0</v>
      </c>
      <c r="ED42" s="14">
        <v>0</v>
      </c>
      <c r="EE42" s="14">
        <v>0</v>
      </c>
      <c r="EF42" s="14">
        <v>41409690.68</v>
      </c>
      <c r="EG42" s="14">
        <v>1160000</v>
      </c>
      <c r="EH42" s="14">
        <v>784967.3899999999</v>
      </c>
      <c r="EI42" s="14">
        <v>0</v>
      </c>
      <c r="EJ42" s="19">
        <v>5417459.6300000018</v>
      </c>
      <c r="EK42" s="14">
        <v>0</v>
      </c>
      <c r="EL42" s="14">
        <v>450587200</v>
      </c>
      <c r="EM42" s="19">
        <v>5439821.7866515452</v>
      </c>
      <c r="EN42" s="96">
        <v>670078186.11665154</v>
      </c>
    </row>
    <row r="43" spans="1:144" x14ac:dyDescent="0.25">
      <c r="A43" s="4" t="s">
        <v>34</v>
      </c>
      <c r="B43" s="13">
        <v>0</v>
      </c>
      <c r="C43" s="14">
        <v>0</v>
      </c>
      <c r="D43" s="14">
        <v>0</v>
      </c>
      <c r="E43" s="14">
        <v>4409201</v>
      </c>
      <c r="F43" s="96">
        <v>4409201</v>
      </c>
      <c r="G43" s="13">
        <v>0</v>
      </c>
      <c r="H43" s="14">
        <v>0</v>
      </c>
      <c r="I43" s="96">
        <v>0</v>
      </c>
      <c r="J43" s="13">
        <v>0</v>
      </c>
      <c r="K43" s="14">
        <v>0</v>
      </c>
      <c r="L43" s="14">
        <v>0</v>
      </c>
      <c r="M43" s="14">
        <v>6000000</v>
      </c>
      <c r="N43" s="14">
        <v>7080</v>
      </c>
      <c r="O43" s="96">
        <v>6007080</v>
      </c>
      <c r="P43" s="99">
        <v>10416281</v>
      </c>
      <c r="Q43" s="13">
        <v>72519411</v>
      </c>
      <c r="R43" s="14">
        <v>47801800</v>
      </c>
      <c r="S43" s="14">
        <v>146192548</v>
      </c>
      <c r="T43" s="14">
        <v>1855535</v>
      </c>
      <c r="U43" s="14">
        <v>11066344</v>
      </c>
      <c r="V43" s="14">
        <v>0</v>
      </c>
      <c r="W43" s="14">
        <v>57316</v>
      </c>
      <c r="X43" s="14">
        <v>2037946</v>
      </c>
      <c r="Y43" s="14">
        <v>43249</v>
      </c>
      <c r="Z43" s="14">
        <v>221139</v>
      </c>
      <c r="AA43" s="14">
        <v>0</v>
      </c>
      <c r="AB43" s="96">
        <v>281795288</v>
      </c>
      <c r="AC43" s="13">
        <v>4319532</v>
      </c>
      <c r="AD43" s="14">
        <v>27127</v>
      </c>
      <c r="AE43" s="14">
        <v>0</v>
      </c>
      <c r="AF43" s="96">
        <v>4292405</v>
      </c>
      <c r="AG43" s="99">
        <v>296503974</v>
      </c>
      <c r="AH43" s="14">
        <v>198068</v>
      </c>
      <c r="AI43" s="14">
        <v>0</v>
      </c>
      <c r="AJ43" s="14">
        <v>0</v>
      </c>
      <c r="AK43" s="14">
        <v>2994233</v>
      </c>
      <c r="AL43" s="14">
        <v>0</v>
      </c>
      <c r="AM43" s="14">
        <v>0</v>
      </c>
      <c r="AN43" s="14">
        <v>0</v>
      </c>
      <c r="AO43" s="96">
        <v>2994233</v>
      </c>
      <c r="AP43" s="99">
        <v>3192301</v>
      </c>
      <c r="AQ43" s="14">
        <v>3845398</v>
      </c>
      <c r="AR43" s="14">
        <v>0</v>
      </c>
      <c r="AS43" s="14">
        <v>3108806</v>
      </c>
      <c r="AT43" s="14">
        <v>4041498</v>
      </c>
      <c r="AU43" s="14">
        <v>0</v>
      </c>
      <c r="AV43" s="14">
        <v>0</v>
      </c>
      <c r="AW43" s="102">
        <v>7150304</v>
      </c>
      <c r="AX43" s="14">
        <v>0</v>
      </c>
      <c r="AY43" s="96">
        <v>10995702</v>
      </c>
      <c r="AZ43" s="99">
        <v>14188003</v>
      </c>
      <c r="BA43" s="14">
        <v>160972122</v>
      </c>
      <c r="BB43" s="14">
        <v>121343849</v>
      </c>
      <c r="BC43" s="96">
        <v>282315971</v>
      </c>
      <c r="BD43" s="99">
        <v>296503974</v>
      </c>
      <c r="BE43" s="14">
        <v>12897350</v>
      </c>
      <c r="BF43" s="14">
        <v>7617523</v>
      </c>
      <c r="BG43" s="14">
        <v>2256595</v>
      </c>
      <c r="BH43" s="14">
        <v>6769651</v>
      </c>
      <c r="BI43" s="14">
        <v>0</v>
      </c>
      <c r="BJ43" s="14">
        <v>226748</v>
      </c>
      <c r="BK43" s="14">
        <v>0</v>
      </c>
      <c r="BL43" s="14">
        <v>1198433</v>
      </c>
      <c r="BM43" s="96">
        <v>30966300</v>
      </c>
      <c r="BN43" s="14">
        <v>831754</v>
      </c>
      <c r="BO43" s="14">
        <v>0</v>
      </c>
      <c r="BP43" s="14">
        <v>11526944</v>
      </c>
      <c r="BQ43" s="14">
        <v>0</v>
      </c>
      <c r="BR43" s="14">
        <v>10481275</v>
      </c>
      <c r="BS43" s="14">
        <v>0</v>
      </c>
      <c r="BT43" s="14">
        <v>0</v>
      </c>
      <c r="BU43" s="14">
        <v>161798</v>
      </c>
      <c r="BV43" s="14">
        <v>0</v>
      </c>
      <c r="BW43" s="14">
        <v>0</v>
      </c>
      <c r="BX43" s="14">
        <v>0</v>
      </c>
      <c r="BY43" s="14">
        <v>0</v>
      </c>
      <c r="BZ43" s="96">
        <v>23001771</v>
      </c>
      <c r="CA43" s="99">
        <v>7964529</v>
      </c>
      <c r="CB43" s="14">
        <v>83318</v>
      </c>
      <c r="CC43" s="14">
        <v>-37656</v>
      </c>
      <c r="CD43" s="14">
        <v>0</v>
      </c>
      <c r="CE43" s="14">
        <v>0</v>
      </c>
      <c r="CF43" s="14">
        <v>0</v>
      </c>
      <c r="CG43" s="14">
        <v>0</v>
      </c>
      <c r="CH43" s="14">
        <v>-2000000</v>
      </c>
      <c r="CI43" s="14">
        <v>-5746548</v>
      </c>
      <c r="CJ43" s="96">
        <v>-7700886</v>
      </c>
      <c r="CK43" s="14">
        <v>0</v>
      </c>
      <c r="CL43" s="14">
        <v>0</v>
      </c>
      <c r="CM43" s="14">
        <v>0</v>
      </c>
      <c r="CN43" s="14">
        <v>-161798</v>
      </c>
      <c r="CO43" s="14">
        <v>0</v>
      </c>
      <c r="CP43" s="14">
        <v>-523973</v>
      </c>
      <c r="CQ43" s="14">
        <v>0</v>
      </c>
      <c r="CR43" s="96">
        <v>-685771</v>
      </c>
      <c r="CS43" s="99">
        <v>-422128</v>
      </c>
      <c r="CT43" s="13">
        <v>8831329</v>
      </c>
      <c r="CU43" s="19">
        <v>8409201</v>
      </c>
      <c r="CV43" s="13">
        <v>-788684</v>
      </c>
      <c r="CW43" s="14">
        <v>-56183</v>
      </c>
      <c r="CX43" s="14">
        <v>215699</v>
      </c>
      <c r="CY43" s="14">
        <v>1256946</v>
      </c>
      <c r="CZ43" s="19">
        <v>-22060</v>
      </c>
      <c r="DA43" s="13">
        <v>15693689</v>
      </c>
      <c r="DB43" s="14">
        <v>0</v>
      </c>
      <c r="DC43" s="14">
        <v>1561189</v>
      </c>
      <c r="DD43" s="14">
        <v>0</v>
      </c>
      <c r="DE43" s="14">
        <v>1027899</v>
      </c>
      <c r="DF43" s="14">
        <v>6606097</v>
      </c>
      <c r="DG43" s="14">
        <v>728774</v>
      </c>
      <c r="DH43" s="19">
        <v>1100561</v>
      </c>
      <c r="DI43" s="13">
        <v>125766</v>
      </c>
      <c r="DJ43" s="14">
        <v>130001</v>
      </c>
      <c r="DK43" s="14">
        <v>97547</v>
      </c>
      <c r="DL43" s="14">
        <v>0</v>
      </c>
      <c r="DM43" s="14">
        <v>593</v>
      </c>
      <c r="DN43" s="14">
        <v>0</v>
      </c>
      <c r="DO43" s="19">
        <v>5441172</v>
      </c>
      <c r="DP43" s="13">
        <v>8756310</v>
      </c>
      <c r="DQ43" s="14">
        <v>197465</v>
      </c>
      <c r="DR43" s="14">
        <v>32731</v>
      </c>
      <c r="DS43" s="14">
        <v>831754</v>
      </c>
      <c r="DT43" s="14">
        <v>0</v>
      </c>
      <c r="DU43" s="14">
        <v>1253131</v>
      </c>
      <c r="DV43" s="14">
        <v>1098699</v>
      </c>
      <c r="DW43" s="14">
        <v>9608487</v>
      </c>
      <c r="DX43" s="19">
        <v>3598</v>
      </c>
      <c r="DY43" s="14">
        <v>0</v>
      </c>
      <c r="DZ43" s="14">
        <v>0</v>
      </c>
      <c r="EA43" s="14">
        <v>0</v>
      </c>
      <c r="EB43" s="19">
        <v>0</v>
      </c>
      <c r="EC43" s="14">
        <v>0</v>
      </c>
      <c r="ED43" s="14">
        <v>0</v>
      </c>
      <c r="EE43" s="14">
        <v>0</v>
      </c>
      <c r="EF43" s="14">
        <v>5403128</v>
      </c>
      <c r="EG43" s="14">
        <v>0</v>
      </c>
      <c r="EH43" s="14">
        <v>161798</v>
      </c>
      <c r="EI43" s="14">
        <v>0</v>
      </c>
      <c r="EJ43" s="19">
        <v>1969368</v>
      </c>
      <c r="EK43" s="14">
        <v>0</v>
      </c>
      <c r="EL43" s="14">
        <v>0</v>
      </c>
      <c r="EM43" s="19">
        <v>0</v>
      </c>
      <c r="EN43" s="96">
        <v>3196819</v>
      </c>
    </row>
    <row r="44" spans="1:144" x14ac:dyDescent="0.25">
      <c r="A44" s="4" t="s">
        <v>35</v>
      </c>
      <c r="B44" s="13">
        <v>0</v>
      </c>
      <c r="C44" s="14">
        <v>0</v>
      </c>
      <c r="D44" s="14">
        <v>0</v>
      </c>
      <c r="E44" s="14">
        <v>16600722</v>
      </c>
      <c r="F44" s="96">
        <v>16600722</v>
      </c>
      <c r="G44" s="13">
        <v>0</v>
      </c>
      <c r="H44" s="14">
        <v>0</v>
      </c>
      <c r="I44" s="96">
        <v>0</v>
      </c>
      <c r="J44" s="13">
        <v>0</v>
      </c>
      <c r="K44" s="14">
        <v>0</v>
      </c>
      <c r="L44" s="14">
        <v>0</v>
      </c>
      <c r="M44" s="14">
        <v>120025985</v>
      </c>
      <c r="N44" s="14">
        <v>0</v>
      </c>
      <c r="O44" s="96">
        <v>120025985</v>
      </c>
      <c r="P44" s="99">
        <v>136626707</v>
      </c>
      <c r="Q44" s="13">
        <v>1617782796</v>
      </c>
      <c r="R44" s="14">
        <v>253912072</v>
      </c>
      <c r="S44" s="14">
        <v>536625716</v>
      </c>
      <c r="T44" s="14">
        <v>5505605</v>
      </c>
      <c r="U44" s="14">
        <v>3870205</v>
      </c>
      <c r="V44" s="14">
        <v>698634</v>
      </c>
      <c r="W44" s="14">
        <v>3760317</v>
      </c>
      <c r="X44" s="14">
        <v>0</v>
      </c>
      <c r="Y44" s="14">
        <v>0</v>
      </c>
      <c r="Z44" s="14">
        <v>0</v>
      </c>
      <c r="AA44" s="14">
        <v>1476024</v>
      </c>
      <c r="AB44" s="96">
        <v>2423631369</v>
      </c>
      <c r="AC44" s="13">
        <v>13419335</v>
      </c>
      <c r="AD44" s="14">
        <v>4092183</v>
      </c>
      <c r="AE44" s="14">
        <v>0</v>
      </c>
      <c r="AF44" s="96">
        <v>9327152</v>
      </c>
      <c r="AG44" s="99">
        <v>2569585228</v>
      </c>
      <c r="AH44" s="14">
        <v>5751599</v>
      </c>
      <c r="AI44" s="14">
        <v>0</v>
      </c>
      <c r="AJ44" s="14">
        <v>0</v>
      </c>
      <c r="AK44" s="14">
        <v>0</v>
      </c>
      <c r="AL44" s="14">
        <v>0</v>
      </c>
      <c r="AM44" s="14">
        <v>4261486</v>
      </c>
      <c r="AN44" s="14">
        <v>8820852</v>
      </c>
      <c r="AO44" s="96">
        <v>13082338</v>
      </c>
      <c r="AP44" s="99">
        <v>18833937</v>
      </c>
      <c r="AQ44" s="14">
        <v>15041553</v>
      </c>
      <c r="AR44" s="14">
        <v>0</v>
      </c>
      <c r="AS44" s="14">
        <v>15870161</v>
      </c>
      <c r="AT44" s="14">
        <v>1331890</v>
      </c>
      <c r="AU44" s="14">
        <v>0</v>
      </c>
      <c r="AV44" s="14">
        <v>0</v>
      </c>
      <c r="AW44" s="102">
        <v>17202051</v>
      </c>
      <c r="AX44" s="14">
        <v>0</v>
      </c>
      <c r="AY44" s="96">
        <v>32243604</v>
      </c>
      <c r="AZ44" s="99">
        <v>51077541</v>
      </c>
      <c r="BA44" s="14">
        <v>1377983891</v>
      </c>
      <c r="BB44" s="14">
        <v>1140523352</v>
      </c>
      <c r="BC44" s="96">
        <v>2518507243</v>
      </c>
      <c r="BD44" s="99">
        <v>2569584784</v>
      </c>
      <c r="BE44" s="14">
        <v>134095740</v>
      </c>
      <c r="BF44" s="14">
        <v>31435330</v>
      </c>
      <c r="BG44" s="14">
        <v>15993268</v>
      </c>
      <c r="BH44" s="14">
        <v>22409955</v>
      </c>
      <c r="BI44" s="14">
        <v>0</v>
      </c>
      <c r="BJ44" s="14">
        <v>2973371</v>
      </c>
      <c r="BK44" s="14">
        <v>0</v>
      </c>
      <c r="BL44" s="14">
        <v>23129041</v>
      </c>
      <c r="BM44" s="96">
        <v>230036705</v>
      </c>
      <c r="BN44" s="14">
        <v>5884100</v>
      </c>
      <c r="BO44" s="14">
        <v>0</v>
      </c>
      <c r="BP44" s="14">
        <v>69783740</v>
      </c>
      <c r="BQ44" s="14">
        <v>0</v>
      </c>
      <c r="BR44" s="14">
        <v>77218350</v>
      </c>
      <c r="BS44" s="14">
        <v>0</v>
      </c>
      <c r="BT44" s="14">
        <v>0</v>
      </c>
      <c r="BU44" s="14">
        <v>438790</v>
      </c>
      <c r="BV44" s="14">
        <v>0</v>
      </c>
      <c r="BW44" s="14">
        <v>0</v>
      </c>
      <c r="BX44" s="14">
        <v>0</v>
      </c>
      <c r="BY44" s="14">
        <v>9311046</v>
      </c>
      <c r="BZ44" s="96">
        <v>162636026</v>
      </c>
      <c r="CA44" s="99">
        <v>67400679</v>
      </c>
      <c r="CB44" s="14">
        <v>62000</v>
      </c>
      <c r="CC44" s="14">
        <v>0</v>
      </c>
      <c r="CD44" s="14">
        <v>0</v>
      </c>
      <c r="CE44" s="14">
        <v>0</v>
      </c>
      <c r="CF44" s="14">
        <v>0</v>
      </c>
      <c r="CG44" s="14">
        <v>0</v>
      </c>
      <c r="CH44" s="14">
        <v>-17000000</v>
      </c>
      <c r="CI44" s="14">
        <v>-39407460</v>
      </c>
      <c r="CJ44" s="96">
        <v>-56345460</v>
      </c>
      <c r="CK44" s="14">
        <v>0</v>
      </c>
      <c r="CL44" s="14">
        <v>0</v>
      </c>
      <c r="CM44" s="14">
        <v>0</v>
      </c>
      <c r="CN44" s="14">
        <v>0</v>
      </c>
      <c r="CO44" s="14">
        <v>0</v>
      </c>
      <c r="CP44" s="14">
        <v>-5783000</v>
      </c>
      <c r="CQ44" s="14">
        <v>0</v>
      </c>
      <c r="CR44" s="96">
        <v>-5783000</v>
      </c>
      <c r="CS44" s="99">
        <v>5272219</v>
      </c>
      <c r="CT44" s="13">
        <v>11329000</v>
      </c>
      <c r="CU44" s="19">
        <v>16601219</v>
      </c>
      <c r="CV44" s="13">
        <v>-1183590</v>
      </c>
      <c r="CW44" s="14">
        <v>-1055600</v>
      </c>
      <c r="CX44" s="14">
        <v>940000</v>
      </c>
      <c r="CY44" s="14">
        <v>5749001</v>
      </c>
      <c r="CZ44" s="19">
        <v>0</v>
      </c>
      <c r="DA44" s="13">
        <v>134352743</v>
      </c>
      <c r="DB44" s="14">
        <v>22548263</v>
      </c>
      <c r="DC44" s="14">
        <v>0</v>
      </c>
      <c r="DD44" s="14">
        <v>3067646</v>
      </c>
      <c r="DE44" s="14">
        <v>6400015</v>
      </c>
      <c r="DF44" s="14">
        <v>38403223</v>
      </c>
      <c r="DG44" s="14">
        <v>11101638</v>
      </c>
      <c r="DH44" s="19">
        <v>2626157</v>
      </c>
      <c r="DI44" s="13">
        <v>3022372</v>
      </c>
      <c r="DJ44" s="14">
        <v>0</v>
      </c>
      <c r="DK44" s="14">
        <v>0</v>
      </c>
      <c r="DL44" s="14">
        <v>0</v>
      </c>
      <c r="DM44" s="14">
        <v>0</v>
      </c>
      <c r="DN44" s="14">
        <v>0</v>
      </c>
      <c r="DO44" s="19">
        <v>1685544</v>
      </c>
      <c r="DP44" s="13">
        <v>65299155</v>
      </c>
      <c r="DQ44" s="14">
        <v>262454</v>
      </c>
      <c r="DR44" s="14">
        <v>1259973</v>
      </c>
      <c r="DS44" s="14">
        <v>5884100</v>
      </c>
      <c r="DT44" s="14">
        <v>0</v>
      </c>
      <c r="DU44" s="14">
        <v>2168009</v>
      </c>
      <c r="DV44" s="14">
        <v>0</v>
      </c>
      <c r="DW44" s="14">
        <v>81390892</v>
      </c>
      <c r="DX44" s="19">
        <v>32060</v>
      </c>
      <c r="DY44" s="14">
        <v>0</v>
      </c>
      <c r="DZ44" s="14">
        <v>0</v>
      </c>
      <c r="EA44" s="14">
        <v>0</v>
      </c>
      <c r="EB44" s="19">
        <v>0</v>
      </c>
      <c r="EC44" s="14">
        <v>0</v>
      </c>
      <c r="ED44" s="14">
        <v>0</v>
      </c>
      <c r="EE44" s="14">
        <v>0</v>
      </c>
      <c r="EF44" s="14">
        <v>24568466</v>
      </c>
      <c r="EG44" s="14">
        <v>0</v>
      </c>
      <c r="EH44" s="14">
        <v>438795</v>
      </c>
      <c r="EI44" s="14">
        <v>0</v>
      </c>
      <c r="EJ44" s="19">
        <v>296150</v>
      </c>
      <c r="EK44" s="14">
        <v>0</v>
      </c>
      <c r="EL44" s="14">
        <v>140641000</v>
      </c>
      <c r="EM44" s="19">
        <v>-843322</v>
      </c>
      <c r="EN44" s="96">
        <v>181405225</v>
      </c>
    </row>
    <row r="45" spans="1:144" x14ac:dyDescent="0.25">
      <c r="A45" s="4" t="s">
        <v>36</v>
      </c>
      <c r="B45" s="13">
        <v>0</v>
      </c>
      <c r="C45" s="14">
        <v>0</v>
      </c>
      <c r="D45" s="14">
        <v>0</v>
      </c>
      <c r="E45" s="14">
        <v>17651000</v>
      </c>
      <c r="F45" s="96">
        <v>17651000</v>
      </c>
      <c r="G45" s="13">
        <v>0</v>
      </c>
      <c r="H45" s="14">
        <v>0</v>
      </c>
      <c r="I45" s="96">
        <v>0</v>
      </c>
      <c r="J45" s="13">
        <v>0</v>
      </c>
      <c r="K45" s="14">
        <v>0</v>
      </c>
      <c r="L45" s="14">
        <v>0</v>
      </c>
      <c r="M45" s="14">
        <v>46600000</v>
      </c>
      <c r="N45" s="14">
        <v>4422000</v>
      </c>
      <c r="O45" s="96">
        <v>51022000</v>
      </c>
      <c r="P45" s="99">
        <v>68673000</v>
      </c>
      <c r="Q45" s="13">
        <v>1060199000</v>
      </c>
      <c r="R45" s="14">
        <v>142172000</v>
      </c>
      <c r="S45" s="14">
        <v>759216000</v>
      </c>
      <c r="T45" s="14">
        <v>8447000</v>
      </c>
      <c r="U45" s="14">
        <v>0</v>
      </c>
      <c r="V45" s="14">
        <v>1442000</v>
      </c>
      <c r="W45" s="14">
        <v>15258000</v>
      </c>
      <c r="X45" s="14">
        <v>3802000</v>
      </c>
      <c r="Y45" s="14">
        <v>0</v>
      </c>
      <c r="Z45" s="14">
        <v>0</v>
      </c>
      <c r="AA45" s="14">
        <v>7000</v>
      </c>
      <c r="AB45" s="96">
        <v>1990543000</v>
      </c>
      <c r="AC45" s="13">
        <v>17298000</v>
      </c>
      <c r="AD45" s="14">
        <v>879000</v>
      </c>
      <c r="AE45" s="14">
        <v>0</v>
      </c>
      <c r="AF45" s="96">
        <v>16419000</v>
      </c>
      <c r="AG45" s="99">
        <v>2075635000</v>
      </c>
      <c r="AH45" s="14">
        <v>3683000</v>
      </c>
      <c r="AI45" s="14">
        <v>0</v>
      </c>
      <c r="AJ45" s="14">
        <v>0</v>
      </c>
      <c r="AK45" s="14">
        <v>0</v>
      </c>
      <c r="AL45" s="14">
        <v>0</v>
      </c>
      <c r="AM45" s="14">
        <v>0</v>
      </c>
      <c r="AN45" s="14">
        <v>0</v>
      </c>
      <c r="AO45" s="96">
        <v>0</v>
      </c>
      <c r="AP45" s="99">
        <v>3683000</v>
      </c>
      <c r="AQ45" s="14">
        <v>14690000</v>
      </c>
      <c r="AR45" s="14">
        <v>0</v>
      </c>
      <c r="AS45" s="14">
        <v>16022000</v>
      </c>
      <c r="AT45" s="14">
        <v>4495000</v>
      </c>
      <c r="AU45" s="14">
        <v>0</v>
      </c>
      <c r="AV45" s="14">
        <v>0</v>
      </c>
      <c r="AW45" s="102">
        <v>20517000</v>
      </c>
      <c r="AX45" s="14">
        <v>0</v>
      </c>
      <c r="AY45" s="96">
        <v>35207000</v>
      </c>
      <c r="AZ45" s="99">
        <v>38890000</v>
      </c>
      <c r="BA45" s="14">
        <v>658229000</v>
      </c>
      <c r="BB45" s="14">
        <v>1378516000</v>
      </c>
      <c r="BC45" s="96">
        <v>2036745000</v>
      </c>
      <c r="BD45" s="99">
        <v>2075635000</v>
      </c>
      <c r="BE45" s="14">
        <v>105319000</v>
      </c>
      <c r="BF45" s="14">
        <v>19350000</v>
      </c>
      <c r="BG45" s="14">
        <v>12254000</v>
      </c>
      <c r="BH45" s="14">
        <v>16392000</v>
      </c>
      <c r="BI45" s="14">
        <v>0</v>
      </c>
      <c r="BJ45" s="14">
        <v>1333000</v>
      </c>
      <c r="BK45" s="14">
        <v>0</v>
      </c>
      <c r="BL45" s="14">
        <v>20444000</v>
      </c>
      <c r="BM45" s="96">
        <v>175092000</v>
      </c>
      <c r="BN45" s="14">
        <v>4861000</v>
      </c>
      <c r="BO45" s="14">
        <v>0</v>
      </c>
      <c r="BP45" s="14">
        <v>60864000</v>
      </c>
      <c r="BQ45" s="14">
        <v>0</v>
      </c>
      <c r="BR45" s="14">
        <v>61272000</v>
      </c>
      <c r="BS45" s="14">
        <v>0</v>
      </c>
      <c r="BT45" s="14">
        <v>0</v>
      </c>
      <c r="BU45" s="14">
        <v>0</v>
      </c>
      <c r="BV45" s="14">
        <v>0</v>
      </c>
      <c r="BW45" s="14">
        <v>0</v>
      </c>
      <c r="BX45" s="14">
        <v>6696000</v>
      </c>
      <c r="BY45" s="14">
        <v>1379000</v>
      </c>
      <c r="BZ45" s="96">
        <v>135072000</v>
      </c>
      <c r="CA45" s="99">
        <v>40020000</v>
      </c>
      <c r="CB45" s="14">
        <v>1475000</v>
      </c>
      <c r="CC45" s="14">
        <v>0</v>
      </c>
      <c r="CD45" s="14">
        <v>0</v>
      </c>
      <c r="CE45" s="14">
        <v>0</v>
      </c>
      <c r="CF45" s="14">
        <v>0</v>
      </c>
      <c r="CG45" s="14">
        <v>0</v>
      </c>
      <c r="CH45" s="14">
        <v>2500000</v>
      </c>
      <c r="CI45" s="14">
        <v>-41293000</v>
      </c>
      <c r="CJ45" s="96">
        <v>-37318000</v>
      </c>
      <c r="CK45" s="14">
        <v>0</v>
      </c>
      <c r="CL45" s="14">
        <v>0</v>
      </c>
      <c r="CM45" s="14">
        <v>0</v>
      </c>
      <c r="CN45" s="14">
        <v>0</v>
      </c>
      <c r="CO45" s="14">
        <v>0</v>
      </c>
      <c r="CP45" s="14">
        <v>0</v>
      </c>
      <c r="CQ45" s="14">
        <v>-3481000</v>
      </c>
      <c r="CR45" s="96">
        <v>-3481000</v>
      </c>
      <c r="CS45" s="99">
        <v>-779000</v>
      </c>
      <c r="CT45" s="13">
        <v>18430000</v>
      </c>
      <c r="CU45" s="19">
        <v>17651000</v>
      </c>
      <c r="CV45" s="13">
        <v>85000</v>
      </c>
      <c r="CW45" s="14">
        <v>-310000</v>
      </c>
      <c r="CX45" s="14">
        <v>-1615000</v>
      </c>
      <c r="CY45" s="14">
        <v>4670000</v>
      </c>
      <c r="CZ45" s="19">
        <v>2000</v>
      </c>
      <c r="DA45" s="13">
        <v>108463569</v>
      </c>
      <c r="DB45" s="14">
        <v>14772000</v>
      </c>
      <c r="DC45" s="14">
        <v>0</v>
      </c>
      <c r="DD45" s="14">
        <v>440632</v>
      </c>
      <c r="DE45" s="14">
        <v>2666368</v>
      </c>
      <c r="DF45" s="14">
        <v>27980000</v>
      </c>
      <c r="DG45" s="14">
        <v>8808000</v>
      </c>
      <c r="DH45" s="19">
        <v>9495000</v>
      </c>
      <c r="DI45" s="13">
        <v>1380000</v>
      </c>
      <c r="DJ45" s="14">
        <v>0</v>
      </c>
      <c r="DK45" s="14">
        <v>560539</v>
      </c>
      <c r="DL45" s="14">
        <v>0</v>
      </c>
      <c r="DM45" s="14">
        <v>0</v>
      </c>
      <c r="DN45" s="14">
        <v>0</v>
      </c>
      <c r="DO45" s="19">
        <v>2092000</v>
      </c>
      <c r="DP45" s="13">
        <v>52846004</v>
      </c>
      <c r="DQ45" s="14">
        <v>368000</v>
      </c>
      <c r="DR45" s="14">
        <v>310000</v>
      </c>
      <c r="DS45" s="14">
        <v>4861000</v>
      </c>
      <c r="DT45" s="14">
        <v>0</v>
      </c>
      <c r="DU45" s="14">
        <v>6499000</v>
      </c>
      <c r="DV45" s="14">
        <v>770000</v>
      </c>
      <c r="DW45" s="14">
        <v>50722000</v>
      </c>
      <c r="DX45" s="19">
        <v>128000</v>
      </c>
      <c r="DY45" s="14">
        <v>2117000</v>
      </c>
      <c r="DZ45" s="14">
        <v>0</v>
      </c>
      <c r="EA45" s="14">
        <v>0</v>
      </c>
      <c r="EB45" s="19">
        <v>4004000</v>
      </c>
      <c r="EC45" s="14">
        <v>0</v>
      </c>
      <c r="ED45" s="14">
        <v>0</v>
      </c>
      <c r="EE45" s="14">
        <v>0</v>
      </c>
      <c r="EF45" s="14">
        <v>19416000</v>
      </c>
      <c r="EG45" s="14">
        <v>570000</v>
      </c>
      <c r="EH45" s="14">
        <v>0</v>
      </c>
      <c r="EI45" s="14">
        <v>0</v>
      </c>
      <c r="EJ45" s="19">
        <v>914000</v>
      </c>
      <c r="EK45" s="14">
        <v>0</v>
      </c>
      <c r="EL45" s="14">
        <v>263892000</v>
      </c>
      <c r="EM45" s="19">
        <v>-1938000</v>
      </c>
      <c r="EN45" s="96">
        <v>295087104</v>
      </c>
    </row>
    <row r="46" spans="1:144" x14ac:dyDescent="0.25">
      <c r="A46" s="4" t="s">
        <v>37</v>
      </c>
      <c r="B46" s="13">
        <v>0</v>
      </c>
      <c r="C46" s="14">
        <v>0</v>
      </c>
      <c r="D46" s="14">
        <v>0</v>
      </c>
      <c r="E46" s="14">
        <v>23459476.710000001</v>
      </c>
      <c r="F46" s="96">
        <v>23459476.710000001</v>
      </c>
      <c r="G46" s="13">
        <v>0</v>
      </c>
      <c r="H46" s="14">
        <v>0</v>
      </c>
      <c r="I46" s="96">
        <v>0</v>
      </c>
      <c r="J46" s="13">
        <v>0</v>
      </c>
      <c r="K46" s="14">
        <v>0</v>
      </c>
      <c r="L46" s="14">
        <v>0</v>
      </c>
      <c r="M46" s="14">
        <v>64518000</v>
      </c>
      <c r="N46" s="14">
        <v>2255</v>
      </c>
      <c r="O46" s="96">
        <v>64520255</v>
      </c>
      <c r="P46" s="99">
        <v>87979731.710000008</v>
      </c>
      <c r="Q46" s="13">
        <v>156014530</v>
      </c>
      <c r="R46" s="14">
        <v>202936960.62</v>
      </c>
      <c r="S46" s="14">
        <v>769298735.71000016</v>
      </c>
      <c r="T46" s="14">
        <v>8067632.9200000018</v>
      </c>
      <c r="U46" s="14">
        <v>3626818.04</v>
      </c>
      <c r="V46" s="14">
        <v>124387.04000000097</v>
      </c>
      <c r="W46" s="14">
        <v>1726281.2</v>
      </c>
      <c r="X46" s="14">
        <v>8466852.7400000002</v>
      </c>
      <c r="Y46" s="14">
        <v>0</v>
      </c>
      <c r="Z46" s="14">
        <v>0</v>
      </c>
      <c r="AA46" s="14">
        <v>48000</v>
      </c>
      <c r="AB46" s="96">
        <v>1150310198.2700002</v>
      </c>
      <c r="AC46" s="13">
        <v>11440122.459999999</v>
      </c>
      <c r="AD46" s="14">
        <v>21204.26</v>
      </c>
      <c r="AE46" s="14">
        <v>0</v>
      </c>
      <c r="AF46" s="96">
        <v>11418918.199999999</v>
      </c>
      <c r="AG46" s="99">
        <v>1249708848.1800003</v>
      </c>
      <c r="AH46" s="14">
        <v>2113647.59</v>
      </c>
      <c r="AI46" s="14">
        <v>0</v>
      </c>
      <c r="AJ46" s="14">
        <v>0</v>
      </c>
      <c r="AK46" s="14">
        <v>16633627.859999999</v>
      </c>
      <c r="AL46" s="14">
        <v>0</v>
      </c>
      <c r="AM46" s="14">
        <v>0</v>
      </c>
      <c r="AN46" s="14">
        <v>0</v>
      </c>
      <c r="AO46" s="96">
        <v>16633627.859999999</v>
      </c>
      <c r="AP46" s="99">
        <v>18747275.449999999</v>
      </c>
      <c r="AQ46" s="14">
        <v>8010296.3700000001</v>
      </c>
      <c r="AR46" s="14">
        <v>0</v>
      </c>
      <c r="AS46" s="14">
        <v>14632039.890000001</v>
      </c>
      <c r="AT46" s="14">
        <v>27010727</v>
      </c>
      <c r="AU46" s="14">
        <v>0</v>
      </c>
      <c r="AV46" s="14">
        <v>0</v>
      </c>
      <c r="AW46" s="102">
        <v>41642766.890000001</v>
      </c>
      <c r="AX46" s="14">
        <v>0</v>
      </c>
      <c r="AY46" s="96">
        <v>49653063.259999998</v>
      </c>
      <c r="AZ46" s="99">
        <v>68400338.709999993</v>
      </c>
      <c r="BA46" s="14">
        <v>697514629.61000001</v>
      </c>
      <c r="BB46" s="14">
        <v>483793879.86000001</v>
      </c>
      <c r="BC46" s="96">
        <v>1181308509.47</v>
      </c>
      <c r="BD46" s="99">
        <v>1249708848.1800001</v>
      </c>
      <c r="BE46" s="14">
        <v>63876069.859999999</v>
      </c>
      <c r="BF46" s="14">
        <v>33470547.899999999</v>
      </c>
      <c r="BG46" s="14">
        <v>14418399.439999999</v>
      </c>
      <c r="BH46" s="14">
        <v>19687669.170000002</v>
      </c>
      <c r="BI46" s="14">
        <v>0</v>
      </c>
      <c r="BJ46" s="14">
        <v>1809881.05</v>
      </c>
      <c r="BK46" s="14">
        <v>0</v>
      </c>
      <c r="BL46" s="14">
        <v>1515763.09</v>
      </c>
      <c r="BM46" s="96">
        <v>134778330.50999999</v>
      </c>
      <c r="BN46" s="14">
        <v>4369130.3899999997</v>
      </c>
      <c r="BO46" s="14">
        <v>0</v>
      </c>
      <c r="BP46" s="14">
        <v>49558487.75</v>
      </c>
      <c r="BQ46" s="14">
        <v>0</v>
      </c>
      <c r="BR46" s="14">
        <v>42954779.399999999</v>
      </c>
      <c r="BS46" s="14">
        <v>0</v>
      </c>
      <c r="BT46" s="14">
        <v>0</v>
      </c>
      <c r="BU46" s="14">
        <v>744507.09</v>
      </c>
      <c r="BV46" s="14">
        <v>776303.28</v>
      </c>
      <c r="BW46" s="14">
        <v>0</v>
      </c>
      <c r="BX46" s="14">
        <v>1106840.3</v>
      </c>
      <c r="BY46" s="14">
        <v>2154933.14</v>
      </c>
      <c r="BZ46" s="96">
        <v>101664981.34999999</v>
      </c>
      <c r="CA46" s="99">
        <v>33113349.159999996</v>
      </c>
      <c r="CB46" s="14">
        <v>905450.48</v>
      </c>
      <c r="CC46" s="14">
        <v>0</v>
      </c>
      <c r="CD46" s="14">
        <v>0</v>
      </c>
      <c r="CE46" s="14">
        <v>0</v>
      </c>
      <c r="CF46" s="14">
        <v>0</v>
      </c>
      <c r="CG46" s="14">
        <v>7000000</v>
      </c>
      <c r="CH46" s="14">
        <v>0</v>
      </c>
      <c r="CI46" s="14">
        <v>-26877736.41</v>
      </c>
      <c r="CJ46" s="96">
        <v>-18972285.93</v>
      </c>
      <c r="CK46" s="14">
        <v>0</v>
      </c>
      <c r="CL46" s="14">
        <v>0</v>
      </c>
      <c r="CM46" s="14">
        <v>0</v>
      </c>
      <c r="CN46" s="14">
        <v>2350000</v>
      </c>
      <c r="CO46" s="14">
        <v>0</v>
      </c>
      <c r="CP46" s="14">
        <v>-1866262.99</v>
      </c>
      <c r="CQ46" s="14">
        <v>-235825.72</v>
      </c>
      <c r="CR46" s="96">
        <v>247911.29</v>
      </c>
      <c r="CS46" s="99">
        <v>14388974.519999996</v>
      </c>
      <c r="CT46" s="13">
        <v>9070502.1899999995</v>
      </c>
      <c r="CU46" s="19">
        <v>23459476.709999993</v>
      </c>
      <c r="CV46" s="13">
        <v>1177689.06</v>
      </c>
      <c r="CW46" s="14">
        <v>1107325.1200000001</v>
      </c>
      <c r="CX46" s="14">
        <v>7792006</v>
      </c>
      <c r="CY46" s="14">
        <v>-1447512.22</v>
      </c>
      <c r="CZ46" s="19">
        <v>-337000</v>
      </c>
      <c r="DA46" s="13">
        <v>75349531.679999992</v>
      </c>
      <c r="DB46" s="14">
        <v>13875423.770000001</v>
      </c>
      <c r="DC46" s="14">
        <v>0</v>
      </c>
      <c r="DD46" s="14">
        <v>298037.25</v>
      </c>
      <c r="DE46" s="14">
        <v>2004945.93</v>
      </c>
      <c r="DF46" s="14">
        <v>35867707.769999996</v>
      </c>
      <c r="DG46" s="14">
        <v>512003.00000000006</v>
      </c>
      <c r="DH46" s="19">
        <v>6133098.8399999999</v>
      </c>
      <c r="DI46" s="13">
        <v>1831635.69</v>
      </c>
      <c r="DJ46" s="14">
        <v>0</v>
      </c>
      <c r="DK46" s="14">
        <v>555299.42999999993</v>
      </c>
      <c r="DL46" s="14">
        <v>0</v>
      </c>
      <c r="DM46" s="14">
        <v>0</v>
      </c>
      <c r="DN46" s="14">
        <v>0</v>
      </c>
      <c r="DO46" s="19">
        <v>2183403.5700000008</v>
      </c>
      <c r="DP46" s="13">
        <v>39744103.340000004</v>
      </c>
      <c r="DQ46" s="14">
        <v>303931.82</v>
      </c>
      <c r="DR46" s="14">
        <v>394431.94</v>
      </c>
      <c r="DS46" s="14">
        <v>4369130.3899999997</v>
      </c>
      <c r="DT46" s="14">
        <v>0</v>
      </c>
      <c r="DU46" s="14">
        <v>7107424.9699999997</v>
      </c>
      <c r="DV46" s="14">
        <v>3281080.0000000005</v>
      </c>
      <c r="DW46" s="14">
        <v>38409565.780000009</v>
      </c>
      <c r="DX46" s="19">
        <v>0</v>
      </c>
      <c r="DY46" s="14">
        <v>1106840.3</v>
      </c>
      <c r="DZ46" s="14">
        <v>0</v>
      </c>
      <c r="EA46" s="14">
        <v>0</v>
      </c>
      <c r="EB46" s="19">
        <v>0</v>
      </c>
      <c r="EC46" s="14">
        <v>0</v>
      </c>
      <c r="ED46" s="14">
        <v>0</v>
      </c>
      <c r="EE46" s="14">
        <v>0</v>
      </c>
      <c r="EF46" s="14">
        <v>25058557.530000001</v>
      </c>
      <c r="EG46" s="14">
        <v>673882.76</v>
      </c>
      <c r="EH46" s="14">
        <v>740915.31</v>
      </c>
      <c r="EI46" s="14">
        <v>0</v>
      </c>
      <c r="EJ46" s="19">
        <v>12310669.539999999</v>
      </c>
      <c r="EK46" s="14">
        <v>0</v>
      </c>
      <c r="EL46" s="14">
        <v>-26144892.77</v>
      </c>
      <c r="EM46" s="19">
        <v>-7532147.5499999998</v>
      </c>
      <c r="EN46" s="96">
        <v>-28566487.07</v>
      </c>
    </row>
    <row r="47" spans="1:144" x14ac:dyDescent="0.25">
      <c r="A47" s="4" t="s">
        <v>38</v>
      </c>
      <c r="B47" s="13">
        <v>0</v>
      </c>
      <c r="C47" s="14">
        <v>0</v>
      </c>
      <c r="D47" s="14">
        <v>0</v>
      </c>
      <c r="E47" s="14">
        <v>3662195</v>
      </c>
      <c r="F47" s="96">
        <v>3662195</v>
      </c>
      <c r="G47" s="13">
        <v>0</v>
      </c>
      <c r="H47" s="14">
        <v>0</v>
      </c>
      <c r="I47" s="96">
        <v>0</v>
      </c>
      <c r="J47" s="13">
        <v>0</v>
      </c>
      <c r="K47" s="14">
        <v>0</v>
      </c>
      <c r="L47" s="14">
        <v>0</v>
      </c>
      <c r="M47" s="14">
        <v>0</v>
      </c>
      <c r="N47" s="14">
        <v>0</v>
      </c>
      <c r="O47" s="96">
        <v>0</v>
      </c>
      <c r="P47" s="99">
        <v>3662195</v>
      </c>
      <c r="Q47" s="13">
        <v>10320926</v>
      </c>
      <c r="R47" s="14">
        <v>46164867</v>
      </c>
      <c r="S47" s="14">
        <v>275114272</v>
      </c>
      <c r="T47" s="14">
        <v>6214583</v>
      </c>
      <c r="U47" s="14">
        <v>0</v>
      </c>
      <c r="V47" s="14">
        <v>1979130</v>
      </c>
      <c r="W47" s="14">
        <v>421901</v>
      </c>
      <c r="X47" s="14">
        <v>562068</v>
      </c>
      <c r="Y47" s="14">
        <v>0</v>
      </c>
      <c r="Z47" s="14">
        <v>0</v>
      </c>
      <c r="AA47" s="14">
        <v>43490</v>
      </c>
      <c r="AB47" s="96">
        <v>340821237</v>
      </c>
      <c r="AC47" s="13">
        <v>22502815</v>
      </c>
      <c r="AD47" s="14">
        <v>87287</v>
      </c>
      <c r="AE47" s="14">
        <v>0</v>
      </c>
      <c r="AF47" s="96">
        <v>22415528</v>
      </c>
      <c r="AG47" s="99">
        <v>366898960</v>
      </c>
      <c r="AH47" s="14">
        <v>375762</v>
      </c>
      <c r="AI47" s="14">
        <v>0</v>
      </c>
      <c r="AJ47" s="14">
        <v>0</v>
      </c>
      <c r="AK47" s="14">
        <v>0</v>
      </c>
      <c r="AL47" s="14">
        <v>0</v>
      </c>
      <c r="AM47" s="14">
        <v>0</v>
      </c>
      <c r="AN47" s="14">
        <v>0</v>
      </c>
      <c r="AO47" s="96">
        <v>0</v>
      </c>
      <c r="AP47" s="99">
        <v>375762</v>
      </c>
      <c r="AQ47" s="14">
        <v>801793</v>
      </c>
      <c r="AR47" s="14">
        <v>0</v>
      </c>
      <c r="AS47" s="14">
        <v>2770168</v>
      </c>
      <c r="AT47" s="14">
        <v>1275823</v>
      </c>
      <c r="AU47" s="14">
        <v>0</v>
      </c>
      <c r="AV47" s="14">
        <v>0</v>
      </c>
      <c r="AW47" s="102">
        <v>4045991</v>
      </c>
      <c r="AX47" s="14">
        <v>0</v>
      </c>
      <c r="AY47" s="96">
        <v>4847784</v>
      </c>
      <c r="AZ47" s="99">
        <v>5223546</v>
      </c>
      <c r="BA47" s="14">
        <v>95354472</v>
      </c>
      <c r="BB47" s="14">
        <v>266320942</v>
      </c>
      <c r="BC47" s="96">
        <v>361675414</v>
      </c>
      <c r="BD47" s="99">
        <v>366898960</v>
      </c>
      <c r="BE47" s="14">
        <v>10490783</v>
      </c>
      <c r="BF47" s="14">
        <v>2067354</v>
      </c>
      <c r="BG47" s="14">
        <v>831747</v>
      </c>
      <c r="BH47" s="14">
        <v>16322839</v>
      </c>
      <c r="BI47" s="14">
        <v>0</v>
      </c>
      <c r="BJ47" s="14">
        <v>455620</v>
      </c>
      <c r="BK47" s="14">
        <v>0</v>
      </c>
      <c r="BL47" s="14">
        <v>1045938</v>
      </c>
      <c r="BM47" s="96">
        <v>31214281</v>
      </c>
      <c r="BN47" s="14">
        <v>922396</v>
      </c>
      <c r="BO47" s="14">
        <v>0</v>
      </c>
      <c r="BP47" s="14">
        <v>9732308</v>
      </c>
      <c r="BQ47" s="14">
        <v>0</v>
      </c>
      <c r="BR47" s="14">
        <v>14373264</v>
      </c>
      <c r="BS47" s="14">
        <v>0</v>
      </c>
      <c r="BT47" s="14">
        <v>0</v>
      </c>
      <c r="BU47" s="14">
        <v>0</v>
      </c>
      <c r="BV47" s="14">
        <v>455108</v>
      </c>
      <c r="BW47" s="14">
        <v>0</v>
      </c>
      <c r="BX47" s="14">
        <v>359860</v>
      </c>
      <c r="BY47" s="14">
        <v>-1683479</v>
      </c>
      <c r="BZ47" s="96">
        <v>24159457</v>
      </c>
      <c r="CA47" s="99">
        <v>7054824</v>
      </c>
      <c r="CB47" s="14">
        <v>650979</v>
      </c>
      <c r="CC47" s="14">
        <v>81613</v>
      </c>
      <c r="CD47" s="14">
        <v>0</v>
      </c>
      <c r="CE47" s="14">
        <v>0</v>
      </c>
      <c r="CF47" s="14">
        <v>0</v>
      </c>
      <c r="CG47" s="14">
        <v>0</v>
      </c>
      <c r="CH47" s="14">
        <v>0</v>
      </c>
      <c r="CI47" s="14">
        <v>-8381624</v>
      </c>
      <c r="CJ47" s="96">
        <v>-7649032</v>
      </c>
      <c r="CK47" s="14">
        <v>0</v>
      </c>
      <c r="CL47" s="14">
        <v>0</v>
      </c>
      <c r="CM47" s="14">
        <v>0</v>
      </c>
      <c r="CN47" s="14">
        <v>0</v>
      </c>
      <c r="CO47" s="14">
        <v>0</v>
      </c>
      <c r="CP47" s="14">
        <v>0</v>
      </c>
      <c r="CQ47" s="14">
        <v>-5415835</v>
      </c>
      <c r="CR47" s="96">
        <v>-5415835</v>
      </c>
      <c r="CS47" s="99">
        <v>-6010043</v>
      </c>
      <c r="CT47" s="13">
        <v>9672238</v>
      </c>
      <c r="CU47" s="19">
        <v>3662195</v>
      </c>
      <c r="CV47" s="13">
        <v>-364463</v>
      </c>
      <c r="CW47" s="14">
        <v>165496</v>
      </c>
      <c r="CX47" s="14">
        <v>-11121</v>
      </c>
      <c r="CY47" s="14">
        <v>159429</v>
      </c>
      <c r="CZ47" s="19">
        <v>-10476</v>
      </c>
      <c r="DA47" s="13">
        <v>10445501</v>
      </c>
      <c r="DB47" s="14">
        <v>1588792</v>
      </c>
      <c r="DC47" s="14">
        <v>1072221</v>
      </c>
      <c r="DD47" s="14">
        <v>0</v>
      </c>
      <c r="DE47" s="14">
        <v>403422</v>
      </c>
      <c r="DF47" s="14">
        <v>18903930</v>
      </c>
      <c r="DG47" s="14">
        <v>41775</v>
      </c>
      <c r="DH47" s="19">
        <v>0</v>
      </c>
      <c r="DI47" s="13">
        <v>468540</v>
      </c>
      <c r="DJ47" s="14">
        <v>0</v>
      </c>
      <c r="DK47" s="14">
        <v>40021</v>
      </c>
      <c r="DL47" s="14">
        <v>0</v>
      </c>
      <c r="DM47" s="14">
        <v>0</v>
      </c>
      <c r="DN47" s="14">
        <v>2264</v>
      </c>
      <c r="DO47" s="19">
        <v>3879</v>
      </c>
      <c r="DP47" s="13">
        <v>8845450</v>
      </c>
      <c r="DQ47" s="14">
        <v>225716</v>
      </c>
      <c r="DR47" s="14">
        <v>90291</v>
      </c>
      <c r="DS47" s="14">
        <v>922396</v>
      </c>
      <c r="DT47" s="14">
        <v>0</v>
      </c>
      <c r="DU47" s="14">
        <v>874919</v>
      </c>
      <c r="DV47" s="14">
        <v>118740</v>
      </c>
      <c r="DW47" s="14">
        <v>13311521</v>
      </c>
      <c r="DX47" s="19">
        <v>21086</v>
      </c>
      <c r="DY47" s="14">
        <v>0</v>
      </c>
      <c r="DZ47" s="14">
        <v>0</v>
      </c>
      <c r="EA47" s="14">
        <v>0</v>
      </c>
      <c r="EB47" s="19">
        <v>0</v>
      </c>
      <c r="EC47" s="14">
        <v>0</v>
      </c>
      <c r="ED47" s="14">
        <v>0</v>
      </c>
      <c r="EE47" s="14">
        <v>0</v>
      </c>
      <c r="EF47" s="14">
        <v>9233178</v>
      </c>
      <c r="EG47" s="14">
        <v>0</v>
      </c>
      <c r="EH47" s="14">
        <v>0</v>
      </c>
      <c r="EI47" s="14">
        <v>0</v>
      </c>
      <c r="EJ47" s="19">
        <v>77232</v>
      </c>
      <c r="EK47" s="14">
        <v>-4829</v>
      </c>
      <c r="EL47" s="14">
        <v>30218843</v>
      </c>
      <c r="EM47" s="19">
        <v>-68428</v>
      </c>
      <c r="EN47" s="96">
        <v>29395402</v>
      </c>
    </row>
    <row r="48" spans="1:144" x14ac:dyDescent="0.25">
      <c r="A48" s="4" t="s">
        <v>39</v>
      </c>
      <c r="B48" s="13">
        <v>0</v>
      </c>
      <c r="C48" s="14">
        <v>0</v>
      </c>
      <c r="D48" s="14">
        <v>0</v>
      </c>
      <c r="E48" s="14">
        <v>13027000</v>
      </c>
      <c r="F48" s="96">
        <v>13027000</v>
      </c>
      <c r="G48" s="13">
        <v>0</v>
      </c>
      <c r="H48" s="14">
        <v>0</v>
      </c>
      <c r="I48" s="96">
        <v>0</v>
      </c>
      <c r="J48" s="13">
        <v>0</v>
      </c>
      <c r="K48" s="14">
        <v>0</v>
      </c>
      <c r="L48" s="14">
        <v>0</v>
      </c>
      <c r="M48" s="14">
        <v>24000000</v>
      </c>
      <c r="N48" s="14">
        <v>1222000</v>
      </c>
      <c r="O48" s="96">
        <v>25222000</v>
      </c>
      <c r="P48" s="99">
        <v>38249000</v>
      </c>
      <c r="Q48" s="13">
        <v>404092000</v>
      </c>
      <c r="R48" s="14">
        <v>84772000</v>
      </c>
      <c r="S48" s="14">
        <v>527285000</v>
      </c>
      <c r="T48" s="14">
        <v>5853000</v>
      </c>
      <c r="U48" s="14">
        <v>4032000</v>
      </c>
      <c r="V48" s="14">
        <v>570000</v>
      </c>
      <c r="W48" s="14">
        <v>3146000</v>
      </c>
      <c r="X48" s="14">
        <v>2785000</v>
      </c>
      <c r="Y48" s="14">
        <v>0</v>
      </c>
      <c r="Z48" s="14">
        <v>0</v>
      </c>
      <c r="AA48" s="14">
        <v>76000</v>
      </c>
      <c r="AB48" s="96">
        <v>1032611000</v>
      </c>
      <c r="AC48" s="13">
        <v>5384000</v>
      </c>
      <c r="AD48" s="14">
        <v>57000</v>
      </c>
      <c r="AE48" s="14">
        <v>0</v>
      </c>
      <c r="AF48" s="96">
        <v>5327000</v>
      </c>
      <c r="AG48" s="99">
        <v>1076187000</v>
      </c>
      <c r="AH48" s="14">
        <v>2665000</v>
      </c>
      <c r="AI48" s="14">
        <v>0</v>
      </c>
      <c r="AJ48" s="14">
        <v>0</v>
      </c>
      <c r="AK48" s="14">
        <v>9787000</v>
      </c>
      <c r="AL48" s="14">
        <v>0</v>
      </c>
      <c r="AM48" s="14">
        <v>0</v>
      </c>
      <c r="AN48" s="14">
        <v>0</v>
      </c>
      <c r="AO48" s="96">
        <v>9787000</v>
      </c>
      <c r="AP48" s="99">
        <v>12452000</v>
      </c>
      <c r="AQ48" s="14">
        <v>6716000</v>
      </c>
      <c r="AR48" s="14">
        <v>0</v>
      </c>
      <c r="AS48" s="14">
        <v>6878000</v>
      </c>
      <c r="AT48" s="14">
        <v>5243000</v>
      </c>
      <c r="AU48" s="14">
        <v>0</v>
      </c>
      <c r="AV48" s="14">
        <v>0</v>
      </c>
      <c r="AW48" s="102">
        <v>12121000</v>
      </c>
      <c r="AX48" s="14">
        <v>0</v>
      </c>
      <c r="AY48" s="96">
        <v>18837000</v>
      </c>
      <c r="AZ48" s="99">
        <v>31289000</v>
      </c>
      <c r="BA48" s="14">
        <v>620867000</v>
      </c>
      <c r="BB48" s="14">
        <v>424031000</v>
      </c>
      <c r="BC48" s="96">
        <v>1044898000</v>
      </c>
      <c r="BD48" s="99">
        <v>1076187000</v>
      </c>
      <c r="BE48" s="14">
        <v>39306000</v>
      </c>
      <c r="BF48" s="14">
        <v>16742000</v>
      </c>
      <c r="BG48" s="14">
        <v>6826000</v>
      </c>
      <c r="BH48" s="14">
        <v>13112000</v>
      </c>
      <c r="BI48" s="14">
        <v>0</v>
      </c>
      <c r="BJ48" s="14">
        <v>661000</v>
      </c>
      <c r="BK48" s="14">
        <v>0</v>
      </c>
      <c r="BL48" s="14">
        <v>7180000</v>
      </c>
      <c r="BM48" s="96">
        <v>83827000</v>
      </c>
      <c r="BN48" s="14">
        <v>2502000</v>
      </c>
      <c r="BO48" s="14">
        <v>0</v>
      </c>
      <c r="BP48" s="14">
        <v>28637000</v>
      </c>
      <c r="BQ48" s="14">
        <v>66000</v>
      </c>
      <c r="BR48" s="14">
        <v>21936000</v>
      </c>
      <c r="BS48" s="14">
        <v>0</v>
      </c>
      <c r="BT48" s="14">
        <v>0</v>
      </c>
      <c r="BU48" s="14">
        <v>442000</v>
      </c>
      <c r="BV48" s="14">
        <v>0</v>
      </c>
      <c r="BW48" s="14">
        <v>0</v>
      </c>
      <c r="BX48" s="14">
        <v>1705000</v>
      </c>
      <c r="BY48" s="14">
        <v>5508000</v>
      </c>
      <c r="BZ48" s="96">
        <v>60796000</v>
      </c>
      <c r="CA48" s="99">
        <v>23031000</v>
      </c>
      <c r="CB48" s="14">
        <v>1202000</v>
      </c>
      <c r="CC48" s="14">
        <v>0</v>
      </c>
      <c r="CD48" s="14">
        <v>0</v>
      </c>
      <c r="CE48" s="14">
        <v>0</v>
      </c>
      <c r="CF48" s="14">
        <v>0</v>
      </c>
      <c r="CG48" s="14">
        <v>0</v>
      </c>
      <c r="CH48" s="14">
        <v>-2000000</v>
      </c>
      <c r="CI48" s="14">
        <v>-19364000</v>
      </c>
      <c r="CJ48" s="96">
        <v>-20162000</v>
      </c>
      <c r="CK48" s="14">
        <v>0</v>
      </c>
      <c r="CL48" s="14">
        <v>0</v>
      </c>
      <c r="CM48" s="14">
        <v>0</v>
      </c>
      <c r="CN48" s="14">
        <v>0</v>
      </c>
      <c r="CO48" s="14">
        <v>0</v>
      </c>
      <c r="CP48" s="14">
        <v>-563000</v>
      </c>
      <c r="CQ48" s="14">
        <v>0</v>
      </c>
      <c r="CR48" s="96">
        <v>-563000</v>
      </c>
      <c r="CS48" s="99">
        <v>2306000</v>
      </c>
      <c r="CT48" s="13">
        <v>10721000</v>
      </c>
      <c r="CU48" s="19">
        <v>13027000</v>
      </c>
      <c r="CV48" s="13">
        <v>-642000</v>
      </c>
      <c r="CW48" s="14">
        <v>-283000</v>
      </c>
      <c r="CX48" s="14">
        <v>213000</v>
      </c>
      <c r="CY48" s="14">
        <v>282000</v>
      </c>
      <c r="CZ48" s="19">
        <v>0</v>
      </c>
      <c r="DA48" s="13">
        <v>45827000</v>
      </c>
      <c r="DB48" s="14">
        <v>7129000</v>
      </c>
      <c r="DC48" s="14">
        <v>99000</v>
      </c>
      <c r="DD48" s="14">
        <v>127000</v>
      </c>
      <c r="DE48" s="14">
        <v>3533000</v>
      </c>
      <c r="DF48" s="14">
        <v>19481000</v>
      </c>
      <c r="DG48" s="14">
        <v>1861000</v>
      </c>
      <c r="DH48" s="19">
        <v>6483000</v>
      </c>
      <c r="DI48" s="13">
        <v>723000</v>
      </c>
      <c r="DJ48" s="14">
        <v>431000</v>
      </c>
      <c r="DK48" s="14">
        <v>215000</v>
      </c>
      <c r="DL48" s="14">
        <v>0</v>
      </c>
      <c r="DM48" s="14">
        <v>0</v>
      </c>
      <c r="DN48" s="14">
        <v>-21000</v>
      </c>
      <c r="DO48" s="19">
        <v>682000</v>
      </c>
      <c r="DP48" s="13">
        <v>23681000</v>
      </c>
      <c r="DQ48" s="14">
        <v>304000</v>
      </c>
      <c r="DR48" s="14">
        <v>300000</v>
      </c>
      <c r="DS48" s="14">
        <v>2502000</v>
      </c>
      <c r="DT48" s="14">
        <v>0</v>
      </c>
      <c r="DU48" s="14">
        <v>3774000</v>
      </c>
      <c r="DV48" s="14">
        <v>778000</v>
      </c>
      <c r="DW48" s="14">
        <v>21797000</v>
      </c>
      <c r="DX48" s="19">
        <v>6000</v>
      </c>
      <c r="DY48" s="14">
        <v>0</v>
      </c>
      <c r="DZ48" s="14">
        <v>0</v>
      </c>
      <c r="EA48" s="14">
        <v>0</v>
      </c>
      <c r="EB48" s="19">
        <v>0</v>
      </c>
      <c r="EC48" s="14">
        <v>0</v>
      </c>
      <c r="ED48" s="14">
        <v>0</v>
      </c>
      <c r="EE48" s="14">
        <v>0</v>
      </c>
      <c r="EF48" s="14">
        <v>13362000</v>
      </c>
      <c r="EG48" s="14">
        <v>429000</v>
      </c>
      <c r="EH48" s="14">
        <v>440000</v>
      </c>
      <c r="EI48" s="14">
        <v>0</v>
      </c>
      <c r="EJ48" s="19">
        <v>3039000</v>
      </c>
      <c r="EK48" s="14">
        <v>0</v>
      </c>
      <c r="EL48" s="14">
        <v>14884000</v>
      </c>
      <c r="EM48" s="19">
        <v>-89000</v>
      </c>
      <c r="EN48" s="96">
        <v>30953000</v>
      </c>
    </row>
    <row r="49" spans="1:144" x14ac:dyDescent="0.25">
      <c r="A49" s="4" t="s">
        <v>40</v>
      </c>
      <c r="B49" s="13">
        <v>0</v>
      </c>
      <c r="C49" s="14">
        <v>0</v>
      </c>
      <c r="D49" s="14">
        <v>0</v>
      </c>
      <c r="E49" s="14">
        <v>1100000</v>
      </c>
      <c r="F49" s="96">
        <v>1100000</v>
      </c>
      <c r="G49" s="13">
        <v>0</v>
      </c>
      <c r="H49" s="14">
        <v>0</v>
      </c>
      <c r="I49" s="96">
        <v>0</v>
      </c>
      <c r="J49" s="13">
        <v>0</v>
      </c>
      <c r="K49" s="14">
        <v>0</v>
      </c>
      <c r="L49" s="14">
        <v>0</v>
      </c>
      <c r="M49" s="14">
        <v>67300000</v>
      </c>
      <c r="N49" s="14">
        <v>0</v>
      </c>
      <c r="O49" s="96">
        <v>67300000</v>
      </c>
      <c r="P49" s="99">
        <v>68400000</v>
      </c>
      <c r="Q49" s="13">
        <v>1372340000</v>
      </c>
      <c r="R49" s="14">
        <v>215582000</v>
      </c>
      <c r="S49" s="14">
        <v>563695000</v>
      </c>
      <c r="T49" s="14">
        <v>8492000</v>
      </c>
      <c r="U49" s="14">
        <v>1945000</v>
      </c>
      <c r="V49" s="14">
        <v>3176000</v>
      </c>
      <c r="W49" s="14">
        <v>1183000</v>
      </c>
      <c r="X49" s="14">
        <v>9027000</v>
      </c>
      <c r="Y49" s="14">
        <v>3334000</v>
      </c>
      <c r="Z49" s="14">
        <v>0</v>
      </c>
      <c r="AA49" s="14">
        <v>3609000</v>
      </c>
      <c r="AB49" s="96">
        <v>2182383000</v>
      </c>
      <c r="AC49" s="13">
        <v>15112000</v>
      </c>
      <c r="AD49" s="14">
        <v>839000</v>
      </c>
      <c r="AE49" s="14">
        <v>0</v>
      </c>
      <c r="AF49" s="96">
        <v>14273000</v>
      </c>
      <c r="AG49" s="99">
        <v>2265056000</v>
      </c>
      <c r="AH49" s="14">
        <v>0</v>
      </c>
      <c r="AI49" s="14">
        <v>0</v>
      </c>
      <c r="AJ49" s="14">
        <v>0</v>
      </c>
      <c r="AK49" s="14">
        <v>0</v>
      </c>
      <c r="AL49" s="14">
        <v>0</v>
      </c>
      <c r="AM49" s="14">
        <v>0</v>
      </c>
      <c r="AN49" s="14">
        <v>7279000</v>
      </c>
      <c r="AO49" s="96">
        <v>7279000</v>
      </c>
      <c r="AP49" s="99">
        <v>7279000</v>
      </c>
      <c r="AQ49" s="14">
        <v>14252000</v>
      </c>
      <c r="AR49" s="14">
        <v>0</v>
      </c>
      <c r="AS49" s="14">
        <v>13359000</v>
      </c>
      <c r="AT49" s="14">
        <v>0</v>
      </c>
      <c r="AU49" s="14">
        <v>0</v>
      </c>
      <c r="AV49" s="14">
        <v>0</v>
      </c>
      <c r="AW49" s="102">
        <v>13359000</v>
      </c>
      <c r="AX49" s="14">
        <v>12294000</v>
      </c>
      <c r="AY49" s="96">
        <v>39905000</v>
      </c>
      <c r="AZ49" s="99">
        <v>47184000</v>
      </c>
      <c r="BA49" s="14">
        <v>710040000</v>
      </c>
      <c r="BB49" s="14">
        <v>1507832000</v>
      </c>
      <c r="BC49" s="96">
        <v>2217872000</v>
      </c>
      <c r="BD49" s="99">
        <v>2265056000</v>
      </c>
      <c r="BE49" s="14">
        <v>84645000</v>
      </c>
      <c r="BF49" s="14">
        <v>25508000</v>
      </c>
      <c r="BG49" s="14">
        <v>4453000</v>
      </c>
      <c r="BH49" s="14">
        <v>9853000</v>
      </c>
      <c r="BI49" s="14">
        <v>0</v>
      </c>
      <c r="BJ49" s="14">
        <v>1869000</v>
      </c>
      <c r="BK49" s="14">
        <v>0</v>
      </c>
      <c r="BL49" s="14">
        <v>6814000</v>
      </c>
      <c r="BM49" s="96">
        <v>133142000</v>
      </c>
      <c r="BN49" s="14">
        <v>4216000</v>
      </c>
      <c r="BO49" s="14">
        <v>0</v>
      </c>
      <c r="BP49" s="14">
        <v>46925000</v>
      </c>
      <c r="BQ49" s="14">
        <v>854000</v>
      </c>
      <c r="BR49" s="14">
        <v>37751000</v>
      </c>
      <c r="BS49" s="14">
        <v>0</v>
      </c>
      <c r="BT49" s="14">
        <v>0</v>
      </c>
      <c r="BU49" s="14">
        <v>309000</v>
      </c>
      <c r="BV49" s="14">
        <v>1224000</v>
      </c>
      <c r="BW49" s="14">
        <v>0</v>
      </c>
      <c r="BX49" s="14">
        <v>5605000</v>
      </c>
      <c r="BY49" s="14">
        <v>0</v>
      </c>
      <c r="BZ49" s="96">
        <v>96884000</v>
      </c>
      <c r="CA49" s="99">
        <v>36258000</v>
      </c>
      <c r="CB49" s="14">
        <v>780000</v>
      </c>
      <c r="CC49" s="14">
        <v>0</v>
      </c>
      <c r="CD49" s="14">
        <v>0</v>
      </c>
      <c r="CE49" s="14">
        <v>0</v>
      </c>
      <c r="CF49" s="14">
        <v>0</v>
      </c>
      <c r="CG49" s="14">
        <v>0</v>
      </c>
      <c r="CH49" s="14">
        <v>-3300000</v>
      </c>
      <c r="CI49" s="14">
        <v>-34924000</v>
      </c>
      <c r="CJ49" s="96">
        <v>-37444000</v>
      </c>
      <c r="CK49" s="14">
        <v>0</v>
      </c>
      <c r="CL49" s="14">
        <v>0</v>
      </c>
      <c r="CM49" s="14">
        <v>0</v>
      </c>
      <c r="CN49" s="14">
        <v>0</v>
      </c>
      <c r="CO49" s="14">
        <v>0</v>
      </c>
      <c r="CP49" s="14">
        <v>0</v>
      </c>
      <c r="CQ49" s="14">
        <v>2433000</v>
      </c>
      <c r="CR49" s="96">
        <v>2433000</v>
      </c>
      <c r="CS49" s="99">
        <v>1247000</v>
      </c>
      <c r="CT49" s="13">
        <v>49353000</v>
      </c>
      <c r="CU49" s="19">
        <v>50600000</v>
      </c>
      <c r="CV49" s="13">
        <v>5671000</v>
      </c>
      <c r="CW49" s="14">
        <v>491000</v>
      </c>
      <c r="CX49" s="14">
        <v>0</v>
      </c>
      <c r="CY49" s="14">
        <v>-1137000</v>
      </c>
      <c r="CZ49" s="19">
        <v>0</v>
      </c>
      <c r="DA49" s="13">
        <v>96267407.010000005</v>
      </c>
      <c r="DB49" s="14">
        <v>8824000</v>
      </c>
      <c r="DC49" s="14">
        <v>0</v>
      </c>
      <c r="DD49" s="14">
        <v>1250000</v>
      </c>
      <c r="DE49" s="14">
        <v>2946000</v>
      </c>
      <c r="DF49" s="14">
        <v>15807000</v>
      </c>
      <c r="DG49" s="14">
        <v>4435000</v>
      </c>
      <c r="DH49" s="19">
        <v>10331000</v>
      </c>
      <c r="DI49" s="13">
        <v>1576000</v>
      </c>
      <c r="DJ49" s="14">
        <v>1920000</v>
      </c>
      <c r="DK49" s="14">
        <v>405000</v>
      </c>
      <c r="DL49" s="14">
        <v>0</v>
      </c>
      <c r="DM49" s="14">
        <v>0</v>
      </c>
      <c r="DN49" s="14">
        <v>0</v>
      </c>
      <c r="DO49" s="19">
        <v>822592.99000000954</v>
      </c>
      <c r="DP49" s="13">
        <v>40181102</v>
      </c>
      <c r="DQ49" s="14">
        <v>304000</v>
      </c>
      <c r="DR49" s="14">
        <v>166000</v>
      </c>
      <c r="DS49" s="14">
        <v>4010000</v>
      </c>
      <c r="DT49" s="14">
        <v>0</v>
      </c>
      <c r="DU49" s="14">
        <v>3081000</v>
      </c>
      <c r="DV49" s="14">
        <v>5066898</v>
      </c>
      <c r="DW49" s="14">
        <v>20961000</v>
      </c>
      <c r="DX49" s="19">
        <v>-131000</v>
      </c>
      <c r="DY49" s="14">
        <v>5577000</v>
      </c>
      <c r="DZ49" s="14">
        <v>0</v>
      </c>
      <c r="EA49" s="14">
        <v>0</v>
      </c>
      <c r="EB49" s="19">
        <v>0</v>
      </c>
      <c r="EC49" s="14">
        <v>0</v>
      </c>
      <c r="ED49" s="14">
        <v>0</v>
      </c>
      <c r="EE49" s="14">
        <v>0</v>
      </c>
      <c r="EF49" s="14">
        <v>19839000</v>
      </c>
      <c r="EG49" s="14">
        <v>727000</v>
      </c>
      <c r="EH49" s="14">
        <v>309000</v>
      </c>
      <c r="EI49" s="14">
        <v>0</v>
      </c>
      <c r="EJ49" s="19">
        <v>13677000</v>
      </c>
      <c r="EK49" s="14">
        <v>0</v>
      </c>
      <c r="EL49" s="14">
        <v>149338000</v>
      </c>
      <c r="EM49" s="19">
        <v>-688000</v>
      </c>
      <c r="EN49" s="96">
        <v>179466000</v>
      </c>
    </row>
    <row r="50" spans="1:144" x14ac:dyDescent="0.25">
      <c r="A50" s="4" t="s">
        <v>41</v>
      </c>
      <c r="B50" s="13">
        <v>0</v>
      </c>
      <c r="C50" s="14">
        <v>0</v>
      </c>
      <c r="D50" s="14">
        <v>0</v>
      </c>
      <c r="E50" s="14">
        <v>1990000</v>
      </c>
      <c r="F50" s="96">
        <v>1990000</v>
      </c>
      <c r="G50" s="13">
        <v>0</v>
      </c>
      <c r="H50" s="14">
        <v>0</v>
      </c>
      <c r="I50" s="96">
        <v>0</v>
      </c>
      <c r="J50" s="13">
        <v>0</v>
      </c>
      <c r="K50" s="14">
        <v>0</v>
      </c>
      <c r="L50" s="14">
        <v>0</v>
      </c>
      <c r="M50" s="14">
        <v>8257000</v>
      </c>
      <c r="N50" s="14">
        <v>0</v>
      </c>
      <c r="O50" s="96">
        <v>8257000</v>
      </c>
      <c r="P50" s="99">
        <v>10247000</v>
      </c>
      <c r="Q50" s="13">
        <v>27495000</v>
      </c>
      <c r="R50" s="14">
        <v>13989000</v>
      </c>
      <c r="S50" s="14">
        <v>92327000</v>
      </c>
      <c r="T50" s="14">
        <v>2492000</v>
      </c>
      <c r="U50" s="14">
        <v>0</v>
      </c>
      <c r="V50" s="14">
        <v>0</v>
      </c>
      <c r="W50" s="14">
        <v>0</v>
      </c>
      <c r="X50" s="14">
        <v>281000</v>
      </c>
      <c r="Y50" s="14">
        <v>0</v>
      </c>
      <c r="Z50" s="14">
        <v>0</v>
      </c>
      <c r="AA50" s="14">
        <v>16000</v>
      </c>
      <c r="AB50" s="96">
        <v>136600000</v>
      </c>
      <c r="AC50" s="13">
        <v>1489000</v>
      </c>
      <c r="AD50" s="14">
        <v>4000</v>
      </c>
      <c r="AE50" s="14">
        <v>0</v>
      </c>
      <c r="AF50" s="96">
        <v>1485000</v>
      </c>
      <c r="AG50" s="99">
        <v>148332000</v>
      </c>
      <c r="AH50" s="14">
        <v>990000</v>
      </c>
      <c r="AI50" s="14">
        <v>0</v>
      </c>
      <c r="AJ50" s="14">
        <v>0</v>
      </c>
      <c r="AK50" s="14">
        <v>2574000</v>
      </c>
      <c r="AL50" s="14">
        <v>0</v>
      </c>
      <c r="AM50" s="14">
        <v>0</v>
      </c>
      <c r="AN50" s="14">
        <v>0</v>
      </c>
      <c r="AO50" s="96">
        <v>2574000</v>
      </c>
      <c r="AP50" s="99">
        <v>3564000</v>
      </c>
      <c r="AQ50" s="14">
        <v>1060000</v>
      </c>
      <c r="AR50" s="14">
        <v>0</v>
      </c>
      <c r="AS50" s="14">
        <v>1841000</v>
      </c>
      <c r="AT50" s="14">
        <v>486000</v>
      </c>
      <c r="AU50" s="14">
        <v>0</v>
      </c>
      <c r="AV50" s="14">
        <v>0</v>
      </c>
      <c r="AW50" s="102">
        <v>2327000</v>
      </c>
      <c r="AX50" s="14">
        <v>0</v>
      </c>
      <c r="AY50" s="96">
        <v>3387000</v>
      </c>
      <c r="AZ50" s="99">
        <v>6951000</v>
      </c>
      <c r="BA50" s="14">
        <v>61256000</v>
      </c>
      <c r="BB50" s="14">
        <v>80125000</v>
      </c>
      <c r="BC50" s="96">
        <v>141381000</v>
      </c>
      <c r="BD50" s="99">
        <v>148332000</v>
      </c>
      <c r="BE50" s="14">
        <v>13110000</v>
      </c>
      <c r="BF50" s="14">
        <v>1906000</v>
      </c>
      <c r="BG50" s="14">
        <v>3108000</v>
      </c>
      <c r="BH50" s="14">
        <v>3259000</v>
      </c>
      <c r="BI50" s="14">
        <v>0</v>
      </c>
      <c r="BJ50" s="14">
        <v>162000</v>
      </c>
      <c r="BK50" s="14">
        <v>0</v>
      </c>
      <c r="BL50" s="14">
        <v>1254000</v>
      </c>
      <c r="BM50" s="96">
        <v>22799000</v>
      </c>
      <c r="BN50" s="14">
        <v>647000</v>
      </c>
      <c r="BO50" s="14">
        <v>0</v>
      </c>
      <c r="BP50" s="14">
        <v>7982000</v>
      </c>
      <c r="BQ50" s="14">
        <v>0</v>
      </c>
      <c r="BR50" s="14">
        <v>7410000</v>
      </c>
      <c r="BS50" s="14">
        <v>0</v>
      </c>
      <c r="BT50" s="14">
        <v>0</v>
      </c>
      <c r="BU50" s="14">
        <v>0</v>
      </c>
      <c r="BV50" s="14">
        <v>0</v>
      </c>
      <c r="BW50" s="14">
        <v>0</v>
      </c>
      <c r="BX50" s="14">
        <v>0</v>
      </c>
      <c r="BY50" s="14">
        <v>712000</v>
      </c>
      <c r="BZ50" s="96">
        <v>16751000</v>
      </c>
      <c r="CA50" s="99">
        <v>6048000</v>
      </c>
      <c r="CB50" s="14">
        <v>124000</v>
      </c>
      <c r="CC50" s="14">
        <v>0</v>
      </c>
      <c r="CD50" s="14">
        <v>0</v>
      </c>
      <c r="CE50" s="14">
        <v>0</v>
      </c>
      <c r="CF50" s="14">
        <v>0</v>
      </c>
      <c r="CG50" s="14">
        <v>0</v>
      </c>
      <c r="CH50" s="14">
        <v>-2021000</v>
      </c>
      <c r="CI50" s="14">
        <v>-3272000</v>
      </c>
      <c r="CJ50" s="96">
        <v>-5169000</v>
      </c>
      <c r="CK50" s="14">
        <v>0</v>
      </c>
      <c r="CL50" s="14">
        <v>-152000</v>
      </c>
      <c r="CM50" s="14">
        <v>0</v>
      </c>
      <c r="CN50" s="14">
        <v>0</v>
      </c>
      <c r="CO50" s="14">
        <v>0</v>
      </c>
      <c r="CP50" s="14">
        <v>-375000</v>
      </c>
      <c r="CQ50" s="14">
        <v>0</v>
      </c>
      <c r="CR50" s="96">
        <v>-527000</v>
      </c>
      <c r="CS50" s="99">
        <v>352000</v>
      </c>
      <c r="CT50" s="13">
        <v>1638000</v>
      </c>
      <c r="CU50" s="19">
        <v>1990000</v>
      </c>
      <c r="CV50" s="13">
        <v>1262000</v>
      </c>
      <c r="CW50" s="14">
        <v>43000</v>
      </c>
      <c r="CX50" s="14">
        <v>-141000</v>
      </c>
      <c r="CY50" s="14">
        <v>-449000</v>
      </c>
      <c r="CZ50" s="19">
        <v>-24000</v>
      </c>
      <c r="DA50" s="13">
        <v>13094000</v>
      </c>
      <c r="DB50" s="14">
        <v>793000</v>
      </c>
      <c r="DC50" s="14">
        <v>184000</v>
      </c>
      <c r="DD50" s="14">
        <v>2000</v>
      </c>
      <c r="DE50" s="14">
        <v>306000</v>
      </c>
      <c r="DF50" s="14">
        <v>6337000</v>
      </c>
      <c r="DG50" s="14">
        <v>56000</v>
      </c>
      <c r="DH50" s="19">
        <v>651000</v>
      </c>
      <c r="DI50" s="13">
        <v>185000</v>
      </c>
      <c r="DJ50" s="14">
        <v>87000</v>
      </c>
      <c r="DK50" s="14">
        <v>52000</v>
      </c>
      <c r="DL50" s="14">
        <v>0</v>
      </c>
      <c r="DM50" s="14">
        <v>0</v>
      </c>
      <c r="DN50" s="14">
        <v>0</v>
      </c>
      <c r="DO50" s="19">
        <v>800000</v>
      </c>
      <c r="DP50" s="13">
        <v>6991000</v>
      </c>
      <c r="DQ50" s="14">
        <v>0</v>
      </c>
      <c r="DR50" s="14">
        <v>23000</v>
      </c>
      <c r="DS50" s="14">
        <v>668000</v>
      </c>
      <c r="DT50" s="14">
        <v>0</v>
      </c>
      <c r="DU50" s="14">
        <v>879000</v>
      </c>
      <c r="DV50" s="14">
        <v>110000</v>
      </c>
      <c r="DW50" s="14">
        <v>6625000</v>
      </c>
      <c r="DX50" s="19">
        <v>4000</v>
      </c>
      <c r="DY50" s="14">
        <v>0</v>
      </c>
      <c r="DZ50" s="14">
        <v>0</v>
      </c>
      <c r="EA50" s="14">
        <v>0</v>
      </c>
      <c r="EB50" s="19">
        <v>0</v>
      </c>
      <c r="EC50" s="14">
        <v>0</v>
      </c>
      <c r="ED50" s="14">
        <v>0</v>
      </c>
      <c r="EE50" s="14">
        <v>0</v>
      </c>
      <c r="EF50" s="14">
        <v>3169000</v>
      </c>
      <c r="EG50" s="14">
        <v>0</v>
      </c>
      <c r="EH50" s="14">
        <v>0</v>
      </c>
      <c r="EI50" s="14">
        <v>0</v>
      </c>
      <c r="EJ50" s="19">
        <v>810000</v>
      </c>
      <c r="EK50" s="14">
        <v>0</v>
      </c>
      <c r="EL50" s="14">
        <v>9532000</v>
      </c>
      <c r="EM50" s="19">
        <v>0</v>
      </c>
      <c r="EN50" s="96">
        <v>12800000</v>
      </c>
    </row>
    <row r="51" spans="1:144" x14ac:dyDescent="0.25">
      <c r="A51" s="4" t="s">
        <v>42</v>
      </c>
      <c r="B51" s="13">
        <v>0</v>
      </c>
      <c r="C51" s="14">
        <v>0</v>
      </c>
      <c r="D51" s="14">
        <v>0</v>
      </c>
      <c r="E51" s="14">
        <v>422000</v>
      </c>
      <c r="F51" s="96">
        <v>422000</v>
      </c>
      <c r="G51" s="13">
        <v>0</v>
      </c>
      <c r="H51" s="14">
        <v>0</v>
      </c>
      <c r="I51" s="96">
        <v>0</v>
      </c>
      <c r="J51" s="13">
        <v>0</v>
      </c>
      <c r="K51" s="14">
        <v>0</v>
      </c>
      <c r="L51" s="14">
        <v>0</v>
      </c>
      <c r="M51" s="14">
        <v>89500000</v>
      </c>
      <c r="N51" s="14">
        <v>0</v>
      </c>
      <c r="O51" s="96">
        <v>89500000</v>
      </c>
      <c r="P51" s="99">
        <v>89922000</v>
      </c>
      <c r="Q51" s="13">
        <v>717346000</v>
      </c>
      <c r="R51" s="14">
        <v>172113000</v>
      </c>
      <c r="S51" s="14">
        <v>348529000</v>
      </c>
      <c r="T51" s="14">
        <v>6602000</v>
      </c>
      <c r="U51" s="14">
        <v>0</v>
      </c>
      <c r="V51" s="14">
        <v>0</v>
      </c>
      <c r="W51" s="14">
        <v>2829000</v>
      </c>
      <c r="X51" s="14">
        <v>7008000</v>
      </c>
      <c r="Y51" s="14">
        <v>19000</v>
      </c>
      <c r="Z51" s="14">
        <v>0</v>
      </c>
      <c r="AA51" s="14">
        <v>1012000</v>
      </c>
      <c r="AB51" s="96">
        <v>1255458000</v>
      </c>
      <c r="AC51" s="13">
        <v>23774000</v>
      </c>
      <c r="AD51" s="14">
        <v>10799000</v>
      </c>
      <c r="AE51" s="14">
        <v>0</v>
      </c>
      <c r="AF51" s="96">
        <v>12975000</v>
      </c>
      <c r="AG51" s="99">
        <v>1358355000</v>
      </c>
      <c r="AH51" s="14">
        <v>3382000</v>
      </c>
      <c r="AI51" s="14">
        <v>0</v>
      </c>
      <c r="AJ51" s="14">
        <v>0</v>
      </c>
      <c r="AK51" s="14">
        <v>0</v>
      </c>
      <c r="AL51" s="14">
        <v>0</v>
      </c>
      <c r="AM51" s="14">
        <v>0</v>
      </c>
      <c r="AN51" s="14">
        <v>0</v>
      </c>
      <c r="AO51" s="96">
        <v>0</v>
      </c>
      <c r="AP51" s="99">
        <v>3382000</v>
      </c>
      <c r="AQ51" s="14">
        <v>8429000</v>
      </c>
      <c r="AR51" s="14">
        <v>0</v>
      </c>
      <c r="AS51" s="14">
        <v>14577000</v>
      </c>
      <c r="AT51" s="14">
        <v>0</v>
      </c>
      <c r="AU51" s="14">
        <v>0</v>
      </c>
      <c r="AV51" s="14">
        <v>0</v>
      </c>
      <c r="AW51" s="102">
        <v>14577000</v>
      </c>
      <c r="AX51" s="14">
        <v>0</v>
      </c>
      <c r="AY51" s="96">
        <v>23006000</v>
      </c>
      <c r="AZ51" s="99">
        <v>26388000</v>
      </c>
      <c r="BA51" s="14">
        <v>374185000</v>
      </c>
      <c r="BB51" s="14">
        <v>957782000</v>
      </c>
      <c r="BC51" s="96">
        <v>1331967000</v>
      </c>
      <c r="BD51" s="99">
        <v>1358355000</v>
      </c>
      <c r="BE51" s="14">
        <v>95779000</v>
      </c>
      <c r="BF51" s="14">
        <v>22491000</v>
      </c>
      <c r="BG51" s="14">
        <v>8422000</v>
      </c>
      <c r="BH51" s="14">
        <v>3026000</v>
      </c>
      <c r="BI51" s="14">
        <v>0</v>
      </c>
      <c r="BJ51" s="14">
        <v>2154000</v>
      </c>
      <c r="BK51" s="14">
        <v>0</v>
      </c>
      <c r="BL51" s="14">
        <v>14540000</v>
      </c>
      <c r="BM51" s="96">
        <v>146412000</v>
      </c>
      <c r="BN51" s="14">
        <v>4209000</v>
      </c>
      <c r="BO51" s="14">
        <v>0</v>
      </c>
      <c r="BP51" s="14">
        <v>48354000</v>
      </c>
      <c r="BQ51" s="14">
        <v>0</v>
      </c>
      <c r="BR51" s="14">
        <v>55731000</v>
      </c>
      <c r="BS51" s="14">
        <v>0</v>
      </c>
      <c r="BT51" s="14">
        <v>0</v>
      </c>
      <c r="BU51" s="14">
        <v>0</v>
      </c>
      <c r="BV51" s="14">
        <v>982000</v>
      </c>
      <c r="BW51" s="14">
        <v>0</v>
      </c>
      <c r="BX51" s="14">
        <v>0</v>
      </c>
      <c r="BY51" s="14">
        <v>4935000</v>
      </c>
      <c r="BZ51" s="96">
        <v>114211000</v>
      </c>
      <c r="CA51" s="99">
        <v>32201000</v>
      </c>
      <c r="CB51" s="14">
        <v>4128000</v>
      </c>
      <c r="CC51" s="14">
        <v>0</v>
      </c>
      <c r="CD51" s="14">
        <v>0</v>
      </c>
      <c r="CE51" s="14">
        <v>0</v>
      </c>
      <c r="CF51" s="14">
        <v>0</v>
      </c>
      <c r="CG51" s="14">
        <v>0</v>
      </c>
      <c r="CH51" s="14">
        <v>36000000</v>
      </c>
      <c r="CI51" s="14">
        <v>-18153000</v>
      </c>
      <c r="CJ51" s="96">
        <v>21975000</v>
      </c>
      <c r="CK51" s="14">
        <v>0</v>
      </c>
      <c r="CL51" s="14">
        <v>0</v>
      </c>
      <c r="CM51" s="14">
        <v>0</v>
      </c>
      <c r="CN51" s="14">
        <v>0</v>
      </c>
      <c r="CO51" s="14">
        <v>0</v>
      </c>
      <c r="CP51" s="14">
        <v>0</v>
      </c>
      <c r="CQ51" s="14">
        <v>0</v>
      </c>
      <c r="CR51" s="96">
        <v>0</v>
      </c>
      <c r="CS51" s="99">
        <v>54176000</v>
      </c>
      <c r="CT51" s="13">
        <v>17746000</v>
      </c>
      <c r="CU51" s="19">
        <v>71922000</v>
      </c>
      <c r="CV51" s="13">
        <v>20323000</v>
      </c>
      <c r="CW51" s="14">
        <v>190000</v>
      </c>
      <c r="CX51" s="14">
        <v>0</v>
      </c>
      <c r="CY51" s="14">
        <v>-2306000</v>
      </c>
      <c r="CZ51" s="19">
        <v>-2000</v>
      </c>
      <c r="DA51" s="13">
        <v>96335000</v>
      </c>
      <c r="DB51" s="14">
        <v>10578000</v>
      </c>
      <c r="DC51" s="14">
        <v>0</v>
      </c>
      <c r="DD51" s="14">
        <v>10632000</v>
      </c>
      <c r="DE51" s="14">
        <v>3236000</v>
      </c>
      <c r="DF51" s="14">
        <v>11448000</v>
      </c>
      <c r="DG51" s="14">
        <v>3688000</v>
      </c>
      <c r="DH51" s="19">
        <v>268000</v>
      </c>
      <c r="DI51" s="13">
        <v>1887000</v>
      </c>
      <c r="DJ51" s="14">
        <v>373000</v>
      </c>
      <c r="DK51" s="14">
        <v>325000</v>
      </c>
      <c r="DL51" s="14">
        <v>0</v>
      </c>
      <c r="DM51" s="14">
        <v>0</v>
      </c>
      <c r="DN51" s="14">
        <v>0</v>
      </c>
      <c r="DO51" s="19">
        <v>720000</v>
      </c>
      <c r="DP51" s="13">
        <v>47567000</v>
      </c>
      <c r="DQ51" s="14">
        <v>0</v>
      </c>
      <c r="DR51" s="14">
        <v>275000</v>
      </c>
      <c r="DS51" s="14">
        <v>4209000</v>
      </c>
      <c r="DT51" s="14">
        <v>0</v>
      </c>
      <c r="DU51" s="14">
        <v>0</v>
      </c>
      <c r="DV51" s="14">
        <v>730000</v>
      </c>
      <c r="DW51" s="14">
        <v>49298000</v>
      </c>
      <c r="DX51" s="19">
        <v>1900000</v>
      </c>
      <c r="DY51" s="14">
        <v>0</v>
      </c>
      <c r="DZ51" s="14">
        <v>0</v>
      </c>
      <c r="EA51" s="14">
        <v>0</v>
      </c>
      <c r="EB51" s="19">
        <v>0</v>
      </c>
      <c r="EC51" s="14">
        <v>0</v>
      </c>
      <c r="ED51" s="14">
        <v>0</v>
      </c>
      <c r="EE51" s="14">
        <v>0</v>
      </c>
      <c r="EF51" s="14">
        <v>18391890</v>
      </c>
      <c r="EG51" s="14">
        <v>189110</v>
      </c>
      <c r="EH51" s="14">
        <v>0</v>
      </c>
      <c r="EI51" s="14">
        <v>0</v>
      </c>
      <c r="EJ51" s="19">
        <v>1414000</v>
      </c>
      <c r="EK51" s="14">
        <v>0</v>
      </c>
      <c r="EL51" s="14">
        <v>0</v>
      </c>
      <c r="EM51" s="19">
        <v>-1066000</v>
      </c>
      <c r="EN51" s="96">
        <v>14450000</v>
      </c>
    </row>
    <row r="52" spans="1:144" x14ac:dyDescent="0.25">
      <c r="A52" s="4" t="s">
        <v>43</v>
      </c>
      <c r="B52" s="13">
        <v>0</v>
      </c>
      <c r="C52" s="14">
        <v>0</v>
      </c>
      <c r="D52" s="14">
        <v>0</v>
      </c>
      <c r="E52" s="14">
        <v>2508000</v>
      </c>
      <c r="F52" s="96">
        <v>2508000</v>
      </c>
      <c r="G52" s="13">
        <v>0</v>
      </c>
      <c r="H52" s="14">
        <v>1112000</v>
      </c>
      <c r="I52" s="96">
        <v>1112000</v>
      </c>
      <c r="J52" s="13">
        <v>0</v>
      </c>
      <c r="K52" s="14">
        <v>0</v>
      </c>
      <c r="L52" s="14">
        <v>0</v>
      </c>
      <c r="M52" s="14">
        <v>50261000</v>
      </c>
      <c r="N52" s="14">
        <v>3322000</v>
      </c>
      <c r="O52" s="96">
        <v>53583000</v>
      </c>
      <c r="P52" s="99">
        <v>57203000</v>
      </c>
      <c r="Q52" s="13">
        <v>998251000</v>
      </c>
      <c r="R52" s="14">
        <v>177882000</v>
      </c>
      <c r="S52" s="14">
        <v>626747000</v>
      </c>
      <c r="T52" s="14">
        <v>10699000</v>
      </c>
      <c r="U52" s="14">
        <v>0</v>
      </c>
      <c r="V52" s="14">
        <v>993000</v>
      </c>
      <c r="W52" s="14">
        <v>3035000</v>
      </c>
      <c r="X52" s="14">
        <v>4769000</v>
      </c>
      <c r="Y52" s="14">
        <v>0</v>
      </c>
      <c r="Z52" s="14">
        <v>0</v>
      </c>
      <c r="AA52" s="14">
        <v>324000</v>
      </c>
      <c r="AB52" s="96">
        <v>1822700000</v>
      </c>
      <c r="AC52" s="13">
        <v>8851000</v>
      </c>
      <c r="AD52" s="14">
        <v>52000</v>
      </c>
      <c r="AE52" s="14">
        <v>0</v>
      </c>
      <c r="AF52" s="96">
        <v>8799000</v>
      </c>
      <c r="AG52" s="99">
        <v>1888702000</v>
      </c>
      <c r="AH52" s="14">
        <v>3027000</v>
      </c>
      <c r="AI52" s="14">
        <v>1456000</v>
      </c>
      <c r="AJ52" s="14">
        <v>0</v>
      </c>
      <c r="AK52" s="14">
        <v>20016000</v>
      </c>
      <c r="AL52" s="14">
        <v>0</v>
      </c>
      <c r="AM52" s="14">
        <v>0</v>
      </c>
      <c r="AN52" s="14">
        <v>0</v>
      </c>
      <c r="AO52" s="96">
        <v>20016000</v>
      </c>
      <c r="AP52" s="99">
        <v>24499000</v>
      </c>
      <c r="AQ52" s="14">
        <v>12505000</v>
      </c>
      <c r="AR52" s="14">
        <v>0</v>
      </c>
      <c r="AS52" s="14">
        <v>13287000</v>
      </c>
      <c r="AT52" s="14">
        <v>0</v>
      </c>
      <c r="AU52" s="14">
        <v>0</v>
      </c>
      <c r="AV52" s="14">
        <v>0</v>
      </c>
      <c r="AW52" s="102">
        <v>13287000</v>
      </c>
      <c r="AX52" s="14">
        <v>0</v>
      </c>
      <c r="AY52" s="96">
        <v>25792000</v>
      </c>
      <c r="AZ52" s="99">
        <v>50291000</v>
      </c>
      <c r="BA52" s="14">
        <v>791358000</v>
      </c>
      <c r="BB52" s="14">
        <v>1047053000</v>
      </c>
      <c r="BC52" s="96">
        <v>1838411000</v>
      </c>
      <c r="BD52" s="99">
        <v>1888702000</v>
      </c>
      <c r="BE52" s="14">
        <v>73296000</v>
      </c>
      <c r="BF52" s="14">
        <v>41058000</v>
      </c>
      <c r="BG52" s="14">
        <v>6481000</v>
      </c>
      <c r="BH52" s="14">
        <v>10768000</v>
      </c>
      <c r="BI52" s="14">
        <v>0</v>
      </c>
      <c r="BJ52" s="14">
        <v>1287000</v>
      </c>
      <c r="BK52" s="14">
        <v>0</v>
      </c>
      <c r="BL52" s="14">
        <v>5200000</v>
      </c>
      <c r="BM52" s="96">
        <v>138090000</v>
      </c>
      <c r="BN52" s="14">
        <v>4392000</v>
      </c>
      <c r="BO52" s="14">
        <v>0</v>
      </c>
      <c r="BP52" s="14">
        <v>46961000</v>
      </c>
      <c r="BQ52" s="14">
        <v>0</v>
      </c>
      <c r="BR52" s="14">
        <v>51111000</v>
      </c>
      <c r="BS52" s="14">
        <v>0</v>
      </c>
      <c r="BT52" s="14">
        <v>0</v>
      </c>
      <c r="BU52" s="14">
        <v>1031000</v>
      </c>
      <c r="BV52" s="14">
        <v>726000</v>
      </c>
      <c r="BW52" s="14">
        <v>0</v>
      </c>
      <c r="BX52" s="14">
        <v>0</v>
      </c>
      <c r="BY52" s="14">
        <v>0</v>
      </c>
      <c r="BZ52" s="96">
        <v>104221000</v>
      </c>
      <c r="CA52" s="99">
        <v>33869000</v>
      </c>
      <c r="CB52" s="14">
        <v>796000</v>
      </c>
      <c r="CC52" s="14">
        <v>0</v>
      </c>
      <c r="CD52" s="14">
        <v>0</v>
      </c>
      <c r="CE52" s="14">
        <v>0</v>
      </c>
      <c r="CF52" s="14">
        <v>0</v>
      </c>
      <c r="CG52" s="14">
        <v>0</v>
      </c>
      <c r="CH52" s="14">
        <v>-1512000</v>
      </c>
      <c r="CI52" s="14">
        <v>-25122000</v>
      </c>
      <c r="CJ52" s="96">
        <v>-25838000</v>
      </c>
      <c r="CK52" s="14">
        <v>0</v>
      </c>
      <c r="CL52" s="14">
        <v>0</v>
      </c>
      <c r="CM52" s="14">
        <v>0</v>
      </c>
      <c r="CN52" s="14">
        <v>0</v>
      </c>
      <c r="CO52" s="14">
        <v>0</v>
      </c>
      <c r="CP52" s="14">
        <v>-1268000</v>
      </c>
      <c r="CQ52" s="14">
        <v>553000</v>
      </c>
      <c r="CR52" s="96">
        <v>-715000</v>
      </c>
      <c r="CS52" s="99">
        <v>7316000</v>
      </c>
      <c r="CT52" s="13">
        <v>7629000</v>
      </c>
      <c r="CU52" s="19">
        <v>14945000</v>
      </c>
      <c r="CV52" s="13">
        <v>4467000</v>
      </c>
      <c r="CW52" s="14">
        <v>421000</v>
      </c>
      <c r="CX52" s="14">
        <v>0</v>
      </c>
      <c r="CY52" s="14">
        <v>1927000</v>
      </c>
      <c r="CZ52" s="19">
        <v>-78000</v>
      </c>
      <c r="DA52" s="13">
        <v>84651000</v>
      </c>
      <c r="DB52" s="14">
        <v>24258000</v>
      </c>
      <c r="DC52" s="14">
        <v>0</v>
      </c>
      <c r="DD52" s="14">
        <v>1316000</v>
      </c>
      <c r="DE52" s="14">
        <v>3277000</v>
      </c>
      <c r="DF52" s="14">
        <v>17207000</v>
      </c>
      <c r="DG52" s="14">
        <v>5080000</v>
      </c>
      <c r="DH52" s="19">
        <v>1890000</v>
      </c>
      <c r="DI52" s="13">
        <v>1335000</v>
      </c>
      <c r="DJ52" s="14">
        <v>282000</v>
      </c>
      <c r="DK52" s="14">
        <v>0</v>
      </c>
      <c r="DL52" s="14">
        <v>0</v>
      </c>
      <c r="DM52" s="14">
        <v>292000</v>
      </c>
      <c r="DN52" s="14">
        <v>0</v>
      </c>
      <c r="DO52" s="19">
        <v>5000</v>
      </c>
      <c r="DP52" s="13">
        <v>46762000</v>
      </c>
      <c r="DQ52" s="14">
        <v>305000</v>
      </c>
      <c r="DR52" s="14">
        <v>486000</v>
      </c>
      <c r="DS52" s="14">
        <v>4392000</v>
      </c>
      <c r="DT52" s="14">
        <v>0</v>
      </c>
      <c r="DU52" s="14">
        <v>0</v>
      </c>
      <c r="DV52" s="14">
        <v>582000</v>
      </c>
      <c r="DW52" s="14">
        <v>48244000</v>
      </c>
      <c r="DX52" s="19">
        <v>13000</v>
      </c>
      <c r="DY52" s="14">
        <v>0</v>
      </c>
      <c r="DZ52" s="14">
        <v>0</v>
      </c>
      <c r="EA52" s="14">
        <v>0</v>
      </c>
      <c r="EB52" s="19">
        <v>0</v>
      </c>
      <c r="EC52" s="14">
        <v>0</v>
      </c>
      <c r="ED52" s="14">
        <v>0</v>
      </c>
      <c r="EE52" s="14">
        <v>0</v>
      </c>
      <c r="EF52" s="14">
        <v>20858000</v>
      </c>
      <c r="EG52" s="14">
        <v>278000</v>
      </c>
      <c r="EH52" s="14">
        <v>1031000</v>
      </c>
      <c r="EI52" s="14">
        <v>0</v>
      </c>
      <c r="EJ52" s="19">
        <v>4547000</v>
      </c>
      <c r="EK52" s="14">
        <v>0</v>
      </c>
      <c r="EL52" s="14">
        <v>-1549000</v>
      </c>
      <c r="EM52" s="19">
        <v>493000</v>
      </c>
      <c r="EN52" s="96">
        <v>11039000</v>
      </c>
    </row>
    <row r="53" spans="1:144" x14ac:dyDescent="0.25">
      <c r="A53" s="4" t="s">
        <v>44</v>
      </c>
      <c r="B53" s="13">
        <v>0</v>
      </c>
      <c r="C53" s="14">
        <v>0</v>
      </c>
      <c r="D53" s="14">
        <v>0</v>
      </c>
      <c r="E53" s="14">
        <v>27112000</v>
      </c>
      <c r="F53" s="96">
        <v>27112000</v>
      </c>
      <c r="G53" s="13">
        <v>0</v>
      </c>
      <c r="H53" s="14">
        <v>0</v>
      </c>
      <c r="I53" s="96">
        <v>0</v>
      </c>
      <c r="J53" s="13">
        <v>0</v>
      </c>
      <c r="K53" s="14">
        <v>0</v>
      </c>
      <c r="L53" s="14">
        <v>0</v>
      </c>
      <c r="M53" s="14">
        <v>154679000</v>
      </c>
      <c r="N53" s="14">
        <v>0</v>
      </c>
      <c r="O53" s="96">
        <v>154679000</v>
      </c>
      <c r="P53" s="99">
        <v>181791000</v>
      </c>
      <c r="Q53" s="13">
        <v>2440056000</v>
      </c>
      <c r="R53" s="14">
        <v>414536000</v>
      </c>
      <c r="S53" s="14">
        <v>1454754000</v>
      </c>
      <c r="T53" s="14">
        <v>74486000</v>
      </c>
      <c r="U53" s="14">
        <v>0</v>
      </c>
      <c r="V53" s="14">
        <v>61258000</v>
      </c>
      <c r="W53" s="14">
        <v>29502000</v>
      </c>
      <c r="X53" s="14">
        <v>38197000</v>
      </c>
      <c r="Y53" s="14">
        <v>19088000</v>
      </c>
      <c r="Z53" s="14">
        <v>0</v>
      </c>
      <c r="AA53" s="14">
        <v>749000</v>
      </c>
      <c r="AB53" s="96">
        <v>4532626000</v>
      </c>
      <c r="AC53" s="13">
        <v>109117000</v>
      </c>
      <c r="AD53" s="14">
        <v>16559000</v>
      </c>
      <c r="AE53" s="14">
        <v>0</v>
      </c>
      <c r="AF53" s="96">
        <v>92558000</v>
      </c>
      <c r="AG53" s="99">
        <v>4806975000</v>
      </c>
      <c r="AH53" s="14">
        <v>8048000</v>
      </c>
      <c r="AI53" s="14">
        <v>0</v>
      </c>
      <c r="AJ53" s="14">
        <v>0</v>
      </c>
      <c r="AK53" s="14">
        <v>30223000</v>
      </c>
      <c r="AL53" s="14">
        <v>0</v>
      </c>
      <c r="AM53" s="14">
        <v>0</v>
      </c>
      <c r="AN53" s="14">
        <v>0</v>
      </c>
      <c r="AO53" s="96">
        <v>30223000</v>
      </c>
      <c r="AP53" s="99">
        <v>38271000</v>
      </c>
      <c r="AQ53" s="14">
        <v>82359000</v>
      </c>
      <c r="AR53" s="14">
        <v>0</v>
      </c>
      <c r="AS53" s="14">
        <v>50641000</v>
      </c>
      <c r="AT53" s="14">
        <v>0</v>
      </c>
      <c r="AU53" s="14">
        <v>0</v>
      </c>
      <c r="AV53" s="14">
        <v>0</v>
      </c>
      <c r="AW53" s="102">
        <v>50641000</v>
      </c>
      <c r="AX53" s="14">
        <v>0</v>
      </c>
      <c r="AY53" s="96">
        <v>133000000</v>
      </c>
      <c r="AZ53" s="99">
        <v>171271000</v>
      </c>
      <c r="BA53" s="14">
        <v>2097056000</v>
      </c>
      <c r="BB53" s="14">
        <v>2538648000</v>
      </c>
      <c r="BC53" s="96">
        <v>4635704000</v>
      </c>
      <c r="BD53" s="99">
        <v>4806975000</v>
      </c>
      <c r="BE53" s="14">
        <v>269698000</v>
      </c>
      <c r="BF53" s="14">
        <v>366482000</v>
      </c>
      <c r="BG53" s="14">
        <v>19605000</v>
      </c>
      <c r="BH53" s="14">
        <v>6970000</v>
      </c>
      <c r="BI53" s="14">
        <v>0</v>
      </c>
      <c r="BJ53" s="14">
        <v>4064000</v>
      </c>
      <c r="BK53" s="14">
        <v>45000</v>
      </c>
      <c r="BL53" s="14">
        <v>20236000</v>
      </c>
      <c r="BM53" s="96">
        <v>687100000</v>
      </c>
      <c r="BN53" s="14">
        <v>20009000</v>
      </c>
      <c r="BO53" s="14">
        <v>0</v>
      </c>
      <c r="BP53" s="14">
        <v>230611000</v>
      </c>
      <c r="BQ53" s="14">
        <v>0</v>
      </c>
      <c r="BR53" s="14">
        <v>309778000</v>
      </c>
      <c r="BS53" s="14">
        <v>0</v>
      </c>
      <c r="BT53" s="14">
        <v>0</v>
      </c>
      <c r="BU53" s="14">
        <v>0</v>
      </c>
      <c r="BV53" s="14">
        <v>0</v>
      </c>
      <c r="BW53" s="14">
        <v>0</v>
      </c>
      <c r="BX53" s="14">
        <v>0</v>
      </c>
      <c r="BY53" s="14">
        <v>24714000</v>
      </c>
      <c r="BZ53" s="96">
        <v>585112000</v>
      </c>
      <c r="CA53" s="99">
        <v>101988000</v>
      </c>
      <c r="CB53" s="14">
        <v>65639000</v>
      </c>
      <c r="CC53" s="14">
        <v>0</v>
      </c>
      <c r="CD53" s="14">
        <v>0</v>
      </c>
      <c r="CE53" s="14">
        <v>0</v>
      </c>
      <c r="CF53" s="14">
        <v>0</v>
      </c>
      <c r="CG53" s="14">
        <v>0</v>
      </c>
      <c r="CH53" s="14">
        <v>-93675000</v>
      </c>
      <c r="CI53" s="14">
        <v>-113667000</v>
      </c>
      <c r="CJ53" s="96">
        <v>-141703000</v>
      </c>
      <c r="CK53" s="14">
        <v>0</v>
      </c>
      <c r="CL53" s="14">
        <v>0</v>
      </c>
      <c r="CM53" s="14">
        <v>0</v>
      </c>
      <c r="CN53" s="14">
        <v>-3705000</v>
      </c>
      <c r="CO53" s="14">
        <v>0</v>
      </c>
      <c r="CP53" s="14">
        <v>-1117000</v>
      </c>
      <c r="CQ53" s="14">
        <v>0</v>
      </c>
      <c r="CR53" s="96">
        <v>-4822000</v>
      </c>
      <c r="CS53" s="99">
        <v>-44537000</v>
      </c>
      <c r="CT53" s="13">
        <v>104403000</v>
      </c>
      <c r="CU53" s="19">
        <v>59866000</v>
      </c>
      <c r="CV53" s="13">
        <v>-7315000</v>
      </c>
      <c r="CW53" s="14">
        <v>-359000</v>
      </c>
      <c r="CX53" s="14">
        <v>426000</v>
      </c>
      <c r="CY53" s="14">
        <v>5852000</v>
      </c>
      <c r="CZ53" s="19">
        <v>-28000</v>
      </c>
      <c r="DA53" s="13">
        <v>271273000</v>
      </c>
      <c r="DB53" s="14">
        <v>182107000</v>
      </c>
      <c r="DC53" s="14">
        <v>0</v>
      </c>
      <c r="DD53" s="14">
        <v>94699000</v>
      </c>
      <c r="DE53" s="14">
        <v>34148000</v>
      </c>
      <c r="DF53" s="14">
        <v>25500000</v>
      </c>
      <c r="DG53" s="14">
        <v>19968000</v>
      </c>
      <c r="DH53" s="19">
        <v>35000</v>
      </c>
      <c r="DI53" s="13">
        <v>3550320</v>
      </c>
      <c r="DJ53" s="14">
        <v>23838000</v>
      </c>
      <c r="DK53" s="14">
        <v>513680</v>
      </c>
      <c r="DL53" s="14">
        <v>0</v>
      </c>
      <c r="DM53" s="14">
        <v>45000</v>
      </c>
      <c r="DN53" s="14">
        <v>1186000</v>
      </c>
      <c r="DO53" s="19">
        <v>2889000</v>
      </c>
      <c r="DP53" s="13">
        <v>202173000</v>
      </c>
      <c r="DQ53" s="14">
        <v>661000</v>
      </c>
      <c r="DR53" s="14">
        <v>706000</v>
      </c>
      <c r="DS53" s="14">
        <v>20009000</v>
      </c>
      <c r="DT53" s="14">
        <v>0</v>
      </c>
      <c r="DU53" s="14">
        <v>22569000</v>
      </c>
      <c r="DV53" s="14">
        <v>4103000</v>
      </c>
      <c r="DW53" s="14">
        <v>267012000</v>
      </c>
      <c r="DX53" s="19">
        <v>6452000</v>
      </c>
      <c r="DY53" s="14">
        <v>13245000</v>
      </c>
      <c r="DZ53" s="14">
        <v>0</v>
      </c>
      <c r="EA53" s="14">
        <v>0</v>
      </c>
      <c r="EB53" s="19">
        <v>0</v>
      </c>
      <c r="EC53" s="14">
        <v>0</v>
      </c>
      <c r="ED53" s="14">
        <v>0</v>
      </c>
      <c r="EE53" s="14">
        <v>0</v>
      </c>
      <c r="EF53" s="14">
        <v>71698000</v>
      </c>
      <c r="EG53" s="14">
        <v>5185000</v>
      </c>
      <c r="EH53" s="14">
        <v>1117000</v>
      </c>
      <c r="EI53" s="14">
        <v>0</v>
      </c>
      <c r="EJ53" s="19">
        <v>10354000</v>
      </c>
      <c r="EK53" s="14">
        <v>257097000</v>
      </c>
      <c r="EL53" s="14">
        <v>0</v>
      </c>
      <c r="EM53" s="19">
        <v>1675000</v>
      </c>
      <c r="EN53" s="96">
        <v>293240000</v>
      </c>
    </row>
    <row r="54" spans="1:144" x14ac:dyDescent="0.25">
      <c r="A54" s="4" t="s">
        <v>45</v>
      </c>
      <c r="B54" s="13">
        <v>0</v>
      </c>
      <c r="C54" s="14">
        <v>0</v>
      </c>
      <c r="D54" s="14">
        <v>0</v>
      </c>
      <c r="E54" s="14">
        <v>132903503</v>
      </c>
      <c r="F54" s="96">
        <v>132903503</v>
      </c>
      <c r="G54" s="13">
        <v>0</v>
      </c>
      <c r="H54" s="14">
        <v>0</v>
      </c>
      <c r="I54" s="96">
        <v>0</v>
      </c>
      <c r="J54" s="13">
        <v>0</v>
      </c>
      <c r="K54" s="14">
        <v>0</v>
      </c>
      <c r="L54" s="14">
        <v>0</v>
      </c>
      <c r="M54" s="14">
        <v>10000000</v>
      </c>
      <c r="N54" s="14">
        <v>368000</v>
      </c>
      <c r="O54" s="96">
        <v>10368000</v>
      </c>
      <c r="P54" s="99">
        <v>143271503</v>
      </c>
      <c r="Q54" s="13">
        <v>396676682</v>
      </c>
      <c r="R54" s="14">
        <v>126327745</v>
      </c>
      <c r="S54" s="14">
        <v>0</v>
      </c>
      <c r="T54" s="14">
        <v>3816171</v>
      </c>
      <c r="U54" s="14">
        <v>1415620003</v>
      </c>
      <c r="V54" s="14">
        <v>3684365</v>
      </c>
      <c r="W54" s="14">
        <v>4240000</v>
      </c>
      <c r="X54" s="14">
        <v>31723000</v>
      </c>
      <c r="Y54" s="14">
        <v>0</v>
      </c>
      <c r="Z54" s="14">
        <v>0</v>
      </c>
      <c r="AA54" s="14">
        <v>192159</v>
      </c>
      <c r="AB54" s="96">
        <v>1982280125</v>
      </c>
      <c r="AC54" s="13">
        <v>84002457</v>
      </c>
      <c r="AD54" s="14">
        <v>2406395</v>
      </c>
      <c r="AE54" s="14">
        <v>0</v>
      </c>
      <c r="AF54" s="96">
        <v>81596062</v>
      </c>
      <c r="AG54" s="99">
        <v>2207147690</v>
      </c>
      <c r="AH54" s="14">
        <v>6459371</v>
      </c>
      <c r="AI54" s="14">
        <v>0</v>
      </c>
      <c r="AJ54" s="14">
        <v>0</v>
      </c>
      <c r="AK54" s="14">
        <v>18772740</v>
      </c>
      <c r="AL54" s="14">
        <v>0</v>
      </c>
      <c r="AM54" s="14">
        <v>0</v>
      </c>
      <c r="AN54" s="14">
        <v>0</v>
      </c>
      <c r="AO54" s="96">
        <v>18772740</v>
      </c>
      <c r="AP54" s="99">
        <v>25232111</v>
      </c>
      <c r="AQ54" s="14">
        <v>20557207</v>
      </c>
      <c r="AR54" s="14">
        <v>0</v>
      </c>
      <c r="AS54" s="14">
        <v>11783600</v>
      </c>
      <c r="AT54" s="14">
        <v>0</v>
      </c>
      <c r="AU54" s="14">
        <v>0</v>
      </c>
      <c r="AV54" s="14">
        <v>0</v>
      </c>
      <c r="AW54" s="102">
        <v>11783600</v>
      </c>
      <c r="AX54" s="14">
        <v>0</v>
      </c>
      <c r="AY54" s="96">
        <v>32340807</v>
      </c>
      <c r="AZ54" s="99">
        <v>57572918</v>
      </c>
      <c r="BA54" s="14">
        <v>1261265441</v>
      </c>
      <c r="BB54" s="14">
        <v>888309331</v>
      </c>
      <c r="BC54" s="96">
        <v>2149574772</v>
      </c>
      <c r="BD54" s="99">
        <v>2207147690</v>
      </c>
      <c r="BE54" s="14">
        <v>106228041</v>
      </c>
      <c r="BF54" s="14">
        <v>13009114</v>
      </c>
      <c r="BG54" s="14">
        <v>16298461</v>
      </c>
      <c r="BH54" s="14">
        <v>25310462</v>
      </c>
      <c r="BI54" s="14">
        <v>0</v>
      </c>
      <c r="BJ54" s="14">
        <v>2706650</v>
      </c>
      <c r="BK54" s="14">
        <v>0</v>
      </c>
      <c r="BL54" s="14">
        <v>30909521</v>
      </c>
      <c r="BM54" s="96">
        <v>194462249</v>
      </c>
      <c r="BN54" s="14">
        <v>3972096</v>
      </c>
      <c r="BO54" s="14">
        <v>0</v>
      </c>
      <c r="BP54" s="14">
        <v>45143867</v>
      </c>
      <c r="BQ54" s="14">
        <v>0</v>
      </c>
      <c r="BR54" s="14">
        <v>69994298</v>
      </c>
      <c r="BS54" s="14">
        <v>0</v>
      </c>
      <c r="BT54" s="14">
        <v>0</v>
      </c>
      <c r="BU54" s="14">
        <v>939017</v>
      </c>
      <c r="BV54" s="14">
        <v>1182886</v>
      </c>
      <c r="BW54" s="14">
        <v>0</v>
      </c>
      <c r="BX54" s="14">
        <v>0</v>
      </c>
      <c r="BY54" s="14">
        <v>0</v>
      </c>
      <c r="BZ54" s="96">
        <v>121232164</v>
      </c>
      <c r="CA54" s="99">
        <v>73230085</v>
      </c>
      <c r="CB54" s="14">
        <v>9121000</v>
      </c>
      <c r="CC54" s="14">
        <v>0</v>
      </c>
      <c r="CD54" s="14">
        <v>0</v>
      </c>
      <c r="CE54" s="14">
        <v>0</v>
      </c>
      <c r="CF54" s="14">
        <v>0</v>
      </c>
      <c r="CG54" s="14">
        <v>0</v>
      </c>
      <c r="CH54" s="14">
        <v>-10000000</v>
      </c>
      <c r="CI54" s="14">
        <v>-36361674</v>
      </c>
      <c r="CJ54" s="96">
        <v>-37240674</v>
      </c>
      <c r="CK54" s="14">
        <v>0</v>
      </c>
      <c r="CL54" s="14">
        <v>0</v>
      </c>
      <c r="CM54" s="14">
        <v>0</v>
      </c>
      <c r="CN54" s="14">
        <v>0</v>
      </c>
      <c r="CO54" s="14">
        <v>0</v>
      </c>
      <c r="CP54" s="14">
        <v>-3380000</v>
      </c>
      <c r="CQ54" s="14">
        <v>0</v>
      </c>
      <c r="CR54" s="96">
        <v>-3380000</v>
      </c>
      <c r="CS54" s="99">
        <v>32609411</v>
      </c>
      <c r="CT54" s="13">
        <v>100294092</v>
      </c>
      <c r="CU54" s="19">
        <v>132903503</v>
      </c>
      <c r="CV54" s="13">
        <v>36932</v>
      </c>
      <c r="CW54" s="14">
        <v>-301</v>
      </c>
      <c r="CX54" s="14">
        <v>0</v>
      </c>
      <c r="CY54" s="14">
        <v>7741</v>
      </c>
      <c r="CZ54" s="19">
        <v>143</v>
      </c>
      <c r="DA54" s="13">
        <v>106155361</v>
      </c>
      <c r="DB54" s="14">
        <v>10737715</v>
      </c>
      <c r="DC54" s="14">
        <v>0</v>
      </c>
      <c r="DD54" s="14">
        <v>2630507</v>
      </c>
      <c r="DE54" s="14">
        <v>3714155</v>
      </c>
      <c r="DF54" s="14">
        <v>42766665</v>
      </c>
      <c r="DG54" s="14">
        <v>15010035</v>
      </c>
      <c r="DH54" s="19">
        <v>112633735</v>
      </c>
      <c r="DI54" s="13">
        <v>2888340</v>
      </c>
      <c r="DJ54" s="14">
        <v>317595</v>
      </c>
      <c r="DK54" s="14">
        <v>629605</v>
      </c>
      <c r="DL54" s="14">
        <v>0</v>
      </c>
      <c r="DM54" s="14">
        <v>0</v>
      </c>
      <c r="DN54" s="14">
        <v>286000</v>
      </c>
      <c r="DO54" s="19">
        <v>4178873</v>
      </c>
      <c r="DP54" s="13">
        <v>44691335</v>
      </c>
      <c r="DQ54" s="14">
        <v>368034</v>
      </c>
      <c r="DR54" s="14">
        <v>151532</v>
      </c>
      <c r="DS54" s="14">
        <v>3972096</v>
      </c>
      <c r="DT54" s="14">
        <v>0</v>
      </c>
      <c r="DU54" s="14">
        <v>0</v>
      </c>
      <c r="DV54" s="14">
        <v>0</v>
      </c>
      <c r="DW54" s="14">
        <v>74605503</v>
      </c>
      <c r="DX54" s="19">
        <v>761449</v>
      </c>
      <c r="DY54" s="14">
        <v>0</v>
      </c>
      <c r="DZ54" s="14">
        <v>0</v>
      </c>
      <c r="EA54" s="14">
        <v>0</v>
      </c>
      <c r="EB54" s="19">
        <v>0</v>
      </c>
      <c r="EC54" s="14">
        <v>0</v>
      </c>
      <c r="ED54" s="14">
        <v>0</v>
      </c>
      <c r="EE54" s="14">
        <v>0</v>
      </c>
      <c r="EF54" s="14">
        <v>31383727</v>
      </c>
      <c r="EG54" s="14">
        <v>0</v>
      </c>
      <c r="EH54" s="14">
        <v>939017</v>
      </c>
      <c r="EI54" s="14">
        <v>0</v>
      </c>
      <c r="EJ54" s="19">
        <v>0</v>
      </c>
      <c r="EK54" s="14">
        <v>0</v>
      </c>
      <c r="EL54" s="14">
        <v>0</v>
      </c>
      <c r="EM54" s="19">
        <v>23470879</v>
      </c>
      <c r="EN54" s="96">
        <v>168546772</v>
      </c>
    </row>
    <row r="55" spans="1:144" x14ac:dyDescent="0.25">
      <c r="A55" s="4" t="s">
        <v>46</v>
      </c>
      <c r="B55" s="13">
        <v>0</v>
      </c>
      <c r="C55" s="14">
        <v>0</v>
      </c>
      <c r="D55" s="14">
        <v>0</v>
      </c>
      <c r="E55" s="14">
        <v>53991000</v>
      </c>
      <c r="F55" s="96">
        <v>53991000</v>
      </c>
      <c r="G55" s="13">
        <v>0</v>
      </c>
      <c r="H55" s="14">
        <v>0</v>
      </c>
      <c r="I55" s="96">
        <v>0</v>
      </c>
      <c r="J55" s="13">
        <v>0</v>
      </c>
      <c r="K55" s="14">
        <v>0</v>
      </c>
      <c r="L55" s="14">
        <v>0</v>
      </c>
      <c r="M55" s="14">
        <v>4629000</v>
      </c>
      <c r="N55" s="14">
        <v>0</v>
      </c>
      <c r="O55" s="96">
        <v>4629000</v>
      </c>
      <c r="P55" s="99">
        <v>58620000</v>
      </c>
      <c r="Q55" s="13">
        <v>61935000</v>
      </c>
      <c r="R55" s="14">
        <v>103123000</v>
      </c>
      <c r="S55" s="14">
        <v>508931000</v>
      </c>
      <c r="T55" s="14">
        <v>14542000</v>
      </c>
      <c r="U55" s="14">
        <v>29746000</v>
      </c>
      <c r="V55" s="14">
        <v>7982000</v>
      </c>
      <c r="W55" s="14">
        <v>1965000</v>
      </c>
      <c r="X55" s="14">
        <v>23273000</v>
      </c>
      <c r="Y55" s="14">
        <v>1565000</v>
      </c>
      <c r="Z55" s="14">
        <v>0</v>
      </c>
      <c r="AA55" s="14">
        <v>52257000</v>
      </c>
      <c r="AB55" s="96">
        <v>805319000</v>
      </c>
      <c r="AC55" s="13">
        <v>13080000</v>
      </c>
      <c r="AD55" s="14">
        <v>1517000</v>
      </c>
      <c r="AE55" s="14">
        <v>0</v>
      </c>
      <c r="AF55" s="96">
        <v>11563000</v>
      </c>
      <c r="AG55" s="99">
        <v>875502000</v>
      </c>
      <c r="AH55" s="14">
        <v>1849000</v>
      </c>
      <c r="AI55" s="14">
        <v>0</v>
      </c>
      <c r="AJ55" s="14">
        <v>0</v>
      </c>
      <c r="AK55" s="14">
        <v>20471000</v>
      </c>
      <c r="AL55" s="14">
        <v>0</v>
      </c>
      <c r="AM55" s="14">
        <v>0</v>
      </c>
      <c r="AN55" s="14">
        <v>0</v>
      </c>
      <c r="AO55" s="96">
        <v>20471000</v>
      </c>
      <c r="AP55" s="99">
        <v>22320000</v>
      </c>
      <c r="AQ55" s="14">
        <v>1899000</v>
      </c>
      <c r="AR55" s="14">
        <v>82000</v>
      </c>
      <c r="AS55" s="14">
        <v>11767000</v>
      </c>
      <c r="AT55" s="14">
        <v>19242000</v>
      </c>
      <c r="AU55" s="14">
        <v>0</v>
      </c>
      <c r="AV55" s="14">
        <v>0</v>
      </c>
      <c r="AW55" s="102">
        <v>31091000</v>
      </c>
      <c r="AX55" s="14">
        <v>0</v>
      </c>
      <c r="AY55" s="96">
        <v>32990000</v>
      </c>
      <c r="AZ55" s="99">
        <v>55310000</v>
      </c>
      <c r="BA55" s="14">
        <v>335614000</v>
      </c>
      <c r="BB55" s="14">
        <v>484578000</v>
      </c>
      <c r="BC55" s="96">
        <v>820192000</v>
      </c>
      <c r="BD55" s="99">
        <v>875502000</v>
      </c>
      <c r="BE55" s="14">
        <v>67093000</v>
      </c>
      <c r="BF55" s="14">
        <v>10818000</v>
      </c>
      <c r="BG55" s="14">
        <v>10295000</v>
      </c>
      <c r="BH55" s="14">
        <v>30071000</v>
      </c>
      <c r="BI55" s="14">
        <v>0</v>
      </c>
      <c r="BJ55" s="14">
        <v>1652000</v>
      </c>
      <c r="BK55" s="14">
        <v>0</v>
      </c>
      <c r="BL55" s="14">
        <v>14763000</v>
      </c>
      <c r="BM55" s="96">
        <v>134692000</v>
      </c>
      <c r="BN55" s="14">
        <v>3709000</v>
      </c>
      <c r="BO55" s="14">
        <v>0</v>
      </c>
      <c r="BP55" s="14">
        <v>41337000</v>
      </c>
      <c r="BQ55" s="14">
        <v>0</v>
      </c>
      <c r="BR55" s="14">
        <v>45809000</v>
      </c>
      <c r="BS55" s="14">
        <v>0</v>
      </c>
      <c r="BT55" s="14">
        <v>0</v>
      </c>
      <c r="BU55" s="14">
        <v>1155000</v>
      </c>
      <c r="BV55" s="14">
        <v>0</v>
      </c>
      <c r="BW55" s="14">
        <v>0</v>
      </c>
      <c r="BX55" s="14">
        <v>0</v>
      </c>
      <c r="BY55" s="14">
        <v>7177000</v>
      </c>
      <c r="BZ55" s="96">
        <v>99187000</v>
      </c>
      <c r="CA55" s="99">
        <v>35505000</v>
      </c>
      <c r="CB55" s="14">
        <v>946000</v>
      </c>
      <c r="CC55" s="14">
        <v>0</v>
      </c>
      <c r="CD55" s="14">
        <v>0</v>
      </c>
      <c r="CE55" s="14">
        <v>0</v>
      </c>
      <c r="CF55" s="14">
        <v>0</v>
      </c>
      <c r="CG55" s="14">
        <v>0</v>
      </c>
      <c r="CH55" s="14">
        <v>-97000</v>
      </c>
      <c r="CI55" s="14">
        <v>-25065000</v>
      </c>
      <c r="CJ55" s="96">
        <v>-24216000</v>
      </c>
      <c r="CK55" s="14">
        <v>0</v>
      </c>
      <c r="CL55" s="14">
        <v>0</v>
      </c>
      <c r="CM55" s="14">
        <v>0</v>
      </c>
      <c r="CN55" s="14">
        <v>0</v>
      </c>
      <c r="CO55" s="14">
        <v>0</v>
      </c>
      <c r="CP55" s="14">
        <v>-700000</v>
      </c>
      <c r="CQ55" s="14">
        <v>0</v>
      </c>
      <c r="CR55" s="96">
        <v>-700000</v>
      </c>
      <c r="CS55" s="99">
        <v>10589000</v>
      </c>
      <c r="CT55" s="13">
        <v>43402000</v>
      </c>
      <c r="CU55" s="19">
        <v>53991000</v>
      </c>
      <c r="CV55" s="13">
        <v>1674363</v>
      </c>
      <c r="CW55" s="14">
        <v>234009</v>
      </c>
      <c r="CX55" s="14">
        <v>3995110</v>
      </c>
      <c r="CY55" s="14">
        <v>-6351393</v>
      </c>
      <c r="CZ55" s="19">
        <v>-7676</v>
      </c>
      <c r="DA55" s="13">
        <v>66917669.239999995</v>
      </c>
      <c r="DB55" s="14">
        <v>451011</v>
      </c>
      <c r="DC55" s="14">
        <v>5116683</v>
      </c>
      <c r="DD55" s="14">
        <v>756016</v>
      </c>
      <c r="DE55" s="14">
        <v>6410587</v>
      </c>
      <c r="DF55" s="14">
        <v>38445637</v>
      </c>
      <c r="DG55" s="14">
        <v>1328905</v>
      </c>
      <c r="DH55" s="19">
        <v>3812956</v>
      </c>
      <c r="DI55" s="13">
        <v>1188856</v>
      </c>
      <c r="DJ55" s="14">
        <v>685478</v>
      </c>
      <c r="DK55" s="14">
        <v>359971</v>
      </c>
      <c r="DL55" s="14">
        <v>0</v>
      </c>
      <c r="DM55" s="14">
        <v>0</v>
      </c>
      <c r="DN55" s="14">
        <v>0</v>
      </c>
      <c r="DO55" s="19">
        <v>3521909</v>
      </c>
      <c r="DP55" s="13">
        <v>37807642</v>
      </c>
      <c r="DQ55" s="14">
        <v>305089</v>
      </c>
      <c r="DR55" s="14">
        <v>204726</v>
      </c>
      <c r="DS55" s="14">
        <v>3709105</v>
      </c>
      <c r="DT55" s="14">
        <v>0</v>
      </c>
      <c r="DU55" s="14">
        <v>3827540</v>
      </c>
      <c r="DV55" s="14">
        <v>0</v>
      </c>
      <c r="DW55" s="14">
        <v>36133861</v>
      </c>
      <c r="DX55" s="19">
        <v>215992</v>
      </c>
      <c r="DY55" s="14">
        <v>0</v>
      </c>
      <c r="DZ55" s="14">
        <v>0</v>
      </c>
      <c r="EA55" s="14">
        <v>0</v>
      </c>
      <c r="EB55" s="19">
        <v>0</v>
      </c>
      <c r="EC55" s="14">
        <v>0</v>
      </c>
      <c r="ED55" s="14">
        <v>0</v>
      </c>
      <c r="EE55" s="14">
        <v>0</v>
      </c>
      <c r="EF55" s="14">
        <v>18421961</v>
      </c>
      <c r="EG55" s="14">
        <v>218623</v>
      </c>
      <c r="EH55" s="14">
        <v>1153532</v>
      </c>
      <c r="EI55" s="14">
        <v>0</v>
      </c>
      <c r="EJ55" s="19">
        <v>4670622</v>
      </c>
      <c r="EK55" s="14">
        <v>8619776</v>
      </c>
      <c r="EL55" s="14">
        <v>15095855</v>
      </c>
      <c r="EM55" s="19">
        <v>-1931453</v>
      </c>
      <c r="EN55" s="96">
        <v>44111163.239999995</v>
      </c>
    </row>
    <row r="56" spans="1:144" x14ac:dyDescent="0.25">
      <c r="A56" s="4" t="s">
        <v>47</v>
      </c>
      <c r="B56" s="13">
        <v>0</v>
      </c>
      <c r="C56" s="14">
        <v>0</v>
      </c>
      <c r="D56" s="14">
        <v>0</v>
      </c>
      <c r="E56" s="14">
        <v>5420000</v>
      </c>
      <c r="F56" s="96">
        <v>5420000</v>
      </c>
      <c r="G56" s="13">
        <v>0</v>
      </c>
      <c r="H56" s="14">
        <v>0</v>
      </c>
      <c r="I56" s="96">
        <v>0</v>
      </c>
      <c r="J56" s="13">
        <v>0</v>
      </c>
      <c r="K56" s="14">
        <v>0</v>
      </c>
      <c r="L56" s="14">
        <v>0</v>
      </c>
      <c r="M56" s="14">
        <v>42005000</v>
      </c>
      <c r="N56" s="14">
        <v>0</v>
      </c>
      <c r="O56" s="96">
        <v>42005000</v>
      </c>
      <c r="P56" s="99">
        <v>47425000</v>
      </c>
      <c r="Q56" s="13">
        <v>44008000</v>
      </c>
      <c r="R56" s="14">
        <v>67916000</v>
      </c>
      <c r="S56" s="14">
        <v>308605000</v>
      </c>
      <c r="T56" s="14">
        <v>6926000</v>
      </c>
      <c r="U56" s="14">
        <v>0</v>
      </c>
      <c r="V56" s="14">
        <v>367000</v>
      </c>
      <c r="W56" s="14">
        <v>5489000</v>
      </c>
      <c r="X56" s="14">
        <v>7366000</v>
      </c>
      <c r="Y56" s="14">
        <v>764000</v>
      </c>
      <c r="Z56" s="14">
        <v>0</v>
      </c>
      <c r="AA56" s="14">
        <v>0</v>
      </c>
      <c r="AB56" s="96">
        <v>441441000</v>
      </c>
      <c r="AC56" s="13">
        <v>7597000</v>
      </c>
      <c r="AD56" s="14">
        <v>138000</v>
      </c>
      <c r="AE56" s="14">
        <v>0</v>
      </c>
      <c r="AF56" s="96">
        <v>7459000</v>
      </c>
      <c r="AG56" s="99">
        <v>496325000</v>
      </c>
      <c r="AH56" s="14">
        <v>3087000</v>
      </c>
      <c r="AI56" s="14">
        <v>0</v>
      </c>
      <c r="AJ56" s="14">
        <v>0</v>
      </c>
      <c r="AK56" s="14">
        <v>15956000</v>
      </c>
      <c r="AL56" s="14">
        <v>0</v>
      </c>
      <c r="AM56" s="14">
        <v>0</v>
      </c>
      <c r="AN56" s="14">
        <v>0</v>
      </c>
      <c r="AO56" s="96">
        <v>15956000</v>
      </c>
      <c r="AP56" s="99">
        <v>19043000</v>
      </c>
      <c r="AQ56" s="14">
        <v>7795000</v>
      </c>
      <c r="AR56" s="14">
        <v>0</v>
      </c>
      <c r="AS56" s="14">
        <v>3946000</v>
      </c>
      <c r="AT56" s="14">
        <v>3861000</v>
      </c>
      <c r="AU56" s="14">
        <v>0</v>
      </c>
      <c r="AV56" s="14">
        <v>0</v>
      </c>
      <c r="AW56" s="102">
        <v>7807000</v>
      </c>
      <c r="AX56" s="14">
        <v>0</v>
      </c>
      <c r="AY56" s="96">
        <v>15602000</v>
      </c>
      <c r="AZ56" s="99">
        <v>34645000</v>
      </c>
      <c r="BA56" s="14">
        <v>251657000</v>
      </c>
      <c r="BB56" s="14">
        <v>210023000</v>
      </c>
      <c r="BC56" s="96">
        <v>461680000</v>
      </c>
      <c r="BD56" s="99">
        <v>496325000</v>
      </c>
      <c r="BE56" s="14">
        <v>41063000</v>
      </c>
      <c r="BF56" s="14">
        <v>8753000</v>
      </c>
      <c r="BG56" s="14">
        <v>11750000</v>
      </c>
      <c r="BH56" s="14">
        <v>6483000</v>
      </c>
      <c r="BI56" s="14">
        <v>0</v>
      </c>
      <c r="BJ56" s="14">
        <v>742000</v>
      </c>
      <c r="BK56" s="14">
        <v>0</v>
      </c>
      <c r="BL56" s="14">
        <v>8874000</v>
      </c>
      <c r="BM56" s="96">
        <v>77665000</v>
      </c>
      <c r="BN56" s="14">
        <v>0</v>
      </c>
      <c r="BO56" s="14">
        <v>0</v>
      </c>
      <c r="BP56" s="14">
        <v>23954000</v>
      </c>
      <c r="BQ56" s="14">
        <v>0</v>
      </c>
      <c r="BR56" s="14">
        <v>22538000</v>
      </c>
      <c r="BS56" s="14">
        <v>0</v>
      </c>
      <c r="BT56" s="14">
        <v>0</v>
      </c>
      <c r="BU56" s="14">
        <v>874000</v>
      </c>
      <c r="BV56" s="14">
        <v>0</v>
      </c>
      <c r="BW56" s="14">
        <v>0</v>
      </c>
      <c r="BX56" s="14">
        <v>0</v>
      </c>
      <c r="BY56" s="14">
        <v>1945000</v>
      </c>
      <c r="BZ56" s="96">
        <v>49311000</v>
      </c>
      <c r="CA56" s="99">
        <v>28354000</v>
      </c>
      <c r="CB56" s="14">
        <v>1059000</v>
      </c>
      <c r="CC56" s="14">
        <v>0</v>
      </c>
      <c r="CD56" s="14">
        <v>0</v>
      </c>
      <c r="CE56" s="14">
        <v>0</v>
      </c>
      <c r="CF56" s="14">
        <v>0</v>
      </c>
      <c r="CG56" s="14">
        <v>0</v>
      </c>
      <c r="CH56" s="14">
        <v>-17937000</v>
      </c>
      <c r="CI56" s="14">
        <v>-14947000</v>
      </c>
      <c r="CJ56" s="96">
        <v>-31825000</v>
      </c>
      <c r="CK56" s="14">
        <v>0</v>
      </c>
      <c r="CL56" s="14">
        <v>0</v>
      </c>
      <c r="CM56" s="14">
        <v>0</v>
      </c>
      <c r="CN56" s="14">
        <v>0</v>
      </c>
      <c r="CO56" s="14">
        <v>0</v>
      </c>
      <c r="CP56" s="14">
        <v>-1647000</v>
      </c>
      <c r="CQ56" s="14">
        <v>0</v>
      </c>
      <c r="CR56" s="96">
        <v>-1647000</v>
      </c>
      <c r="CS56" s="99">
        <v>-5118000</v>
      </c>
      <c r="CT56" s="13">
        <v>10538000</v>
      </c>
      <c r="CU56" s="19">
        <v>5420000</v>
      </c>
      <c r="CV56" s="13">
        <v>501000</v>
      </c>
      <c r="CW56" s="14">
        <v>408000</v>
      </c>
      <c r="CX56" s="14">
        <v>-2709000</v>
      </c>
      <c r="CY56" s="14">
        <v>2553000</v>
      </c>
      <c r="CZ56" s="19">
        <v>-74000</v>
      </c>
      <c r="DA56" s="13">
        <v>40086000</v>
      </c>
      <c r="DB56" s="14">
        <v>6924000</v>
      </c>
      <c r="DC56" s="14">
        <v>0</v>
      </c>
      <c r="DD56" s="14">
        <v>43849.18</v>
      </c>
      <c r="DE56" s="14">
        <v>975150.82</v>
      </c>
      <c r="DF56" s="14">
        <v>17324000</v>
      </c>
      <c r="DG56" s="14">
        <v>5057000</v>
      </c>
      <c r="DH56" s="19">
        <v>9639000</v>
      </c>
      <c r="DI56" s="13">
        <v>919000</v>
      </c>
      <c r="DJ56" s="14">
        <v>219000</v>
      </c>
      <c r="DK56" s="14">
        <v>296000</v>
      </c>
      <c r="DL56" s="14">
        <v>0</v>
      </c>
      <c r="DM56" s="14">
        <v>0</v>
      </c>
      <c r="DN56" s="14">
        <v>0</v>
      </c>
      <c r="DO56" s="19">
        <v>78000</v>
      </c>
      <c r="DP56" s="13">
        <v>20753000</v>
      </c>
      <c r="DQ56" s="14">
        <v>0</v>
      </c>
      <c r="DR56" s="14">
        <v>225000</v>
      </c>
      <c r="DS56" s="14">
        <v>1818000</v>
      </c>
      <c r="DT56" s="14">
        <v>0</v>
      </c>
      <c r="DU56" s="14">
        <v>0</v>
      </c>
      <c r="DV56" s="14">
        <v>339000</v>
      </c>
      <c r="DW56" s="14">
        <v>18702000</v>
      </c>
      <c r="DX56" s="19">
        <v>7000</v>
      </c>
      <c r="DY56" s="14">
        <v>0</v>
      </c>
      <c r="DZ56" s="14">
        <v>0</v>
      </c>
      <c r="EA56" s="14">
        <v>0</v>
      </c>
      <c r="EB56" s="19">
        <v>0</v>
      </c>
      <c r="EC56" s="14">
        <v>0</v>
      </c>
      <c r="ED56" s="14">
        <v>0</v>
      </c>
      <c r="EE56" s="14">
        <v>0</v>
      </c>
      <c r="EF56" s="14">
        <v>12157000</v>
      </c>
      <c r="EG56" s="14">
        <v>0</v>
      </c>
      <c r="EH56" s="14">
        <v>874000</v>
      </c>
      <c r="EI56" s="14">
        <v>0</v>
      </c>
      <c r="EJ56" s="19">
        <v>1528000</v>
      </c>
      <c r="EK56" s="14">
        <v>-5591000</v>
      </c>
      <c r="EL56" s="14">
        <v>0</v>
      </c>
      <c r="EM56" s="19">
        <v>-1588000</v>
      </c>
      <c r="EN56" s="96">
        <v>17979000</v>
      </c>
    </row>
    <row r="57" spans="1:144" x14ac:dyDescent="0.25">
      <c r="A57" s="4" t="s">
        <v>48</v>
      </c>
      <c r="B57" s="13">
        <v>0</v>
      </c>
      <c r="C57" s="14">
        <v>0</v>
      </c>
      <c r="D57" s="14">
        <v>0</v>
      </c>
      <c r="E57" s="14">
        <v>3190959</v>
      </c>
      <c r="F57" s="96">
        <v>3190959</v>
      </c>
      <c r="G57" s="13">
        <v>0</v>
      </c>
      <c r="H57" s="14">
        <v>0</v>
      </c>
      <c r="I57" s="96">
        <v>0</v>
      </c>
      <c r="J57" s="13">
        <v>0</v>
      </c>
      <c r="K57" s="14">
        <v>0</v>
      </c>
      <c r="L57" s="14">
        <v>0</v>
      </c>
      <c r="M57" s="14">
        <v>32000000</v>
      </c>
      <c r="N57" s="14">
        <v>927269</v>
      </c>
      <c r="O57" s="96">
        <v>32927269</v>
      </c>
      <c r="P57" s="99">
        <v>36118228</v>
      </c>
      <c r="Q57" s="13">
        <v>130417644</v>
      </c>
      <c r="R57" s="14">
        <v>86539990</v>
      </c>
      <c r="S57" s="14">
        <v>355307038</v>
      </c>
      <c r="T57" s="14">
        <v>2936905</v>
      </c>
      <c r="U57" s="14">
        <v>52095</v>
      </c>
      <c r="V57" s="14">
        <v>2013160</v>
      </c>
      <c r="W57" s="14">
        <v>656575</v>
      </c>
      <c r="X57" s="14">
        <v>2039094</v>
      </c>
      <c r="Y57" s="14">
        <v>0</v>
      </c>
      <c r="Z57" s="14">
        <v>0</v>
      </c>
      <c r="AA57" s="14">
        <v>1050310</v>
      </c>
      <c r="AB57" s="96">
        <v>581012811</v>
      </c>
      <c r="AC57" s="13">
        <v>4172683</v>
      </c>
      <c r="AD57" s="14">
        <v>59694</v>
      </c>
      <c r="AE57" s="14">
        <v>0</v>
      </c>
      <c r="AF57" s="96">
        <v>4112989</v>
      </c>
      <c r="AG57" s="99">
        <v>621244028</v>
      </c>
      <c r="AH57" s="14">
        <v>669279</v>
      </c>
      <c r="AI57" s="14">
        <v>0</v>
      </c>
      <c r="AJ57" s="14">
        <v>0</v>
      </c>
      <c r="AK57" s="14">
        <v>3572464</v>
      </c>
      <c r="AL57" s="14">
        <v>0</v>
      </c>
      <c r="AM57" s="14">
        <v>0</v>
      </c>
      <c r="AN57" s="14">
        <v>0</v>
      </c>
      <c r="AO57" s="96">
        <v>3572464</v>
      </c>
      <c r="AP57" s="99">
        <v>4241743</v>
      </c>
      <c r="AQ57" s="14">
        <v>3072376</v>
      </c>
      <c r="AR57" s="14">
        <v>0</v>
      </c>
      <c r="AS57" s="14">
        <v>4544980</v>
      </c>
      <c r="AT57" s="14">
        <v>11188129</v>
      </c>
      <c r="AU57" s="14">
        <v>0</v>
      </c>
      <c r="AV57" s="14">
        <v>0</v>
      </c>
      <c r="AW57" s="102">
        <v>15733109</v>
      </c>
      <c r="AX57" s="14">
        <v>0</v>
      </c>
      <c r="AY57" s="96">
        <v>18805485</v>
      </c>
      <c r="AZ57" s="99">
        <v>23047228</v>
      </c>
      <c r="BA57" s="14">
        <v>190714119.51999995</v>
      </c>
      <c r="BB57" s="14">
        <v>407482680</v>
      </c>
      <c r="BC57" s="96">
        <v>598196799.51999998</v>
      </c>
      <c r="BD57" s="99">
        <v>621244027.51999998</v>
      </c>
      <c r="BE57" s="14">
        <v>35498342</v>
      </c>
      <c r="BF57" s="14">
        <v>4027919</v>
      </c>
      <c r="BG57" s="14">
        <v>2467232.7599999998</v>
      </c>
      <c r="BH57" s="14">
        <v>15437268.24</v>
      </c>
      <c r="BI57" s="14">
        <v>0</v>
      </c>
      <c r="BJ57" s="14">
        <v>694139</v>
      </c>
      <c r="BK57" s="14">
        <v>0</v>
      </c>
      <c r="BL57" s="14">
        <v>3178017</v>
      </c>
      <c r="BM57" s="96">
        <v>61302918</v>
      </c>
      <c r="BN57" s="14">
        <v>1576781.96</v>
      </c>
      <c r="BO57" s="14">
        <v>0</v>
      </c>
      <c r="BP57" s="14">
        <v>18454589.039999999</v>
      </c>
      <c r="BQ57" s="14">
        <v>0</v>
      </c>
      <c r="BR57" s="14">
        <v>22019679.170000002</v>
      </c>
      <c r="BS57" s="14">
        <v>0</v>
      </c>
      <c r="BT57" s="14">
        <v>0</v>
      </c>
      <c r="BU57" s="14">
        <v>314637</v>
      </c>
      <c r="BV57" s="14">
        <v>494268.07</v>
      </c>
      <c r="BW57" s="14">
        <v>0</v>
      </c>
      <c r="BX57" s="14">
        <v>2223072.7599999998</v>
      </c>
      <c r="BY57" s="14">
        <v>1138933</v>
      </c>
      <c r="BZ57" s="96">
        <v>46221961</v>
      </c>
      <c r="CA57" s="99">
        <v>15080957</v>
      </c>
      <c r="CB57" s="14">
        <v>394000</v>
      </c>
      <c r="CC57" s="14">
        <v>0</v>
      </c>
      <c r="CD57" s="14">
        <v>0</v>
      </c>
      <c r="CE57" s="14">
        <v>0</v>
      </c>
      <c r="CF57" s="14">
        <v>0</v>
      </c>
      <c r="CG57" s="14">
        <v>0</v>
      </c>
      <c r="CH57" s="14">
        <v>0</v>
      </c>
      <c r="CI57" s="14">
        <v>-10052000</v>
      </c>
      <c r="CJ57" s="96">
        <v>-9658000</v>
      </c>
      <c r="CK57" s="14">
        <v>0</v>
      </c>
      <c r="CL57" s="14">
        <v>0</v>
      </c>
      <c r="CM57" s="14">
        <v>0</v>
      </c>
      <c r="CN57" s="14">
        <v>0</v>
      </c>
      <c r="CO57" s="14">
        <v>0</v>
      </c>
      <c r="CP57" s="14">
        <v>-1041406</v>
      </c>
      <c r="CQ57" s="14">
        <v>0</v>
      </c>
      <c r="CR57" s="96">
        <v>-1041406</v>
      </c>
      <c r="CS57" s="99">
        <v>4381551</v>
      </c>
      <c r="CT57" s="13">
        <v>30810000</v>
      </c>
      <c r="CU57" s="19">
        <v>35191551</v>
      </c>
      <c r="CV57" s="13">
        <v>2664838.2400000021</v>
      </c>
      <c r="CW57" s="14">
        <v>-74973.830000000075</v>
      </c>
      <c r="CX57" s="14">
        <v>303939</v>
      </c>
      <c r="CY57" s="14">
        <v>-1001905.96</v>
      </c>
      <c r="CZ57" s="19">
        <v>312966.32999999996</v>
      </c>
      <c r="DA57" s="13">
        <v>35343859</v>
      </c>
      <c r="DB57" s="14">
        <v>2279949</v>
      </c>
      <c r="DC57" s="14">
        <v>100247</v>
      </c>
      <c r="DD57" s="14">
        <v>0</v>
      </c>
      <c r="DE57" s="14">
        <v>1510971</v>
      </c>
      <c r="DF57" s="14">
        <v>17038001</v>
      </c>
      <c r="DG57" s="14">
        <v>111507</v>
      </c>
      <c r="DH57" s="19">
        <v>593470</v>
      </c>
      <c r="DI57" s="13">
        <v>744139</v>
      </c>
      <c r="DJ57" s="14">
        <v>0</v>
      </c>
      <c r="DK57" s="14">
        <v>123461</v>
      </c>
      <c r="DL57" s="14">
        <v>0</v>
      </c>
      <c r="DM57" s="14">
        <v>0</v>
      </c>
      <c r="DN57" s="14">
        <v>0</v>
      </c>
      <c r="DO57" s="19">
        <v>1785742</v>
      </c>
      <c r="DP57" s="13">
        <v>17196440</v>
      </c>
      <c r="DQ57" s="14">
        <v>303904</v>
      </c>
      <c r="DR57" s="14">
        <v>180587</v>
      </c>
      <c r="DS57" s="14">
        <v>1576782</v>
      </c>
      <c r="DT57" s="14">
        <v>0</v>
      </c>
      <c r="DU57" s="14">
        <v>292668</v>
      </c>
      <c r="DV57" s="14">
        <v>724633</v>
      </c>
      <c r="DW57" s="14">
        <v>19350752</v>
      </c>
      <c r="DX57" s="19">
        <v>58992</v>
      </c>
      <c r="DY57" s="14">
        <v>0</v>
      </c>
      <c r="DZ57" s="14">
        <v>0</v>
      </c>
      <c r="EA57" s="14">
        <v>0</v>
      </c>
      <c r="EB57" s="19">
        <v>2223072</v>
      </c>
      <c r="EC57" s="14">
        <v>0</v>
      </c>
      <c r="ED57" s="14">
        <v>0</v>
      </c>
      <c r="EE57" s="14">
        <v>0</v>
      </c>
      <c r="EF57" s="14">
        <v>9052733</v>
      </c>
      <c r="EG57" s="14">
        <v>0</v>
      </c>
      <c r="EH57" s="14">
        <v>314787</v>
      </c>
      <c r="EI57" s="14">
        <v>0</v>
      </c>
      <c r="EJ57" s="19">
        <v>535211</v>
      </c>
      <c r="EK57" s="14">
        <v>0</v>
      </c>
      <c r="EL57" s="14">
        <v>0</v>
      </c>
      <c r="EM57" s="19">
        <v>-61710</v>
      </c>
      <c r="EN57" s="96">
        <v>7759075</v>
      </c>
    </row>
    <row r="58" spans="1:144" x14ac:dyDescent="0.25">
      <c r="A58" s="4" t="s">
        <v>49</v>
      </c>
      <c r="B58" s="13">
        <v>0</v>
      </c>
      <c r="C58" s="14">
        <v>0</v>
      </c>
      <c r="D58" s="14">
        <v>0</v>
      </c>
      <c r="E58" s="14">
        <v>36863000</v>
      </c>
      <c r="F58" s="96">
        <v>36863000</v>
      </c>
      <c r="G58" s="13">
        <v>0</v>
      </c>
      <c r="H58" s="14">
        <v>0</v>
      </c>
      <c r="I58" s="96">
        <v>0</v>
      </c>
      <c r="J58" s="13">
        <v>0</v>
      </c>
      <c r="K58" s="14">
        <v>0</v>
      </c>
      <c r="L58" s="14">
        <v>0</v>
      </c>
      <c r="M58" s="14">
        <v>53002000</v>
      </c>
      <c r="N58" s="14">
        <v>1171000</v>
      </c>
      <c r="O58" s="96">
        <v>54173000</v>
      </c>
      <c r="P58" s="99">
        <v>91036000</v>
      </c>
      <c r="Q58" s="13">
        <v>2497507000</v>
      </c>
      <c r="R58" s="14">
        <v>203679000</v>
      </c>
      <c r="S58" s="14">
        <v>601898000</v>
      </c>
      <c r="T58" s="14">
        <v>25337000</v>
      </c>
      <c r="U58" s="14">
        <v>0</v>
      </c>
      <c r="V58" s="14">
        <v>2362000</v>
      </c>
      <c r="W58" s="14">
        <v>5152000</v>
      </c>
      <c r="X58" s="14">
        <v>0</v>
      </c>
      <c r="Y58" s="14">
        <v>91000</v>
      </c>
      <c r="Z58" s="14">
        <v>2723000</v>
      </c>
      <c r="AA58" s="14">
        <v>2356000</v>
      </c>
      <c r="AB58" s="96">
        <v>3341105000</v>
      </c>
      <c r="AC58" s="13">
        <v>10922000</v>
      </c>
      <c r="AD58" s="14">
        <v>0</v>
      </c>
      <c r="AE58" s="14">
        <v>0</v>
      </c>
      <c r="AF58" s="96">
        <v>10922000</v>
      </c>
      <c r="AG58" s="99">
        <v>3443063000</v>
      </c>
      <c r="AH58" s="14">
        <v>11475000</v>
      </c>
      <c r="AI58" s="14">
        <v>743000</v>
      </c>
      <c r="AJ58" s="14">
        <v>0</v>
      </c>
      <c r="AK58" s="14">
        <v>0</v>
      </c>
      <c r="AL58" s="14">
        <v>0</v>
      </c>
      <c r="AM58" s="14">
        <v>0</v>
      </c>
      <c r="AN58" s="14">
        <v>0</v>
      </c>
      <c r="AO58" s="96">
        <v>0</v>
      </c>
      <c r="AP58" s="99">
        <v>12218000</v>
      </c>
      <c r="AQ58" s="14">
        <v>16667000</v>
      </c>
      <c r="AR58" s="14">
        <v>0</v>
      </c>
      <c r="AS58" s="14">
        <v>17283000</v>
      </c>
      <c r="AT58" s="14">
        <v>2245000</v>
      </c>
      <c r="AU58" s="14">
        <v>0</v>
      </c>
      <c r="AV58" s="14">
        <v>0</v>
      </c>
      <c r="AW58" s="102">
        <v>19528000</v>
      </c>
      <c r="AX58" s="14">
        <v>0</v>
      </c>
      <c r="AY58" s="96">
        <v>36195000</v>
      </c>
      <c r="AZ58" s="99">
        <v>48413000</v>
      </c>
      <c r="BA58" s="14">
        <v>985589000</v>
      </c>
      <c r="BB58" s="14">
        <v>2409061000</v>
      </c>
      <c r="BC58" s="96">
        <v>3394650000</v>
      </c>
      <c r="BD58" s="99">
        <v>3443063000</v>
      </c>
      <c r="BE58" s="14">
        <v>115679000</v>
      </c>
      <c r="BF58" s="14">
        <v>35560000</v>
      </c>
      <c r="BG58" s="14">
        <v>8673481.4435191117</v>
      </c>
      <c r="BH58" s="14">
        <v>15174518.556480888</v>
      </c>
      <c r="BI58" s="14">
        <v>0</v>
      </c>
      <c r="BJ58" s="14">
        <v>0</v>
      </c>
      <c r="BK58" s="14">
        <v>0</v>
      </c>
      <c r="BL58" s="14">
        <v>21377000</v>
      </c>
      <c r="BM58" s="96">
        <v>196464000</v>
      </c>
      <c r="BN58" s="14">
        <v>0</v>
      </c>
      <c r="BO58" s="14">
        <v>0</v>
      </c>
      <c r="BP58" s="14">
        <v>73982000</v>
      </c>
      <c r="BQ58" s="14">
        <v>0</v>
      </c>
      <c r="BR58" s="14">
        <v>77673000</v>
      </c>
      <c r="BS58" s="14">
        <v>0</v>
      </c>
      <c r="BT58" s="14">
        <v>0</v>
      </c>
      <c r="BU58" s="14">
        <v>0</v>
      </c>
      <c r="BV58" s="14">
        <v>0</v>
      </c>
      <c r="BW58" s="14">
        <v>0</v>
      </c>
      <c r="BX58" s="14">
        <v>0</v>
      </c>
      <c r="BY58" s="14">
        <v>1387000</v>
      </c>
      <c r="BZ58" s="96">
        <v>153042000</v>
      </c>
      <c r="CA58" s="99">
        <v>43422000</v>
      </c>
      <c r="CB58" s="14">
        <v>137000</v>
      </c>
      <c r="CC58" s="14">
        <v>0</v>
      </c>
      <c r="CD58" s="14">
        <v>0</v>
      </c>
      <c r="CE58" s="14">
        <v>0</v>
      </c>
      <c r="CF58" s="14">
        <v>0</v>
      </c>
      <c r="CG58" s="14">
        <v>0</v>
      </c>
      <c r="CH58" s="14">
        <v>6000000</v>
      </c>
      <c r="CI58" s="14">
        <v>-36199000</v>
      </c>
      <c r="CJ58" s="96">
        <v>-30062000</v>
      </c>
      <c r="CK58" s="14">
        <v>0</v>
      </c>
      <c r="CL58" s="14">
        <v>0</v>
      </c>
      <c r="CM58" s="14">
        <v>0</v>
      </c>
      <c r="CN58" s="14">
        <v>0</v>
      </c>
      <c r="CO58" s="14">
        <v>0</v>
      </c>
      <c r="CP58" s="14">
        <v>0</v>
      </c>
      <c r="CQ58" s="14">
        <v>0</v>
      </c>
      <c r="CR58" s="96">
        <v>0</v>
      </c>
      <c r="CS58" s="99">
        <v>13360000</v>
      </c>
      <c r="CT58" s="13">
        <v>23503000</v>
      </c>
      <c r="CU58" s="19">
        <v>36863000</v>
      </c>
      <c r="CV58" s="13">
        <v>1247000</v>
      </c>
      <c r="CW58" s="14">
        <v>323000</v>
      </c>
      <c r="CX58" s="14">
        <v>0</v>
      </c>
      <c r="CY58" s="14">
        <v>-658000</v>
      </c>
      <c r="CZ58" s="19">
        <v>0</v>
      </c>
      <c r="DA58" s="13">
        <v>116012000</v>
      </c>
      <c r="DB58" s="14">
        <v>24750000</v>
      </c>
      <c r="DC58" s="14">
        <v>0</v>
      </c>
      <c r="DD58" s="14">
        <v>5681000</v>
      </c>
      <c r="DE58" s="14">
        <v>4754000</v>
      </c>
      <c r="DF58" s="14">
        <v>23415000</v>
      </c>
      <c r="DG58" s="14">
        <v>7198000</v>
      </c>
      <c r="DH58" s="19">
        <v>345000</v>
      </c>
      <c r="DI58" s="13">
        <v>0</v>
      </c>
      <c r="DJ58" s="14">
        <v>0</v>
      </c>
      <c r="DK58" s="14">
        <v>0</v>
      </c>
      <c r="DL58" s="14">
        <v>0</v>
      </c>
      <c r="DM58" s="14">
        <v>0</v>
      </c>
      <c r="DN58" s="14">
        <v>-415000</v>
      </c>
      <c r="DO58" s="19">
        <v>3977000</v>
      </c>
      <c r="DP58" s="13">
        <v>63072000</v>
      </c>
      <c r="DQ58" s="14">
        <v>434000</v>
      </c>
      <c r="DR58" s="14">
        <v>326000</v>
      </c>
      <c r="DS58" s="14">
        <v>6162000</v>
      </c>
      <c r="DT58" s="14">
        <v>0</v>
      </c>
      <c r="DU58" s="14">
        <v>1567000</v>
      </c>
      <c r="DV58" s="14">
        <v>1486000</v>
      </c>
      <c r="DW58" s="14">
        <v>67829000</v>
      </c>
      <c r="DX58" s="19">
        <v>0</v>
      </c>
      <c r="DY58" s="14">
        <v>0</v>
      </c>
      <c r="DZ58" s="14">
        <v>0</v>
      </c>
      <c r="EA58" s="14">
        <v>0</v>
      </c>
      <c r="EB58" s="19">
        <v>0</v>
      </c>
      <c r="EC58" s="14">
        <v>0</v>
      </c>
      <c r="ED58" s="14">
        <v>0</v>
      </c>
      <c r="EE58" s="14">
        <v>0</v>
      </c>
      <c r="EF58" s="14">
        <v>27113000</v>
      </c>
      <c r="EG58" s="14">
        <v>0</v>
      </c>
      <c r="EH58" s="14">
        <v>0</v>
      </c>
      <c r="EI58" s="14">
        <v>0</v>
      </c>
      <c r="EJ58" s="19">
        <v>946000</v>
      </c>
      <c r="EK58" s="14">
        <v>0</v>
      </c>
      <c r="EL58" s="14">
        <v>283798000</v>
      </c>
      <c r="EM58" s="19">
        <v>137000</v>
      </c>
      <c r="EN58" s="96">
        <v>300717000</v>
      </c>
    </row>
    <row r="59" spans="1:144" x14ac:dyDescent="0.25">
      <c r="A59" s="4" t="s">
        <v>50</v>
      </c>
      <c r="B59" s="13">
        <v>0</v>
      </c>
      <c r="C59" s="14">
        <v>0</v>
      </c>
      <c r="D59" s="14">
        <v>0</v>
      </c>
      <c r="E59" s="14">
        <v>2423000</v>
      </c>
      <c r="F59" s="96">
        <v>2423000</v>
      </c>
      <c r="G59" s="13">
        <v>0</v>
      </c>
      <c r="H59" s="14">
        <v>0</v>
      </c>
      <c r="I59" s="96">
        <v>0</v>
      </c>
      <c r="J59" s="13">
        <v>0</v>
      </c>
      <c r="K59" s="14">
        <v>0</v>
      </c>
      <c r="L59" s="14">
        <v>0</v>
      </c>
      <c r="M59" s="14">
        <v>66000000</v>
      </c>
      <c r="N59" s="14">
        <v>425000</v>
      </c>
      <c r="O59" s="96">
        <v>66425000</v>
      </c>
      <c r="P59" s="99">
        <v>68848000</v>
      </c>
      <c r="Q59" s="13">
        <v>1852718706.4457359</v>
      </c>
      <c r="R59" s="14">
        <v>172914271.12183726</v>
      </c>
      <c r="S59" s="14">
        <v>342961525.85250205</v>
      </c>
      <c r="T59" s="14">
        <v>18799482.467831582</v>
      </c>
      <c r="U59" s="14">
        <v>3938016.5999999987</v>
      </c>
      <c r="V59" s="14">
        <v>415526.65600836556</v>
      </c>
      <c r="W59" s="14">
        <v>7601028.0600000015</v>
      </c>
      <c r="X59" s="14">
        <v>1461903.3000000005</v>
      </c>
      <c r="Y59" s="14">
        <v>0</v>
      </c>
      <c r="Z59" s="14">
        <v>0</v>
      </c>
      <c r="AA59" s="14">
        <v>0</v>
      </c>
      <c r="AB59" s="96">
        <v>2400810460.5039148</v>
      </c>
      <c r="AC59" s="13">
        <v>18108724.910000019</v>
      </c>
      <c r="AD59" s="14">
        <v>2769229.3500000034</v>
      </c>
      <c r="AE59" s="14">
        <v>0</v>
      </c>
      <c r="AF59" s="96">
        <v>15339495.560000015</v>
      </c>
      <c r="AG59" s="99">
        <v>2484997956.0639148</v>
      </c>
      <c r="AH59" s="14">
        <v>3438000</v>
      </c>
      <c r="AI59" s="14">
        <v>0</v>
      </c>
      <c r="AJ59" s="14">
        <v>0</v>
      </c>
      <c r="AK59" s="14">
        <v>0</v>
      </c>
      <c r="AL59" s="14">
        <v>0</v>
      </c>
      <c r="AM59" s="14">
        <v>0</v>
      </c>
      <c r="AN59" s="14">
        <v>0</v>
      </c>
      <c r="AO59" s="96">
        <v>0</v>
      </c>
      <c r="AP59" s="99">
        <v>3438000</v>
      </c>
      <c r="AQ59" s="14">
        <v>17485000</v>
      </c>
      <c r="AR59" s="14">
        <v>0</v>
      </c>
      <c r="AS59" s="14">
        <v>16308999.999999998</v>
      </c>
      <c r="AT59" s="14">
        <v>0</v>
      </c>
      <c r="AU59" s="14">
        <v>0</v>
      </c>
      <c r="AV59" s="14">
        <v>0</v>
      </c>
      <c r="AW59" s="102">
        <v>16308999.999999998</v>
      </c>
      <c r="AX59" s="14">
        <v>0</v>
      </c>
      <c r="AY59" s="96">
        <v>33794000</v>
      </c>
      <c r="AZ59" s="99">
        <v>37232000</v>
      </c>
      <c r="BA59" s="14">
        <v>507994000</v>
      </c>
      <c r="BB59" s="14">
        <v>1939771319.4199998</v>
      </c>
      <c r="BC59" s="96">
        <v>2447765319.4200001</v>
      </c>
      <c r="BD59" s="99">
        <v>2484997319.4200001</v>
      </c>
      <c r="BE59" s="14">
        <v>107943137.2</v>
      </c>
      <c r="BF59" s="14">
        <v>27686190.179999996</v>
      </c>
      <c r="BG59" s="14">
        <v>7052279.0100000054</v>
      </c>
      <c r="BH59" s="14">
        <v>10672464.060000006</v>
      </c>
      <c r="BI59" s="14">
        <v>1957875</v>
      </c>
      <c r="BJ59" s="14">
        <v>0</v>
      </c>
      <c r="BK59" s="14">
        <v>0</v>
      </c>
      <c r="BL59" s="14">
        <v>11735170.620000001</v>
      </c>
      <c r="BM59" s="96">
        <v>167047116.06999999</v>
      </c>
      <c r="BN59" s="14">
        <v>6348000</v>
      </c>
      <c r="BO59" s="14">
        <v>0</v>
      </c>
      <c r="BP59" s="14">
        <v>71946482.99000001</v>
      </c>
      <c r="BQ59" s="14">
        <v>0</v>
      </c>
      <c r="BR59" s="14">
        <v>56822240.309999958</v>
      </c>
      <c r="BS59" s="14">
        <v>0</v>
      </c>
      <c r="BT59" s="14">
        <v>0</v>
      </c>
      <c r="BU59" s="14">
        <v>0</v>
      </c>
      <c r="BV59" s="14">
        <v>1231000</v>
      </c>
      <c r="BW59" s="14">
        <v>0</v>
      </c>
      <c r="BX59" s="14">
        <v>0</v>
      </c>
      <c r="BY59" s="14">
        <v>0</v>
      </c>
      <c r="BZ59" s="96">
        <v>136347723.29999995</v>
      </c>
      <c r="CA59" s="99">
        <v>30699392.770000041</v>
      </c>
      <c r="CB59" s="14">
        <v>1886916.8</v>
      </c>
      <c r="CC59" s="14">
        <v>0</v>
      </c>
      <c r="CD59" s="14">
        <v>0</v>
      </c>
      <c r="CE59" s="14">
        <v>0</v>
      </c>
      <c r="CF59" s="14">
        <v>0</v>
      </c>
      <c r="CG59" s="14">
        <v>0</v>
      </c>
      <c r="CH59" s="14">
        <v>-20000000</v>
      </c>
      <c r="CI59" s="14">
        <v>-30740313.789999999</v>
      </c>
      <c r="CJ59" s="96">
        <v>-48853396.989999995</v>
      </c>
      <c r="CK59" s="14">
        <v>0</v>
      </c>
      <c r="CL59" s="14">
        <v>2703000</v>
      </c>
      <c r="CM59" s="14">
        <v>0</v>
      </c>
      <c r="CN59" s="14">
        <v>0</v>
      </c>
      <c r="CO59" s="14">
        <v>0</v>
      </c>
      <c r="CP59" s="14">
        <v>0</v>
      </c>
      <c r="CQ59" s="14">
        <v>0</v>
      </c>
      <c r="CR59" s="96">
        <v>2703000</v>
      </c>
      <c r="CS59" s="99">
        <v>-15451004.219999954</v>
      </c>
      <c r="CT59" s="13">
        <v>28876186.100000028</v>
      </c>
      <c r="CU59" s="19">
        <v>13422942.770000059</v>
      </c>
      <c r="CV59" s="13">
        <v>367504.43999998173</v>
      </c>
      <c r="CW59" s="14">
        <v>745999.99999999814</v>
      </c>
      <c r="CX59" s="14">
        <v>0</v>
      </c>
      <c r="CY59" s="14">
        <v>2983000</v>
      </c>
      <c r="CZ59" s="19">
        <v>0</v>
      </c>
      <c r="DA59" s="13">
        <v>108953000</v>
      </c>
      <c r="DB59" s="14">
        <v>18436000</v>
      </c>
      <c r="DC59" s="14">
        <v>486000</v>
      </c>
      <c r="DD59" s="14">
        <v>5417000</v>
      </c>
      <c r="DE59" s="14">
        <v>2754000</v>
      </c>
      <c r="DF59" s="14">
        <v>17632000</v>
      </c>
      <c r="DG59" s="14">
        <v>6139902</v>
      </c>
      <c r="DH59" s="19">
        <v>1801002.8</v>
      </c>
      <c r="DI59" s="13">
        <v>1596000</v>
      </c>
      <c r="DJ59" s="14">
        <v>349000</v>
      </c>
      <c r="DK59" s="14">
        <v>440000</v>
      </c>
      <c r="DL59" s="14">
        <v>0</v>
      </c>
      <c r="DM59" s="14">
        <v>0</v>
      </c>
      <c r="DN59" s="14">
        <v>516000</v>
      </c>
      <c r="DO59" s="19">
        <v>466000</v>
      </c>
      <c r="DP59" s="13">
        <v>69595038.849999994</v>
      </c>
      <c r="DQ59" s="14">
        <v>391000</v>
      </c>
      <c r="DR59" s="14">
        <v>418000</v>
      </c>
      <c r="DS59" s="14">
        <v>6348000</v>
      </c>
      <c r="DT59" s="14">
        <v>0</v>
      </c>
      <c r="DU59" s="14">
        <v>7146000</v>
      </c>
      <c r="DV59" s="14">
        <v>1095000</v>
      </c>
      <c r="DW59" s="14">
        <v>48199410</v>
      </c>
      <c r="DX59" s="19">
        <v>356000</v>
      </c>
      <c r="DY59" s="14">
        <v>0</v>
      </c>
      <c r="DZ59" s="14">
        <v>0</v>
      </c>
      <c r="EA59" s="14">
        <v>0</v>
      </c>
      <c r="EB59" s="19">
        <v>0</v>
      </c>
      <c r="EC59" s="14">
        <v>0</v>
      </c>
      <c r="ED59" s="14">
        <v>0</v>
      </c>
      <c r="EE59" s="14">
        <v>0</v>
      </c>
      <c r="EF59" s="14">
        <v>18493000</v>
      </c>
      <c r="EG59" s="14">
        <v>89000</v>
      </c>
      <c r="EH59" s="14">
        <v>0</v>
      </c>
      <c r="EI59" s="14">
        <v>0</v>
      </c>
      <c r="EJ59" s="19">
        <v>182590</v>
      </c>
      <c r="EK59" s="14">
        <v>0</v>
      </c>
      <c r="EL59" s="14">
        <v>346777000</v>
      </c>
      <c r="EM59" s="19">
        <v>340000</v>
      </c>
      <c r="EN59" s="96">
        <v>359789865.95000005</v>
      </c>
    </row>
    <row r="60" spans="1:144" x14ac:dyDescent="0.25">
      <c r="A60" s="4" t="s">
        <v>51</v>
      </c>
      <c r="B60" s="13">
        <v>0</v>
      </c>
      <c r="C60" s="14">
        <v>0</v>
      </c>
      <c r="D60" s="14">
        <v>0</v>
      </c>
      <c r="E60" s="14">
        <v>16578469</v>
      </c>
      <c r="F60" s="96">
        <v>16578469</v>
      </c>
      <c r="G60" s="13">
        <v>0</v>
      </c>
      <c r="H60" s="14">
        <v>0</v>
      </c>
      <c r="I60" s="96">
        <v>0</v>
      </c>
      <c r="J60" s="13">
        <v>0</v>
      </c>
      <c r="K60" s="14">
        <v>0</v>
      </c>
      <c r="L60" s="14">
        <v>0</v>
      </c>
      <c r="M60" s="14">
        <v>0</v>
      </c>
      <c r="N60" s="14">
        <v>0</v>
      </c>
      <c r="O60" s="96">
        <v>0</v>
      </c>
      <c r="P60" s="99">
        <v>16578469</v>
      </c>
      <c r="Q60" s="13">
        <v>46515009</v>
      </c>
      <c r="R60" s="14">
        <v>27896643</v>
      </c>
      <c r="S60" s="14">
        <v>399792929.53999996</v>
      </c>
      <c r="T60" s="14">
        <v>5226814</v>
      </c>
      <c r="U60" s="14">
        <v>1618431.29</v>
      </c>
      <c r="V60" s="14">
        <v>0</v>
      </c>
      <c r="W60" s="14">
        <v>1080526.9999999998</v>
      </c>
      <c r="X60" s="14">
        <v>6385496.5300000003</v>
      </c>
      <c r="Y60" s="14">
        <v>0</v>
      </c>
      <c r="Z60" s="14">
        <v>0</v>
      </c>
      <c r="AA60" s="14">
        <v>17893.73</v>
      </c>
      <c r="AB60" s="96">
        <v>488533744.08999997</v>
      </c>
      <c r="AC60" s="13">
        <v>6076398.6600000001</v>
      </c>
      <c r="AD60" s="14">
        <v>59851.7</v>
      </c>
      <c r="AE60" s="14">
        <v>0</v>
      </c>
      <c r="AF60" s="96">
        <v>6016546.96</v>
      </c>
      <c r="AG60" s="99">
        <v>511128760.04999995</v>
      </c>
      <c r="AH60" s="14">
        <v>1197432.5</v>
      </c>
      <c r="AI60" s="14">
        <v>0</v>
      </c>
      <c r="AJ60" s="14">
        <v>0</v>
      </c>
      <c r="AK60" s="14">
        <v>0</v>
      </c>
      <c r="AL60" s="14">
        <v>0</v>
      </c>
      <c r="AM60" s="14">
        <v>1120543.6499999999</v>
      </c>
      <c r="AN60" s="14">
        <v>11126839.02</v>
      </c>
      <c r="AO60" s="96">
        <v>12247382.67</v>
      </c>
      <c r="AP60" s="99">
        <v>13444815.17</v>
      </c>
      <c r="AQ60" s="14">
        <v>4974621.8599999994</v>
      </c>
      <c r="AR60" s="14">
        <v>0</v>
      </c>
      <c r="AS60" s="14">
        <v>4611091</v>
      </c>
      <c r="AT60" s="14">
        <v>247286</v>
      </c>
      <c r="AU60" s="14">
        <v>0</v>
      </c>
      <c r="AV60" s="14">
        <v>0</v>
      </c>
      <c r="AW60" s="102">
        <v>4858377</v>
      </c>
      <c r="AX60" s="14">
        <v>0</v>
      </c>
      <c r="AY60" s="96">
        <v>9832998.8599999994</v>
      </c>
      <c r="AZ60" s="99">
        <v>23277814.030000001</v>
      </c>
      <c r="BA60" s="14">
        <v>161446386.96999997</v>
      </c>
      <c r="BB60" s="14">
        <v>326404558.50999999</v>
      </c>
      <c r="BC60" s="96">
        <v>487850945.47999996</v>
      </c>
      <c r="BD60" s="99">
        <v>511128759.50999999</v>
      </c>
      <c r="BE60" s="14">
        <v>28097699.890000001</v>
      </c>
      <c r="BF60" s="14">
        <v>8091307.4234195594</v>
      </c>
      <c r="BG60" s="14">
        <v>3971939.1300000008</v>
      </c>
      <c r="BH60" s="14">
        <v>9660931.2300000004</v>
      </c>
      <c r="BI60" s="14">
        <v>0</v>
      </c>
      <c r="BJ60" s="14">
        <v>478832.14</v>
      </c>
      <c r="BK60" s="14">
        <v>0</v>
      </c>
      <c r="BL60" s="14">
        <v>7146643.2565804357</v>
      </c>
      <c r="BM60" s="96">
        <v>57447353.07</v>
      </c>
      <c r="BN60" s="14">
        <v>1478339.16</v>
      </c>
      <c r="BO60" s="14">
        <v>0</v>
      </c>
      <c r="BP60" s="14">
        <v>16748742.169999998</v>
      </c>
      <c r="BQ60" s="14">
        <v>0</v>
      </c>
      <c r="BR60" s="14">
        <v>19212295.559999999</v>
      </c>
      <c r="BS60" s="14">
        <v>0</v>
      </c>
      <c r="BT60" s="14">
        <v>0</v>
      </c>
      <c r="BU60" s="14">
        <v>683333.11</v>
      </c>
      <c r="BV60" s="14">
        <v>0</v>
      </c>
      <c r="BW60" s="14">
        <v>0</v>
      </c>
      <c r="BX60" s="14">
        <v>0</v>
      </c>
      <c r="BY60" s="14">
        <v>1126925.1200000001</v>
      </c>
      <c r="BZ60" s="96">
        <v>39249635.119999997</v>
      </c>
      <c r="CA60" s="99">
        <v>18197717.950000003</v>
      </c>
      <c r="CB60" s="14">
        <v>333577.27</v>
      </c>
      <c r="CC60" s="14">
        <v>0</v>
      </c>
      <c r="CD60" s="14">
        <v>0</v>
      </c>
      <c r="CE60" s="14">
        <v>0</v>
      </c>
      <c r="CF60" s="14">
        <v>0</v>
      </c>
      <c r="CG60" s="14">
        <v>0</v>
      </c>
      <c r="CH60" s="14">
        <v>0</v>
      </c>
      <c r="CI60" s="14">
        <v>-11664238.529999999</v>
      </c>
      <c r="CJ60" s="96">
        <v>-11330661.26</v>
      </c>
      <c r="CK60" s="14">
        <v>0</v>
      </c>
      <c r="CL60" s="14">
        <v>0</v>
      </c>
      <c r="CM60" s="14">
        <v>0</v>
      </c>
      <c r="CN60" s="14">
        <v>0</v>
      </c>
      <c r="CO60" s="14">
        <v>0</v>
      </c>
      <c r="CP60" s="14">
        <v>-1363983.46</v>
      </c>
      <c r="CQ60" s="14">
        <v>0</v>
      </c>
      <c r="CR60" s="96">
        <v>-1363983.46</v>
      </c>
      <c r="CS60" s="99">
        <v>5503073.2300000032</v>
      </c>
      <c r="CT60" s="13">
        <v>11074806.209999966</v>
      </c>
      <c r="CU60" s="19">
        <v>16577879.439999964</v>
      </c>
      <c r="CV60" s="13">
        <v>645311</v>
      </c>
      <c r="CW60" s="14">
        <v>232134.78000000032</v>
      </c>
      <c r="CX60" s="14">
        <v>4618.6099999976868</v>
      </c>
      <c r="CY60" s="14">
        <v>-2063289</v>
      </c>
      <c r="CZ60" s="19">
        <v>5899.3600000000015</v>
      </c>
      <c r="DA60" s="13">
        <v>32359313.169999998</v>
      </c>
      <c r="DB60" s="14">
        <v>0</v>
      </c>
      <c r="DC60" s="14">
        <v>2535509.7699999996</v>
      </c>
      <c r="DD60" s="14">
        <v>41294</v>
      </c>
      <c r="DE60" s="14">
        <v>722164</v>
      </c>
      <c r="DF60" s="14">
        <v>13632870.359999999</v>
      </c>
      <c r="DG60" s="14">
        <v>167500</v>
      </c>
      <c r="DH60" s="19">
        <v>5499520.8300000001</v>
      </c>
      <c r="DI60" s="13">
        <v>247335.14</v>
      </c>
      <c r="DJ60" s="14">
        <v>0</v>
      </c>
      <c r="DK60" s="14">
        <v>231497</v>
      </c>
      <c r="DL60" s="14">
        <v>0</v>
      </c>
      <c r="DM60" s="14">
        <v>0</v>
      </c>
      <c r="DN60" s="14">
        <v>0</v>
      </c>
      <c r="DO60" s="19">
        <v>3251580.77</v>
      </c>
      <c r="DP60" s="13">
        <v>16612019.799999993</v>
      </c>
      <c r="DQ60" s="14">
        <v>245643.61000000004</v>
      </c>
      <c r="DR60" s="14">
        <v>1820.67</v>
      </c>
      <c r="DS60" s="14">
        <v>1478339.16</v>
      </c>
      <c r="DT60" s="14">
        <v>0</v>
      </c>
      <c r="DU60" s="14">
        <v>0</v>
      </c>
      <c r="DV60" s="14">
        <v>371655.08999999997</v>
      </c>
      <c r="DW60" s="14">
        <v>17295216.48</v>
      </c>
      <c r="DX60" s="19">
        <v>156026.23000000001</v>
      </c>
      <c r="DY60" s="14">
        <v>0</v>
      </c>
      <c r="DZ60" s="14">
        <v>0</v>
      </c>
      <c r="EA60" s="14">
        <v>0</v>
      </c>
      <c r="EB60" s="19">
        <v>0</v>
      </c>
      <c r="EC60" s="14">
        <v>0</v>
      </c>
      <c r="ED60" s="14">
        <v>0</v>
      </c>
      <c r="EE60" s="14">
        <v>0</v>
      </c>
      <c r="EF60" s="14">
        <v>8624834.6600000001</v>
      </c>
      <c r="EG60" s="14">
        <v>0</v>
      </c>
      <c r="EH60" s="14">
        <v>683333.11</v>
      </c>
      <c r="EI60" s="14">
        <v>0</v>
      </c>
      <c r="EJ60" s="19">
        <v>697140.76</v>
      </c>
      <c r="EK60" s="14">
        <v>0</v>
      </c>
      <c r="EL60" s="14">
        <v>3478205.79</v>
      </c>
      <c r="EM60" s="19">
        <v>-1396146.75</v>
      </c>
      <c r="EN60" s="96">
        <v>14604614.510000013</v>
      </c>
    </row>
    <row r="61" spans="1:144" x14ac:dyDescent="0.25">
      <c r="A61" s="4" t="s">
        <v>52</v>
      </c>
      <c r="B61" s="13">
        <v>0</v>
      </c>
      <c r="C61" s="14">
        <v>0</v>
      </c>
      <c r="D61" s="14">
        <v>0</v>
      </c>
      <c r="E61" s="14">
        <v>8706000</v>
      </c>
      <c r="F61" s="96">
        <v>8706000</v>
      </c>
      <c r="G61" s="13">
        <v>0</v>
      </c>
      <c r="H61" s="14">
        <v>3205000</v>
      </c>
      <c r="I61" s="96">
        <v>3205000</v>
      </c>
      <c r="J61" s="13">
        <v>0</v>
      </c>
      <c r="K61" s="14">
        <v>0</v>
      </c>
      <c r="L61" s="14">
        <v>0</v>
      </c>
      <c r="M61" s="14">
        <v>97200000</v>
      </c>
      <c r="N61" s="14">
        <v>32652000</v>
      </c>
      <c r="O61" s="96">
        <v>129852000</v>
      </c>
      <c r="P61" s="99">
        <v>141763000</v>
      </c>
      <c r="Q61" s="13">
        <v>1366441000</v>
      </c>
      <c r="R61" s="14">
        <v>183494000</v>
      </c>
      <c r="S61" s="14">
        <v>477565000</v>
      </c>
      <c r="T61" s="14">
        <v>14430000</v>
      </c>
      <c r="U61" s="14">
        <v>0</v>
      </c>
      <c r="V61" s="14">
        <v>0</v>
      </c>
      <c r="W61" s="14">
        <v>22071000</v>
      </c>
      <c r="X61" s="14">
        <v>4109000</v>
      </c>
      <c r="Y61" s="14">
        <v>121000</v>
      </c>
      <c r="Z61" s="14">
        <v>0</v>
      </c>
      <c r="AA61" s="14">
        <v>0</v>
      </c>
      <c r="AB61" s="96">
        <v>2068231000</v>
      </c>
      <c r="AC61" s="13">
        <v>27979000</v>
      </c>
      <c r="AD61" s="14">
        <v>7942000</v>
      </c>
      <c r="AE61" s="14">
        <v>0</v>
      </c>
      <c r="AF61" s="96">
        <v>20037000</v>
      </c>
      <c r="AG61" s="99">
        <v>2230031000</v>
      </c>
      <c r="AH61" s="14">
        <v>3516000</v>
      </c>
      <c r="AI61" s="14">
        <v>0</v>
      </c>
      <c r="AJ61" s="14">
        <v>0</v>
      </c>
      <c r="AK61" s="14">
        <v>0</v>
      </c>
      <c r="AL61" s="14">
        <v>0</v>
      </c>
      <c r="AM61" s="14">
        <v>1090000</v>
      </c>
      <c r="AN61" s="14">
        <v>35316000</v>
      </c>
      <c r="AO61" s="96">
        <v>36406000</v>
      </c>
      <c r="AP61" s="99">
        <v>39922000</v>
      </c>
      <c r="AQ61" s="14">
        <v>12863000</v>
      </c>
      <c r="AR61" s="14">
        <v>0</v>
      </c>
      <c r="AS61" s="14">
        <v>20928000</v>
      </c>
      <c r="AT61" s="14">
        <v>0</v>
      </c>
      <c r="AU61" s="14">
        <v>0</v>
      </c>
      <c r="AV61" s="14">
        <v>0</v>
      </c>
      <c r="AW61" s="102">
        <v>20928000</v>
      </c>
      <c r="AX61" s="14">
        <v>0</v>
      </c>
      <c r="AY61" s="96">
        <v>33791000</v>
      </c>
      <c r="AZ61" s="99">
        <v>73713000</v>
      </c>
      <c r="BA61" s="14">
        <v>586498000</v>
      </c>
      <c r="BB61" s="14">
        <v>1569820000</v>
      </c>
      <c r="BC61" s="96">
        <v>2156318000</v>
      </c>
      <c r="BD61" s="99">
        <v>2230031000</v>
      </c>
      <c r="BE61" s="14">
        <v>143553000</v>
      </c>
      <c r="BF61" s="14">
        <v>18708000</v>
      </c>
      <c r="BG61" s="14">
        <v>9427000</v>
      </c>
      <c r="BH61" s="14">
        <v>14467000</v>
      </c>
      <c r="BI61" s="14">
        <v>0</v>
      </c>
      <c r="BJ61" s="14">
        <v>3665000</v>
      </c>
      <c r="BK61" s="14">
        <v>0</v>
      </c>
      <c r="BL61" s="14">
        <v>50949000</v>
      </c>
      <c r="BM61" s="96">
        <v>240769000</v>
      </c>
      <c r="BN61" s="14">
        <v>6427000</v>
      </c>
      <c r="BO61" s="14">
        <v>0</v>
      </c>
      <c r="BP61" s="14">
        <v>81710000</v>
      </c>
      <c r="BQ61" s="14">
        <v>0</v>
      </c>
      <c r="BR61" s="14">
        <v>71327000</v>
      </c>
      <c r="BS61" s="14">
        <v>0</v>
      </c>
      <c r="BT61" s="14">
        <v>0</v>
      </c>
      <c r="BU61" s="14">
        <v>0</v>
      </c>
      <c r="BV61" s="14">
        <v>1343000</v>
      </c>
      <c r="BW61" s="14">
        <v>0</v>
      </c>
      <c r="BX61" s="14">
        <v>0</v>
      </c>
      <c r="BY61" s="14">
        <v>19018000</v>
      </c>
      <c r="BZ61" s="96">
        <v>179825000</v>
      </c>
      <c r="CA61" s="99">
        <v>60944000</v>
      </c>
      <c r="CB61" s="14">
        <v>260000</v>
      </c>
      <c r="CC61" s="14">
        <v>0</v>
      </c>
      <c r="CD61" s="14">
        <v>0</v>
      </c>
      <c r="CE61" s="14">
        <v>0</v>
      </c>
      <c r="CF61" s="14">
        <v>0</v>
      </c>
      <c r="CG61" s="14">
        <v>0</v>
      </c>
      <c r="CH61" s="14">
        <v>3700000</v>
      </c>
      <c r="CI61" s="14">
        <v>-51451000</v>
      </c>
      <c r="CJ61" s="96">
        <v>-47491000</v>
      </c>
      <c r="CK61" s="14">
        <v>0</v>
      </c>
      <c r="CL61" s="14">
        <v>0</v>
      </c>
      <c r="CM61" s="14">
        <v>0</v>
      </c>
      <c r="CN61" s="14">
        <v>0</v>
      </c>
      <c r="CO61" s="14">
        <v>0</v>
      </c>
      <c r="CP61" s="14">
        <v>-13009000</v>
      </c>
      <c r="CQ61" s="14">
        <v>0</v>
      </c>
      <c r="CR61" s="96">
        <v>-13009000</v>
      </c>
      <c r="CS61" s="99">
        <v>444000</v>
      </c>
      <c r="CT61" s="13">
        <v>49462000</v>
      </c>
      <c r="CU61" s="19">
        <v>49906000</v>
      </c>
      <c r="CV61" s="13">
        <v>2042000</v>
      </c>
      <c r="CW61" s="14">
        <v>1150000</v>
      </c>
      <c r="CX61" s="14">
        <v>0</v>
      </c>
      <c r="CY61" s="14">
        <v>-7826000</v>
      </c>
      <c r="CZ61" s="19">
        <v>-63000</v>
      </c>
      <c r="DA61" s="13">
        <v>141484000</v>
      </c>
      <c r="DB61" s="14">
        <v>7251000</v>
      </c>
      <c r="DC61" s="14">
        <v>0</v>
      </c>
      <c r="DD61" s="14">
        <v>6796000</v>
      </c>
      <c r="DE61" s="14">
        <v>5334000</v>
      </c>
      <c r="DF61" s="14">
        <v>21737000</v>
      </c>
      <c r="DG61" s="14">
        <v>18240000</v>
      </c>
      <c r="DH61" s="19">
        <v>25360000</v>
      </c>
      <c r="DI61" s="13">
        <v>2623327</v>
      </c>
      <c r="DJ61" s="14">
        <v>387000</v>
      </c>
      <c r="DK61" s="14">
        <v>675481</v>
      </c>
      <c r="DL61" s="14">
        <v>0</v>
      </c>
      <c r="DM61" s="14">
        <v>0</v>
      </c>
      <c r="DN61" s="14">
        <v>6677000</v>
      </c>
      <c r="DO61" s="19">
        <v>3438192</v>
      </c>
      <c r="DP61" s="13">
        <v>64969617</v>
      </c>
      <c r="DQ61" s="14">
        <v>439383</v>
      </c>
      <c r="DR61" s="14">
        <v>119000</v>
      </c>
      <c r="DS61" s="14">
        <v>6427000</v>
      </c>
      <c r="DT61" s="14">
        <v>0</v>
      </c>
      <c r="DU61" s="14">
        <v>7671000</v>
      </c>
      <c r="DV61" s="14">
        <v>1631000</v>
      </c>
      <c r="DW61" s="14">
        <v>58385000</v>
      </c>
      <c r="DX61" s="19">
        <v>0</v>
      </c>
      <c r="DY61" s="14">
        <v>0</v>
      </c>
      <c r="DZ61" s="14">
        <v>0</v>
      </c>
      <c r="EA61" s="14">
        <v>0</v>
      </c>
      <c r="EB61" s="19">
        <v>0</v>
      </c>
      <c r="EC61" s="14">
        <v>0</v>
      </c>
      <c r="ED61" s="14">
        <v>0</v>
      </c>
      <c r="EE61" s="14">
        <v>0</v>
      </c>
      <c r="EF61" s="14">
        <v>24139000</v>
      </c>
      <c r="EG61" s="14">
        <v>0</v>
      </c>
      <c r="EH61" s="14">
        <v>2188000</v>
      </c>
      <c r="EI61" s="14">
        <v>0</v>
      </c>
      <c r="EJ61" s="19">
        <v>3294000</v>
      </c>
      <c r="EK61" s="14">
        <v>0</v>
      </c>
      <c r="EL61" s="14">
        <v>146370000</v>
      </c>
      <c r="EM61" s="19">
        <v>-7347000</v>
      </c>
      <c r="EN61" s="96">
        <v>209763000</v>
      </c>
    </row>
    <row r="62" spans="1:144" x14ac:dyDescent="0.25">
      <c r="A62" s="4" t="s">
        <v>53</v>
      </c>
      <c r="B62" s="13">
        <v>0</v>
      </c>
      <c r="C62" s="14">
        <v>0</v>
      </c>
      <c r="D62" s="14">
        <v>0</v>
      </c>
      <c r="E62" s="14">
        <v>68198225</v>
      </c>
      <c r="F62" s="96">
        <v>68198225</v>
      </c>
      <c r="G62" s="13">
        <v>0</v>
      </c>
      <c r="H62" s="14">
        <v>0</v>
      </c>
      <c r="I62" s="96">
        <v>0</v>
      </c>
      <c r="J62" s="13">
        <v>0</v>
      </c>
      <c r="K62" s="14">
        <v>0</v>
      </c>
      <c r="L62" s="14">
        <v>0</v>
      </c>
      <c r="M62" s="14">
        <v>0</v>
      </c>
      <c r="N62" s="14">
        <v>44000</v>
      </c>
      <c r="O62" s="96">
        <v>44000</v>
      </c>
      <c r="P62" s="99">
        <v>68242225</v>
      </c>
      <c r="Q62" s="13">
        <v>1051548344</v>
      </c>
      <c r="R62" s="14">
        <v>161000508</v>
      </c>
      <c r="S62" s="14">
        <v>1161150919</v>
      </c>
      <c r="T62" s="14">
        <v>6487470</v>
      </c>
      <c r="U62" s="14">
        <v>0</v>
      </c>
      <c r="V62" s="14">
        <v>1261059</v>
      </c>
      <c r="W62" s="14">
        <v>12514298</v>
      </c>
      <c r="X62" s="14">
        <v>22672701</v>
      </c>
      <c r="Y62" s="14">
        <v>323635</v>
      </c>
      <c r="Z62" s="14">
        <v>0</v>
      </c>
      <c r="AA62" s="14">
        <v>490947</v>
      </c>
      <c r="AB62" s="96">
        <v>2417449881</v>
      </c>
      <c r="AC62" s="13">
        <v>17607394</v>
      </c>
      <c r="AD62" s="14">
        <v>978057</v>
      </c>
      <c r="AE62" s="14">
        <v>0</v>
      </c>
      <c r="AF62" s="96">
        <v>16629337</v>
      </c>
      <c r="AG62" s="99">
        <v>2502321443</v>
      </c>
      <c r="AH62" s="14">
        <v>4820442</v>
      </c>
      <c r="AI62" s="14">
        <v>0</v>
      </c>
      <c r="AJ62" s="14">
        <v>0</v>
      </c>
      <c r="AK62" s="14">
        <v>16240012</v>
      </c>
      <c r="AL62" s="14">
        <v>0</v>
      </c>
      <c r="AM62" s="14">
        <v>0</v>
      </c>
      <c r="AN62" s="14">
        <v>0</v>
      </c>
      <c r="AO62" s="96">
        <v>16240012</v>
      </c>
      <c r="AP62" s="99">
        <v>21060454</v>
      </c>
      <c r="AQ62" s="14">
        <v>18881493</v>
      </c>
      <c r="AR62" s="14">
        <v>0</v>
      </c>
      <c r="AS62" s="14">
        <v>13165354</v>
      </c>
      <c r="AT62" s="14">
        <v>4507884</v>
      </c>
      <c r="AU62" s="14">
        <v>0</v>
      </c>
      <c r="AV62" s="14">
        <v>1006328</v>
      </c>
      <c r="AW62" s="102">
        <v>18679566</v>
      </c>
      <c r="AX62" s="14">
        <v>0</v>
      </c>
      <c r="AY62" s="96">
        <v>37561059</v>
      </c>
      <c r="AZ62" s="99">
        <v>58621513</v>
      </c>
      <c r="BA62" s="14">
        <v>1011684500</v>
      </c>
      <c r="BB62" s="14">
        <v>1432015430</v>
      </c>
      <c r="BC62" s="96">
        <v>2443699930</v>
      </c>
      <c r="BD62" s="99">
        <v>2502321443</v>
      </c>
      <c r="BE62" s="14">
        <v>162076282</v>
      </c>
      <c r="BF62" s="14">
        <v>30787059</v>
      </c>
      <c r="BG62" s="14">
        <v>13214790</v>
      </c>
      <c r="BH62" s="14">
        <v>17079422</v>
      </c>
      <c r="BI62" s="14">
        <v>0</v>
      </c>
      <c r="BJ62" s="14">
        <v>1805814</v>
      </c>
      <c r="BK62" s="14">
        <v>0</v>
      </c>
      <c r="BL62" s="14">
        <v>19922543</v>
      </c>
      <c r="BM62" s="96">
        <v>244885910</v>
      </c>
      <c r="BN62" s="14">
        <v>5987250</v>
      </c>
      <c r="BO62" s="14">
        <v>0</v>
      </c>
      <c r="BP62" s="14">
        <v>67187120</v>
      </c>
      <c r="BQ62" s="14">
        <v>0</v>
      </c>
      <c r="BR62" s="14">
        <v>108738400</v>
      </c>
      <c r="BS62" s="14">
        <v>0</v>
      </c>
      <c r="BT62" s="14">
        <v>0</v>
      </c>
      <c r="BU62" s="14">
        <v>1030291</v>
      </c>
      <c r="BV62" s="14">
        <v>0</v>
      </c>
      <c r="BW62" s="14">
        <v>0</v>
      </c>
      <c r="BX62" s="14">
        <v>1819718</v>
      </c>
      <c r="BY62" s="14">
        <v>3469218</v>
      </c>
      <c r="BZ62" s="96">
        <v>188231997</v>
      </c>
      <c r="CA62" s="99">
        <v>56653913</v>
      </c>
      <c r="CB62" s="14">
        <v>994816</v>
      </c>
      <c r="CC62" s="14">
        <v>0</v>
      </c>
      <c r="CD62" s="14">
        <v>0</v>
      </c>
      <c r="CE62" s="14">
        <v>0</v>
      </c>
      <c r="CF62" s="14">
        <v>0</v>
      </c>
      <c r="CG62" s="14">
        <v>0</v>
      </c>
      <c r="CH62" s="14">
        <v>4386422</v>
      </c>
      <c r="CI62" s="14">
        <v>-47024302</v>
      </c>
      <c r="CJ62" s="96">
        <v>-41643064</v>
      </c>
      <c r="CK62" s="14">
        <v>0</v>
      </c>
      <c r="CL62" s="14">
        <v>0</v>
      </c>
      <c r="CM62" s="14">
        <v>0</v>
      </c>
      <c r="CN62" s="14">
        <v>3964000</v>
      </c>
      <c r="CO62" s="14">
        <v>0</v>
      </c>
      <c r="CP62" s="14">
        <v>-7407403</v>
      </c>
      <c r="CQ62" s="14">
        <v>0</v>
      </c>
      <c r="CR62" s="96">
        <v>-3443403</v>
      </c>
      <c r="CS62" s="99">
        <v>11567446</v>
      </c>
      <c r="CT62" s="13">
        <v>2050362.57</v>
      </c>
      <c r="CU62" s="19">
        <v>13617808.57</v>
      </c>
      <c r="CV62" s="13">
        <v>-8033409</v>
      </c>
      <c r="CW62" s="14">
        <v>143772</v>
      </c>
      <c r="CX62" s="14">
        <v>86559</v>
      </c>
      <c r="CY62" s="14">
        <v>1371748</v>
      </c>
      <c r="CZ62" s="19">
        <v>4541</v>
      </c>
      <c r="DA62" s="13">
        <v>162371158</v>
      </c>
      <c r="DB62" s="14">
        <v>20742431</v>
      </c>
      <c r="DC62" s="14">
        <v>0</v>
      </c>
      <c r="DD62" s="14">
        <v>1476692</v>
      </c>
      <c r="DE62" s="14">
        <v>5831300</v>
      </c>
      <c r="DF62" s="14">
        <v>30294213</v>
      </c>
      <c r="DG62" s="14">
        <v>6554777</v>
      </c>
      <c r="DH62" s="19">
        <v>4838552</v>
      </c>
      <c r="DI62" s="13">
        <v>1568591</v>
      </c>
      <c r="DJ62" s="14">
        <v>2430730</v>
      </c>
      <c r="DK62" s="14">
        <v>379671</v>
      </c>
      <c r="DL62" s="14">
        <v>0</v>
      </c>
      <c r="DM62" s="14">
        <v>2186</v>
      </c>
      <c r="DN62" s="14">
        <v>823445</v>
      </c>
      <c r="DO62" s="19">
        <v>0</v>
      </c>
      <c r="DP62" s="13">
        <v>59311684</v>
      </c>
      <c r="DQ62" s="14">
        <v>395396</v>
      </c>
      <c r="DR62" s="14">
        <v>637974</v>
      </c>
      <c r="DS62" s="14">
        <v>5987250</v>
      </c>
      <c r="DT62" s="14">
        <v>0</v>
      </c>
      <c r="DU62" s="14">
        <v>6235641</v>
      </c>
      <c r="DV62" s="14">
        <v>1175164</v>
      </c>
      <c r="DW62" s="14">
        <v>99271187</v>
      </c>
      <c r="DX62" s="19">
        <v>0</v>
      </c>
      <c r="DY62" s="14">
        <v>557362</v>
      </c>
      <c r="DZ62" s="14">
        <v>1262356</v>
      </c>
      <c r="EA62" s="14">
        <v>0</v>
      </c>
      <c r="EB62" s="19">
        <v>97511</v>
      </c>
      <c r="EC62" s="14">
        <v>0</v>
      </c>
      <c r="ED62" s="14">
        <v>0</v>
      </c>
      <c r="EE62" s="14">
        <v>0</v>
      </c>
      <c r="EF62" s="14">
        <v>29935583</v>
      </c>
      <c r="EG62" s="14">
        <v>183965</v>
      </c>
      <c r="EH62" s="14">
        <v>973722</v>
      </c>
      <c r="EI62" s="14">
        <v>0</v>
      </c>
      <c r="EJ62" s="19">
        <v>3372658</v>
      </c>
      <c r="EK62" s="14">
        <v>0</v>
      </c>
      <c r="EL62" s="14">
        <v>-192717</v>
      </c>
      <c r="EM62" s="19">
        <v>-2832198</v>
      </c>
      <c r="EN62" s="96">
        <v>24891378</v>
      </c>
    </row>
    <row r="63" spans="1:144" x14ac:dyDescent="0.25">
      <c r="A63" s="4" t="s">
        <v>54</v>
      </c>
      <c r="B63" s="13">
        <v>0</v>
      </c>
      <c r="C63" s="14">
        <v>0</v>
      </c>
      <c r="D63" s="14">
        <v>0</v>
      </c>
      <c r="E63" s="14">
        <v>18641575</v>
      </c>
      <c r="F63" s="96">
        <v>18641575</v>
      </c>
      <c r="G63" s="13">
        <v>0</v>
      </c>
      <c r="H63" s="14">
        <v>0</v>
      </c>
      <c r="I63" s="96">
        <v>0</v>
      </c>
      <c r="J63" s="13">
        <v>0</v>
      </c>
      <c r="K63" s="14">
        <v>0</v>
      </c>
      <c r="L63" s="14">
        <v>0</v>
      </c>
      <c r="M63" s="14">
        <v>0</v>
      </c>
      <c r="N63" s="14">
        <v>646119</v>
      </c>
      <c r="O63" s="96">
        <v>646119</v>
      </c>
      <c r="P63" s="99">
        <v>19287694</v>
      </c>
      <c r="Q63" s="13">
        <v>27648130</v>
      </c>
      <c r="R63" s="14">
        <v>32198210</v>
      </c>
      <c r="S63" s="14">
        <v>270782190</v>
      </c>
      <c r="T63" s="14">
        <v>3176658</v>
      </c>
      <c r="U63" s="14">
        <v>0</v>
      </c>
      <c r="V63" s="14">
        <v>1179963</v>
      </c>
      <c r="W63" s="14">
        <v>1940708</v>
      </c>
      <c r="X63" s="14">
        <v>3324721</v>
      </c>
      <c r="Y63" s="14">
        <v>77308</v>
      </c>
      <c r="Z63" s="14">
        <v>131286</v>
      </c>
      <c r="AA63" s="14">
        <v>254884</v>
      </c>
      <c r="AB63" s="96">
        <v>340714058</v>
      </c>
      <c r="AC63" s="13">
        <v>2773395</v>
      </c>
      <c r="AD63" s="14">
        <v>-203285</v>
      </c>
      <c r="AE63" s="14">
        <v>0</v>
      </c>
      <c r="AF63" s="96">
        <v>2976680</v>
      </c>
      <c r="AG63" s="99">
        <v>362978432</v>
      </c>
      <c r="AH63" s="14">
        <v>1150372</v>
      </c>
      <c r="AI63" s="14">
        <v>0</v>
      </c>
      <c r="AJ63" s="14">
        <v>0</v>
      </c>
      <c r="AK63" s="14">
        <v>4401131</v>
      </c>
      <c r="AL63" s="14">
        <v>0</v>
      </c>
      <c r="AM63" s="14">
        <v>0</v>
      </c>
      <c r="AN63" s="14">
        <v>0</v>
      </c>
      <c r="AO63" s="96">
        <v>4401131</v>
      </c>
      <c r="AP63" s="99">
        <v>5551503</v>
      </c>
      <c r="AQ63" s="14">
        <v>1838483</v>
      </c>
      <c r="AR63" s="14">
        <v>0</v>
      </c>
      <c r="AS63" s="14">
        <v>2623098</v>
      </c>
      <c r="AT63" s="14">
        <v>5750137</v>
      </c>
      <c r="AU63" s="14">
        <v>0</v>
      </c>
      <c r="AV63" s="14">
        <v>0</v>
      </c>
      <c r="AW63" s="102">
        <v>8373235</v>
      </c>
      <c r="AX63" s="14">
        <v>0</v>
      </c>
      <c r="AY63" s="96">
        <v>10211718</v>
      </c>
      <c r="AZ63" s="99">
        <v>15763221</v>
      </c>
      <c r="BA63" s="14">
        <v>103284773</v>
      </c>
      <c r="BB63" s="14">
        <v>243930438</v>
      </c>
      <c r="BC63" s="96">
        <v>347215211</v>
      </c>
      <c r="BD63" s="99">
        <v>362978432</v>
      </c>
      <c r="BE63" s="14">
        <v>18142418</v>
      </c>
      <c r="BF63" s="14">
        <v>6321711</v>
      </c>
      <c r="BG63" s="14">
        <v>8604321</v>
      </c>
      <c r="BH63" s="14">
        <v>3141468</v>
      </c>
      <c r="BI63" s="14">
        <v>0</v>
      </c>
      <c r="BJ63" s="14">
        <v>559611</v>
      </c>
      <c r="BK63" s="14">
        <v>-1711000</v>
      </c>
      <c r="BL63" s="14">
        <v>660001</v>
      </c>
      <c r="BM63" s="96">
        <v>35718530</v>
      </c>
      <c r="BN63" s="14">
        <v>1110231</v>
      </c>
      <c r="BO63" s="14">
        <v>0</v>
      </c>
      <c r="BP63" s="14">
        <v>12357662</v>
      </c>
      <c r="BQ63" s="14">
        <v>0</v>
      </c>
      <c r="BR63" s="14">
        <v>9556761</v>
      </c>
      <c r="BS63" s="14">
        <v>0</v>
      </c>
      <c r="BT63" s="14">
        <v>0</v>
      </c>
      <c r="BU63" s="14">
        <v>0</v>
      </c>
      <c r="BV63" s="14">
        <v>0</v>
      </c>
      <c r="BW63" s="14">
        <v>0</v>
      </c>
      <c r="BX63" s="14">
        <v>0</v>
      </c>
      <c r="BY63" s="14">
        <v>1538104</v>
      </c>
      <c r="BZ63" s="96">
        <v>24562758</v>
      </c>
      <c r="CA63" s="99">
        <v>11155772</v>
      </c>
      <c r="CB63" s="14">
        <v>264000</v>
      </c>
      <c r="CC63" s="14">
        <v>0</v>
      </c>
      <c r="CD63" s="14">
        <v>0</v>
      </c>
      <c r="CE63" s="14">
        <v>0</v>
      </c>
      <c r="CF63" s="14">
        <v>0</v>
      </c>
      <c r="CG63" s="14">
        <v>0</v>
      </c>
      <c r="CH63" s="14">
        <v>-3250000</v>
      </c>
      <c r="CI63" s="14">
        <v>-8140514</v>
      </c>
      <c r="CJ63" s="96">
        <v>-11126514</v>
      </c>
      <c r="CK63" s="14">
        <v>0</v>
      </c>
      <c r="CL63" s="14">
        <v>0</v>
      </c>
      <c r="CM63" s="14">
        <v>0</v>
      </c>
      <c r="CN63" s="14">
        <v>0</v>
      </c>
      <c r="CO63" s="14">
        <v>0</v>
      </c>
      <c r="CP63" s="14">
        <v>-445764</v>
      </c>
      <c r="CQ63" s="14">
        <v>37387</v>
      </c>
      <c r="CR63" s="96">
        <v>-408377</v>
      </c>
      <c r="CS63" s="99">
        <v>-379119</v>
      </c>
      <c r="CT63" s="13">
        <v>2771758</v>
      </c>
      <c r="CU63" s="19">
        <v>2394021</v>
      </c>
      <c r="CV63" s="13">
        <v>-3113832</v>
      </c>
      <c r="CW63" s="14">
        <v>-74343</v>
      </c>
      <c r="CX63" s="14">
        <v>0</v>
      </c>
      <c r="CY63" s="14">
        <v>618699</v>
      </c>
      <c r="CZ63" s="19">
        <v>16021</v>
      </c>
      <c r="DA63" s="13">
        <v>22365369</v>
      </c>
      <c r="DB63" s="14">
        <v>1166141</v>
      </c>
      <c r="DC63" s="14">
        <v>0</v>
      </c>
      <c r="DD63" s="14">
        <v>103556</v>
      </c>
      <c r="DE63" s="14">
        <v>1045634</v>
      </c>
      <c r="DF63" s="14">
        <v>11923798</v>
      </c>
      <c r="DG63" s="14">
        <v>253268</v>
      </c>
      <c r="DH63" s="19">
        <v>292088</v>
      </c>
      <c r="DI63" s="13">
        <v>423810</v>
      </c>
      <c r="DJ63" s="14">
        <v>86914</v>
      </c>
      <c r="DK63" s="14">
        <v>156352</v>
      </c>
      <c r="DL63" s="14">
        <v>0</v>
      </c>
      <c r="DM63" s="14">
        <v>0</v>
      </c>
      <c r="DN63" s="14">
        <v>0</v>
      </c>
      <c r="DO63" s="19">
        <v>576880</v>
      </c>
      <c r="DP63" s="13">
        <v>10953300</v>
      </c>
      <c r="DQ63" s="14">
        <v>183570</v>
      </c>
      <c r="DR63" s="14">
        <v>61558</v>
      </c>
      <c r="DS63" s="14">
        <v>1110231</v>
      </c>
      <c r="DT63" s="14">
        <v>0</v>
      </c>
      <c r="DU63" s="14">
        <v>1420820</v>
      </c>
      <c r="DV63" s="14">
        <v>0</v>
      </c>
      <c r="DW63" s="14">
        <v>11292754</v>
      </c>
      <c r="DX63" s="19">
        <v>32026</v>
      </c>
      <c r="DY63" s="14">
        <v>0</v>
      </c>
      <c r="DZ63" s="14">
        <v>0</v>
      </c>
      <c r="EA63" s="14">
        <v>0</v>
      </c>
      <c r="EB63" s="19">
        <v>0</v>
      </c>
      <c r="EC63" s="14">
        <v>0</v>
      </c>
      <c r="ED63" s="14">
        <v>0</v>
      </c>
      <c r="EE63" s="14">
        <v>0</v>
      </c>
      <c r="EF63" s="14">
        <v>8214584</v>
      </c>
      <c r="EG63" s="14">
        <v>127970</v>
      </c>
      <c r="EH63" s="14">
        <v>224384</v>
      </c>
      <c r="EI63" s="14">
        <v>0</v>
      </c>
      <c r="EJ63" s="19">
        <v>1336448</v>
      </c>
      <c r="EK63" s="14">
        <v>0</v>
      </c>
      <c r="EL63" s="14">
        <v>31360277</v>
      </c>
      <c r="EM63" s="19">
        <v>-414476</v>
      </c>
      <c r="EN63" s="96">
        <v>34381966</v>
      </c>
    </row>
    <row r="64" spans="1:144" x14ac:dyDescent="0.25">
      <c r="A64" s="4" t="s">
        <v>55</v>
      </c>
      <c r="B64" s="13">
        <v>0</v>
      </c>
      <c r="C64" s="14">
        <v>0</v>
      </c>
      <c r="D64" s="14">
        <v>0</v>
      </c>
      <c r="E64" s="14">
        <v>5555000</v>
      </c>
      <c r="F64" s="96">
        <v>5555000</v>
      </c>
      <c r="G64" s="13">
        <v>0</v>
      </c>
      <c r="H64" s="14">
        <v>0</v>
      </c>
      <c r="I64" s="96">
        <v>0</v>
      </c>
      <c r="J64" s="13">
        <v>0</v>
      </c>
      <c r="K64" s="14">
        <v>0</v>
      </c>
      <c r="L64" s="14">
        <v>0</v>
      </c>
      <c r="M64" s="14">
        <v>14000000</v>
      </c>
      <c r="N64" s="14">
        <v>282000</v>
      </c>
      <c r="O64" s="96">
        <v>14282000</v>
      </c>
      <c r="P64" s="99">
        <v>19837000</v>
      </c>
      <c r="Q64" s="13">
        <v>48043000</v>
      </c>
      <c r="R64" s="14">
        <v>52481000</v>
      </c>
      <c r="S64" s="14">
        <v>454693000</v>
      </c>
      <c r="T64" s="14">
        <v>7925000</v>
      </c>
      <c r="U64" s="14">
        <v>0</v>
      </c>
      <c r="V64" s="14">
        <v>0</v>
      </c>
      <c r="W64" s="14">
        <v>224000</v>
      </c>
      <c r="X64" s="14">
        <v>830000</v>
      </c>
      <c r="Y64" s="14">
        <v>0</v>
      </c>
      <c r="Z64" s="14">
        <v>0</v>
      </c>
      <c r="AA64" s="14">
        <v>1004000</v>
      </c>
      <c r="AB64" s="96">
        <v>565200000</v>
      </c>
      <c r="AC64" s="13">
        <v>4271000</v>
      </c>
      <c r="AD64" s="14">
        <v>0</v>
      </c>
      <c r="AE64" s="14">
        <v>0</v>
      </c>
      <c r="AF64" s="96">
        <v>4271000</v>
      </c>
      <c r="AG64" s="99">
        <v>589308000</v>
      </c>
      <c r="AH64" s="14">
        <v>1035000</v>
      </c>
      <c r="AI64" s="14">
        <v>0</v>
      </c>
      <c r="AJ64" s="14">
        <v>0</v>
      </c>
      <c r="AK64" s="14">
        <v>603000</v>
      </c>
      <c r="AL64" s="14">
        <v>0</v>
      </c>
      <c r="AM64" s="14">
        <v>0</v>
      </c>
      <c r="AN64" s="14">
        <v>0</v>
      </c>
      <c r="AO64" s="96">
        <v>603000</v>
      </c>
      <c r="AP64" s="99">
        <v>1638000</v>
      </c>
      <c r="AQ64" s="14">
        <v>3728000</v>
      </c>
      <c r="AR64" s="14">
        <v>0</v>
      </c>
      <c r="AS64" s="14">
        <v>5224000</v>
      </c>
      <c r="AT64" s="14">
        <v>2311000</v>
      </c>
      <c r="AU64" s="14">
        <v>0</v>
      </c>
      <c r="AV64" s="14">
        <v>0</v>
      </c>
      <c r="AW64" s="102">
        <v>7535000</v>
      </c>
      <c r="AX64" s="14">
        <v>0</v>
      </c>
      <c r="AY64" s="96">
        <v>11263000</v>
      </c>
      <c r="AZ64" s="99">
        <v>12901000</v>
      </c>
      <c r="BA64" s="14">
        <v>229390000</v>
      </c>
      <c r="BB64" s="14">
        <v>347017000</v>
      </c>
      <c r="BC64" s="96">
        <v>576407000</v>
      </c>
      <c r="BD64" s="99">
        <v>589308000</v>
      </c>
      <c r="BE64" s="14">
        <v>18368000</v>
      </c>
      <c r="BF64" s="14">
        <v>19421000</v>
      </c>
      <c r="BG64" s="14">
        <v>17473000</v>
      </c>
      <c r="BH64" s="14">
        <v>4530000</v>
      </c>
      <c r="BI64" s="14">
        <v>0</v>
      </c>
      <c r="BJ64" s="14">
        <v>428000</v>
      </c>
      <c r="BK64" s="14">
        <v>0</v>
      </c>
      <c r="BL64" s="14">
        <v>523000</v>
      </c>
      <c r="BM64" s="96">
        <v>60743000</v>
      </c>
      <c r="BN64" s="14">
        <v>0</v>
      </c>
      <c r="BO64" s="14">
        <v>0</v>
      </c>
      <c r="BP64" s="14">
        <v>17798000</v>
      </c>
      <c r="BQ64" s="14">
        <v>0</v>
      </c>
      <c r="BR64" s="14">
        <v>21195000</v>
      </c>
      <c r="BS64" s="14">
        <v>0</v>
      </c>
      <c r="BT64" s="14">
        <v>0</v>
      </c>
      <c r="BU64" s="14">
        <v>51000</v>
      </c>
      <c r="BV64" s="14">
        <v>0</v>
      </c>
      <c r="BW64" s="14">
        <v>0</v>
      </c>
      <c r="BX64" s="14">
        <v>0</v>
      </c>
      <c r="BY64" s="14">
        <v>0</v>
      </c>
      <c r="BZ64" s="96">
        <v>39044000</v>
      </c>
      <c r="CA64" s="99">
        <v>21699000</v>
      </c>
      <c r="CB64" s="14">
        <v>401000</v>
      </c>
      <c r="CC64" s="14">
        <v>0</v>
      </c>
      <c r="CD64" s="14">
        <v>0</v>
      </c>
      <c r="CE64" s="14">
        <v>0</v>
      </c>
      <c r="CF64" s="14">
        <v>0</v>
      </c>
      <c r="CG64" s="14">
        <v>-5000000</v>
      </c>
      <c r="CH64" s="14">
        <v>0</v>
      </c>
      <c r="CI64" s="14">
        <v>-18271000</v>
      </c>
      <c r="CJ64" s="96">
        <v>-22870000</v>
      </c>
      <c r="CK64" s="14">
        <v>0</v>
      </c>
      <c r="CL64" s="14">
        <v>0</v>
      </c>
      <c r="CM64" s="14">
        <v>0</v>
      </c>
      <c r="CN64" s="14">
        <v>0</v>
      </c>
      <c r="CO64" s="14">
        <v>0</v>
      </c>
      <c r="CP64" s="14">
        <v>-1163000</v>
      </c>
      <c r="CQ64" s="14">
        <v>0</v>
      </c>
      <c r="CR64" s="96">
        <v>-1163000</v>
      </c>
      <c r="CS64" s="99">
        <v>-2334000</v>
      </c>
      <c r="CT64" s="13">
        <v>10889000</v>
      </c>
      <c r="CU64" s="19">
        <v>8555000</v>
      </c>
      <c r="CV64" s="13">
        <v>5044000</v>
      </c>
      <c r="CW64" s="14">
        <v>60000</v>
      </c>
      <c r="CX64" s="14">
        <v>1443000</v>
      </c>
      <c r="CY64" s="14">
        <v>-513000</v>
      </c>
      <c r="CZ64" s="19">
        <v>410000</v>
      </c>
      <c r="DA64" s="13">
        <v>21535000</v>
      </c>
      <c r="DB64" s="14">
        <v>13611000</v>
      </c>
      <c r="DC64" s="14">
        <v>420000</v>
      </c>
      <c r="DD64" s="14">
        <v>0</v>
      </c>
      <c r="DE64" s="14">
        <v>487000</v>
      </c>
      <c r="DF64" s="14">
        <v>20425000</v>
      </c>
      <c r="DG64" s="14">
        <v>523000</v>
      </c>
      <c r="DH64" s="19">
        <v>720000</v>
      </c>
      <c r="DI64" s="13">
        <v>354000</v>
      </c>
      <c r="DJ64" s="14">
        <v>0</v>
      </c>
      <c r="DK64" s="14">
        <v>112000</v>
      </c>
      <c r="DL64" s="14">
        <v>0</v>
      </c>
      <c r="DM64" s="14">
        <v>0</v>
      </c>
      <c r="DN64" s="14">
        <v>0</v>
      </c>
      <c r="DO64" s="19">
        <v>15000</v>
      </c>
      <c r="DP64" s="13">
        <v>14138000</v>
      </c>
      <c r="DQ64" s="14">
        <v>249000</v>
      </c>
      <c r="DR64" s="14">
        <v>144000</v>
      </c>
      <c r="DS64" s="14">
        <v>1425000</v>
      </c>
      <c r="DT64" s="14">
        <v>0</v>
      </c>
      <c r="DU64" s="14">
        <v>1807000</v>
      </c>
      <c r="DV64" s="14">
        <v>343000</v>
      </c>
      <c r="DW64" s="14">
        <v>18545000</v>
      </c>
      <c r="DX64" s="19">
        <v>14000</v>
      </c>
      <c r="DY64" s="14">
        <v>0</v>
      </c>
      <c r="DZ64" s="14">
        <v>0</v>
      </c>
      <c r="EA64" s="14">
        <v>0</v>
      </c>
      <c r="EB64" s="19">
        <v>0</v>
      </c>
      <c r="EC64" s="14">
        <v>0</v>
      </c>
      <c r="ED64" s="14">
        <v>0</v>
      </c>
      <c r="EE64" s="14">
        <v>0</v>
      </c>
      <c r="EF64" s="14">
        <v>12881000</v>
      </c>
      <c r="EG64" s="14">
        <v>0</v>
      </c>
      <c r="EH64" s="14">
        <v>51000</v>
      </c>
      <c r="EI64" s="14">
        <v>0</v>
      </c>
      <c r="EJ64" s="19">
        <v>0</v>
      </c>
      <c r="EK64" s="14">
        <v>0</v>
      </c>
      <c r="EL64" s="14">
        <v>0</v>
      </c>
      <c r="EM64" s="19">
        <v>-410000</v>
      </c>
      <c r="EN64" s="96">
        <v>8195000</v>
      </c>
    </row>
    <row r="65" spans="1:144" x14ac:dyDescent="0.25">
      <c r="A65" s="4" t="s">
        <v>56</v>
      </c>
      <c r="B65" s="13">
        <v>0</v>
      </c>
      <c r="C65" s="14">
        <v>0</v>
      </c>
      <c r="D65" s="14">
        <v>0</v>
      </c>
      <c r="E65" s="14">
        <v>7358780</v>
      </c>
      <c r="F65" s="96">
        <v>7358780</v>
      </c>
      <c r="G65" s="13">
        <v>0</v>
      </c>
      <c r="H65" s="14">
        <v>0</v>
      </c>
      <c r="I65" s="96">
        <v>0</v>
      </c>
      <c r="J65" s="13">
        <v>0</v>
      </c>
      <c r="K65" s="14">
        <v>0</v>
      </c>
      <c r="L65" s="14">
        <v>0</v>
      </c>
      <c r="M65" s="14">
        <v>24319500</v>
      </c>
      <c r="N65" s="14">
        <v>0</v>
      </c>
      <c r="O65" s="96">
        <v>24319500</v>
      </c>
      <c r="P65" s="99">
        <v>31678280</v>
      </c>
      <c r="Q65" s="13">
        <v>45333121</v>
      </c>
      <c r="R65" s="14">
        <v>63376094</v>
      </c>
      <c r="S65" s="14">
        <v>226413601</v>
      </c>
      <c r="T65" s="14">
        <v>5306664</v>
      </c>
      <c r="U65" s="14">
        <v>217047</v>
      </c>
      <c r="V65" s="14">
        <v>3595970</v>
      </c>
      <c r="W65" s="14">
        <v>913151</v>
      </c>
      <c r="X65" s="14">
        <v>220223</v>
      </c>
      <c r="Y65" s="14">
        <v>0</v>
      </c>
      <c r="Z65" s="14">
        <v>0</v>
      </c>
      <c r="AA65" s="14">
        <v>31742</v>
      </c>
      <c r="AB65" s="96">
        <v>345407613</v>
      </c>
      <c r="AC65" s="13">
        <v>5081756</v>
      </c>
      <c r="AD65" s="14">
        <v>0</v>
      </c>
      <c r="AE65" s="14">
        <v>0</v>
      </c>
      <c r="AF65" s="96">
        <v>5081756</v>
      </c>
      <c r="AG65" s="99">
        <v>382167649</v>
      </c>
      <c r="AH65" s="14">
        <v>1128612</v>
      </c>
      <c r="AI65" s="14">
        <v>0</v>
      </c>
      <c r="AJ65" s="14">
        <v>0</v>
      </c>
      <c r="AK65" s="14">
        <v>0</v>
      </c>
      <c r="AL65" s="14">
        <v>0</v>
      </c>
      <c r="AM65" s="14">
        <v>319840</v>
      </c>
      <c r="AN65" s="14">
        <v>667026</v>
      </c>
      <c r="AO65" s="96">
        <v>986866</v>
      </c>
      <c r="AP65" s="99">
        <v>2115478</v>
      </c>
      <c r="AQ65" s="14">
        <v>3041244</v>
      </c>
      <c r="AR65" s="14">
        <v>0</v>
      </c>
      <c r="AS65" s="14">
        <v>3582189</v>
      </c>
      <c r="AT65" s="14">
        <v>5943417</v>
      </c>
      <c r="AU65" s="14">
        <v>0</v>
      </c>
      <c r="AV65" s="14">
        <v>0</v>
      </c>
      <c r="AW65" s="102">
        <v>9525606</v>
      </c>
      <c r="AX65" s="14">
        <v>0</v>
      </c>
      <c r="AY65" s="96">
        <v>12566850</v>
      </c>
      <c r="AZ65" s="99">
        <v>14682328</v>
      </c>
      <c r="BA65" s="14">
        <v>0</v>
      </c>
      <c r="BB65" s="14">
        <v>0</v>
      </c>
      <c r="BC65" s="96">
        <v>0</v>
      </c>
      <c r="BD65" s="99">
        <v>14682328</v>
      </c>
      <c r="BE65" s="14">
        <v>18572026</v>
      </c>
      <c r="BF65" s="14">
        <v>3279627</v>
      </c>
      <c r="BG65" s="14">
        <v>7586395.2000000002</v>
      </c>
      <c r="BH65" s="14">
        <v>1779524.7999999998</v>
      </c>
      <c r="BI65" s="14">
        <v>0</v>
      </c>
      <c r="BJ65" s="14">
        <v>905767</v>
      </c>
      <c r="BK65" s="14">
        <v>0</v>
      </c>
      <c r="BL65" s="14">
        <v>2511846</v>
      </c>
      <c r="BM65" s="96">
        <v>34635186</v>
      </c>
      <c r="BN65" s="14">
        <v>0</v>
      </c>
      <c r="BO65" s="14">
        <v>0</v>
      </c>
      <c r="BP65" s="14">
        <v>13455992</v>
      </c>
      <c r="BQ65" s="14">
        <v>0</v>
      </c>
      <c r="BR65" s="14">
        <v>10226563</v>
      </c>
      <c r="BS65" s="14">
        <v>0</v>
      </c>
      <c r="BT65" s="14">
        <v>0</v>
      </c>
      <c r="BU65" s="14">
        <v>83111</v>
      </c>
      <c r="BV65" s="14">
        <v>0</v>
      </c>
      <c r="BW65" s="14">
        <v>0</v>
      </c>
      <c r="BX65" s="14">
        <v>0</v>
      </c>
      <c r="BY65" s="14">
        <v>0</v>
      </c>
      <c r="BZ65" s="96">
        <v>23765666</v>
      </c>
      <c r="CA65" s="99">
        <v>10869520</v>
      </c>
      <c r="CB65" s="14">
        <v>249785</v>
      </c>
      <c r="CC65" s="14">
        <v>0</v>
      </c>
      <c r="CD65" s="14">
        <v>0</v>
      </c>
      <c r="CE65" s="14">
        <v>0</v>
      </c>
      <c r="CF65" s="14">
        <v>0</v>
      </c>
      <c r="CG65" s="14">
        <v>0</v>
      </c>
      <c r="CH65" s="14">
        <v>-900000</v>
      </c>
      <c r="CI65" s="14">
        <v>-7190709</v>
      </c>
      <c r="CJ65" s="96">
        <v>-7840924</v>
      </c>
      <c r="CK65" s="14">
        <v>0</v>
      </c>
      <c r="CL65" s="14">
        <v>0</v>
      </c>
      <c r="CM65" s="14">
        <v>0</v>
      </c>
      <c r="CN65" s="14">
        <v>0</v>
      </c>
      <c r="CO65" s="14">
        <v>0</v>
      </c>
      <c r="CP65" s="14">
        <v>-367646</v>
      </c>
      <c r="CQ65" s="14">
        <v>115173</v>
      </c>
      <c r="CR65" s="96">
        <v>-252473</v>
      </c>
      <c r="CS65" s="99">
        <v>2776123</v>
      </c>
      <c r="CT65" s="13">
        <v>4582657</v>
      </c>
      <c r="CU65" s="19">
        <v>7358780</v>
      </c>
      <c r="CV65" s="13">
        <v>-1897997</v>
      </c>
      <c r="CW65" s="14">
        <v>0</v>
      </c>
      <c r="CX65" s="14">
        <v>159224</v>
      </c>
      <c r="CY65" s="14">
        <v>1144442</v>
      </c>
      <c r="CZ65" s="19">
        <v>13972</v>
      </c>
      <c r="DA65" s="13">
        <v>19797539</v>
      </c>
      <c r="DB65" s="14">
        <v>2311476</v>
      </c>
      <c r="DC65" s="14">
        <v>300814</v>
      </c>
      <c r="DD65" s="14">
        <v>0</v>
      </c>
      <c r="DE65" s="14">
        <v>931502</v>
      </c>
      <c r="DF65" s="14">
        <v>9782345</v>
      </c>
      <c r="DG65" s="14">
        <v>612772</v>
      </c>
      <c r="DH65" s="19">
        <v>297180</v>
      </c>
      <c r="DI65" s="13">
        <v>728884</v>
      </c>
      <c r="DJ65" s="14">
        <v>216446</v>
      </c>
      <c r="DK65" s="14">
        <v>175173</v>
      </c>
      <c r="DL65" s="14">
        <v>0</v>
      </c>
      <c r="DM65" s="14">
        <v>0</v>
      </c>
      <c r="DN65" s="14">
        <v>0</v>
      </c>
      <c r="DO65" s="19">
        <v>158320</v>
      </c>
      <c r="DP65" s="13">
        <v>12361621</v>
      </c>
      <c r="DQ65" s="14">
        <v>199703</v>
      </c>
      <c r="DR65" s="14">
        <v>37368</v>
      </c>
      <c r="DS65" s="14">
        <v>1146608</v>
      </c>
      <c r="DT65" s="14">
        <v>0</v>
      </c>
      <c r="DU65" s="14">
        <v>0</v>
      </c>
      <c r="DV65" s="14">
        <v>205815</v>
      </c>
      <c r="DW65" s="14">
        <v>9532940</v>
      </c>
      <c r="DX65" s="19">
        <v>21193</v>
      </c>
      <c r="DY65" s="14">
        <v>0</v>
      </c>
      <c r="DZ65" s="14">
        <v>0</v>
      </c>
      <c r="EA65" s="14">
        <v>0</v>
      </c>
      <c r="EB65" s="19">
        <v>0</v>
      </c>
      <c r="EC65" s="14">
        <v>78515</v>
      </c>
      <c r="ED65" s="14">
        <v>0</v>
      </c>
      <c r="EE65" s="14">
        <v>0</v>
      </c>
      <c r="EF65" s="14">
        <v>8308099</v>
      </c>
      <c r="EG65" s="14">
        <v>553423</v>
      </c>
      <c r="EH65" s="14">
        <v>0</v>
      </c>
      <c r="EI65" s="14">
        <v>0</v>
      </c>
      <c r="EJ65" s="19">
        <v>0</v>
      </c>
      <c r="EK65" s="14">
        <v>0</v>
      </c>
      <c r="EL65" s="14">
        <v>0</v>
      </c>
      <c r="EM65" s="19">
        <v>-255167</v>
      </c>
      <c r="EN65" s="96">
        <v>2611999</v>
      </c>
    </row>
    <row r="66" spans="1:144" x14ac:dyDescent="0.25">
      <c r="A66" s="4" t="s">
        <v>57</v>
      </c>
      <c r="B66" s="13">
        <v>0</v>
      </c>
      <c r="C66" s="14">
        <v>0</v>
      </c>
      <c r="D66" s="14">
        <v>0</v>
      </c>
      <c r="E66" s="14">
        <v>47670000</v>
      </c>
      <c r="F66" s="96">
        <v>47670000</v>
      </c>
      <c r="G66" s="13">
        <v>0</v>
      </c>
      <c r="H66" s="14">
        <v>0</v>
      </c>
      <c r="I66" s="96">
        <v>0</v>
      </c>
      <c r="J66" s="13">
        <v>0</v>
      </c>
      <c r="K66" s="14">
        <v>0</v>
      </c>
      <c r="L66" s="14">
        <v>0</v>
      </c>
      <c r="M66" s="14">
        <v>5000</v>
      </c>
      <c r="N66" s="14">
        <v>1597000</v>
      </c>
      <c r="O66" s="96">
        <v>1602000</v>
      </c>
      <c r="P66" s="99">
        <v>49272000</v>
      </c>
      <c r="Q66" s="13">
        <v>423235000</v>
      </c>
      <c r="R66" s="14">
        <v>36008000</v>
      </c>
      <c r="S66" s="14">
        <v>432525000</v>
      </c>
      <c r="T66" s="14">
        <v>6017000</v>
      </c>
      <c r="U66" s="14">
        <v>0</v>
      </c>
      <c r="V66" s="14">
        <v>0</v>
      </c>
      <c r="W66" s="14">
        <v>4533000</v>
      </c>
      <c r="X66" s="14">
        <v>19533000</v>
      </c>
      <c r="Y66" s="14">
        <v>0</v>
      </c>
      <c r="Z66" s="14">
        <v>0</v>
      </c>
      <c r="AA66" s="14">
        <v>5180000</v>
      </c>
      <c r="AB66" s="96">
        <v>927031000</v>
      </c>
      <c r="AC66" s="13">
        <v>13300000</v>
      </c>
      <c r="AD66" s="14">
        <v>342000</v>
      </c>
      <c r="AE66" s="14">
        <v>0</v>
      </c>
      <c r="AF66" s="96">
        <v>12958000</v>
      </c>
      <c r="AG66" s="99">
        <v>989261000</v>
      </c>
      <c r="AH66" s="14">
        <v>0</v>
      </c>
      <c r="AI66" s="14">
        <v>0</v>
      </c>
      <c r="AJ66" s="14">
        <v>0</v>
      </c>
      <c r="AK66" s="14">
        <v>12736000</v>
      </c>
      <c r="AL66" s="14">
        <v>0</v>
      </c>
      <c r="AM66" s="14">
        <v>0</v>
      </c>
      <c r="AN66" s="14">
        <v>0</v>
      </c>
      <c r="AO66" s="96">
        <v>12736000</v>
      </c>
      <c r="AP66" s="99">
        <v>12736000</v>
      </c>
      <c r="AQ66" s="14">
        <v>10454000</v>
      </c>
      <c r="AR66" s="14">
        <v>98000</v>
      </c>
      <c r="AS66" s="14">
        <v>7239000</v>
      </c>
      <c r="AT66" s="14">
        <v>7138000</v>
      </c>
      <c r="AU66" s="14">
        <v>0</v>
      </c>
      <c r="AV66" s="14">
        <v>0</v>
      </c>
      <c r="AW66" s="102">
        <v>14475000</v>
      </c>
      <c r="AX66" s="14">
        <v>0</v>
      </c>
      <c r="AY66" s="96">
        <v>24929000</v>
      </c>
      <c r="AZ66" s="99">
        <v>37665000</v>
      </c>
      <c r="BA66" s="14">
        <v>0</v>
      </c>
      <c r="BB66" s="14">
        <v>0</v>
      </c>
      <c r="BC66" s="96">
        <v>0</v>
      </c>
      <c r="BD66" s="99">
        <v>37665000</v>
      </c>
      <c r="BE66" s="14">
        <v>55254000</v>
      </c>
      <c r="BF66" s="14">
        <v>16609000</v>
      </c>
      <c r="BG66" s="14">
        <v>5965000</v>
      </c>
      <c r="BH66" s="14">
        <v>5887000</v>
      </c>
      <c r="BI66" s="14">
        <v>0</v>
      </c>
      <c r="BJ66" s="14">
        <v>955000</v>
      </c>
      <c r="BK66" s="14">
        <v>0</v>
      </c>
      <c r="BL66" s="14">
        <v>8919000</v>
      </c>
      <c r="BM66" s="96">
        <v>93589000</v>
      </c>
      <c r="BN66" s="14">
        <v>2404000</v>
      </c>
      <c r="BO66" s="14">
        <v>0</v>
      </c>
      <c r="BP66" s="14">
        <v>30002000</v>
      </c>
      <c r="BQ66" s="14">
        <v>0</v>
      </c>
      <c r="BR66" s="14">
        <v>31314000</v>
      </c>
      <c r="BS66" s="14">
        <v>0</v>
      </c>
      <c r="BT66" s="14">
        <v>0</v>
      </c>
      <c r="BU66" s="14">
        <v>812000</v>
      </c>
      <c r="BV66" s="14">
        <v>0</v>
      </c>
      <c r="BW66" s="14">
        <v>0</v>
      </c>
      <c r="BX66" s="14">
        <v>0</v>
      </c>
      <c r="BY66" s="14">
        <v>7060000</v>
      </c>
      <c r="BZ66" s="96">
        <v>71592000</v>
      </c>
      <c r="CA66" s="99">
        <v>21997000</v>
      </c>
      <c r="CB66" s="14">
        <v>5472000</v>
      </c>
      <c r="CC66" s="14">
        <v>0</v>
      </c>
      <c r="CD66" s="14">
        <v>0</v>
      </c>
      <c r="CE66" s="14">
        <v>0</v>
      </c>
      <c r="CF66" s="14">
        <v>0</v>
      </c>
      <c r="CG66" s="14">
        <v>0</v>
      </c>
      <c r="CH66" s="14">
        <v>4300000</v>
      </c>
      <c r="CI66" s="14">
        <v>-22285000</v>
      </c>
      <c r="CJ66" s="96">
        <v>-12513000</v>
      </c>
      <c r="CK66" s="14">
        <v>0</v>
      </c>
      <c r="CL66" s="14">
        <v>0</v>
      </c>
      <c r="CM66" s="14">
        <v>0</v>
      </c>
      <c r="CN66" s="14">
        <v>0</v>
      </c>
      <c r="CO66" s="14">
        <v>0</v>
      </c>
      <c r="CP66" s="14">
        <v>-724000</v>
      </c>
      <c r="CQ66" s="14">
        <v>0</v>
      </c>
      <c r="CR66" s="96">
        <v>-724000</v>
      </c>
      <c r="CS66" s="99">
        <v>8760000</v>
      </c>
      <c r="CT66" s="13">
        <v>37910000</v>
      </c>
      <c r="CU66" s="19">
        <v>46670000</v>
      </c>
      <c r="CV66" s="13">
        <v>294000</v>
      </c>
      <c r="CW66" s="14">
        <v>422000</v>
      </c>
      <c r="CX66" s="14">
        <v>1356000</v>
      </c>
      <c r="CY66" s="14">
        <v>3414000</v>
      </c>
      <c r="CZ66" s="19">
        <v>1000</v>
      </c>
      <c r="DA66" s="13">
        <v>62678000</v>
      </c>
      <c r="DB66" s="14">
        <v>8961000</v>
      </c>
      <c r="DC66" s="14">
        <v>778000</v>
      </c>
      <c r="DD66" s="14">
        <v>396000</v>
      </c>
      <c r="DE66" s="14">
        <v>1162000</v>
      </c>
      <c r="DF66" s="14">
        <v>11308000</v>
      </c>
      <c r="DG66" s="14">
        <v>2589000</v>
      </c>
      <c r="DH66" s="19">
        <v>5100000</v>
      </c>
      <c r="DI66" s="13">
        <v>955000</v>
      </c>
      <c r="DJ66" s="14">
        <v>0</v>
      </c>
      <c r="DK66" s="14">
        <v>453000</v>
      </c>
      <c r="DL66" s="14">
        <v>0</v>
      </c>
      <c r="DM66" s="14">
        <v>0</v>
      </c>
      <c r="DN66" s="14">
        <v>0</v>
      </c>
      <c r="DO66" s="19">
        <v>1131000</v>
      </c>
      <c r="DP66" s="13">
        <v>28912000</v>
      </c>
      <c r="DQ66" s="14">
        <v>244000</v>
      </c>
      <c r="DR66" s="14">
        <v>136000</v>
      </c>
      <c r="DS66" s="14">
        <v>2437000</v>
      </c>
      <c r="DT66" s="14">
        <v>0</v>
      </c>
      <c r="DU66" s="14">
        <v>0</v>
      </c>
      <c r="DV66" s="14">
        <v>499000</v>
      </c>
      <c r="DW66" s="14">
        <v>30388000</v>
      </c>
      <c r="DX66" s="19">
        <v>53000</v>
      </c>
      <c r="DY66" s="14">
        <v>0</v>
      </c>
      <c r="DZ66" s="14">
        <v>0</v>
      </c>
      <c r="EA66" s="14">
        <v>0</v>
      </c>
      <c r="EB66" s="19">
        <v>0</v>
      </c>
      <c r="EC66" s="14">
        <v>0</v>
      </c>
      <c r="ED66" s="14">
        <v>0</v>
      </c>
      <c r="EE66" s="14">
        <v>0</v>
      </c>
      <c r="EF66" s="14">
        <v>11115000</v>
      </c>
      <c r="EG66" s="14">
        <v>0</v>
      </c>
      <c r="EH66" s="14">
        <v>812000</v>
      </c>
      <c r="EI66" s="14">
        <v>0</v>
      </c>
      <c r="EJ66" s="19">
        <v>5714000</v>
      </c>
      <c r="EK66" s="14">
        <v>0</v>
      </c>
      <c r="EL66" s="14">
        <v>158981000</v>
      </c>
      <c r="EM66" s="19">
        <v>1351000</v>
      </c>
      <c r="EN66" s="96">
        <v>175533000</v>
      </c>
    </row>
    <row r="67" spans="1:144" x14ac:dyDescent="0.25">
      <c r="A67" s="4" t="s">
        <v>58</v>
      </c>
      <c r="B67" s="13">
        <v>0</v>
      </c>
      <c r="C67" s="14">
        <v>0</v>
      </c>
      <c r="D67" s="14">
        <v>0</v>
      </c>
      <c r="E67" s="14">
        <v>16199000</v>
      </c>
      <c r="F67" s="96">
        <v>16199000</v>
      </c>
      <c r="G67" s="13">
        <v>0</v>
      </c>
      <c r="H67" s="14">
        <v>0</v>
      </c>
      <c r="I67" s="96">
        <v>0</v>
      </c>
      <c r="J67" s="13">
        <v>0</v>
      </c>
      <c r="K67" s="14">
        <v>0</v>
      </c>
      <c r="L67" s="14">
        <v>0</v>
      </c>
      <c r="M67" s="14">
        <v>0</v>
      </c>
      <c r="N67" s="14">
        <v>970000</v>
      </c>
      <c r="O67" s="96">
        <v>970000</v>
      </c>
      <c r="P67" s="99">
        <v>17169000</v>
      </c>
      <c r="Q67" s="13">
        <v>12047000</v>
      </c>
      <c r="R67" s="14">
        <v>59125000</v>
      </c>
      <c r="S67" s="14">
        <v>338439000</v>
      </c>
      <c r="T67" s="14">
        <v>5990000</v>
      </c>
      <c r="U67" s="14">
        <v>0</v>
      </c>
      <c r="V67" s="14">
        <v>0</v>
      </c>
      <c r="W67" s="14">
        <v>135000</v>
      </c>
      <c r="X67" s="14">
        <v>124000</v>
      </c>
      <c r="Y67" s="14">
        <v>0</v>
      </c>
      <c r="Z67" s="14">
        <v>0</v>
      </c>
      <c r="AA67" s="14">
        <v>42000</v>
      </c>
      <c r="AB67" s="96">
        <v>415902000</v>
      </c>
      <c r="AC67" s="13">
        <v>1508000</v>
      </c>
      <c r="AD67" s="14">
        <v>2000</v>
      </c>
      <c r="AE67" s="14">
        <v>0</v>
      </c>
      <c r="AF67" s="96">
        <v>1506000</v>
      </c>
      <c r="AG67" s="99">
        <v>434577000</v>
      </c>
      <c r="AH67" s="14">
        <v>225000</v>
      </c>
      <c r="AI67" s="14">
        <v>0</v>
      </c>
      <c r="AJ67" s="14">
        <v>0</v>
      </c>
      <c r="AK67" s="14">
        <v>2940000</v>
      </c>
      <c r="AL67" s="14">
        <v>0</v>
      </c>
      <c r="AM67" s="14">
        <v>0</v>
      </c>
      <c r="AN67" s="14">
        <v>0</v>
      </c>
      <c r="AO67" s="96">
        <v>2940000</v>
      </c>
      <c r="AP67" s="99">
        <v>3165000</v>
      </c>
      <c r="AQ67" s="14">
        <v>1492000</v>
      </c>
      <c r="AR67" s="14">
        <v>0</v>
      </c>
      <c r="AS67" s="14">
        <v>3134000</v>
      </c>
      <c r="AT67" s="14">
        <v>210000</v>
      </c>
      <c r="AU67" s="14">
        <v>0</v>
      </c>
      <c r="AV67" s="14">
        <v>0</v>
      </c>
      <c r="AW67" s="102">
        <v>3344000</v>
      </c>
      <c r="AX67" s="14">
        <v>0</v>
      </c>
      <c r="AY67" s="96">
        <v>4836000</v>
      </c>
      <c r="AZ67" s="99">
        <v>8001000</v>
      </c>
      <c r="BA67" s="14">
        <v>132162000</v>
      </c>
      <c r="BB67" s="14">
        <v>294414000</v>
      </c>
      <c r="BC67" s="96">
        <v>426576000</v>
      </c>
      <c r="BD67" s="99">
        <v>434577000</v>
      </c>
      <c r="BE67" s="14">
        <v>14333000</v>
      </c>
      <c r="BF67" s="14">
        <v>5371000</v>
      </c>
      <c r="BG67" s="14">
        <v>2011000</v>
      </c>
      <c r="BH67" s="14">
        <v>13495000</v>
      </c>
      <c r="BI67" s="14">
        <v>0</v>
      </c>
      <c r="BJ67" s="14">
        <v>244000</v>
      </c>
      <c r="BK67" s="14">
        <v>0</v>
      </c>
      <c r="BL67" s="14">
        <v>1174000</v>
      </c>
      <c r="BM67" s="96">
        <v>36628000</v>
      </c>
      <c r="BN67" s="14">
        <v>1065000</v>
      </c>
      <c r="BO67" s="14">
        <v>0</v>
      </c>
      <c r="BP67" s="14">
        <v>12079000</v>
      </c>
      <c r="BQ67" s="14">
        <v>0</v>
      </c>
      <c r="BR67" s="14">
        <v>15220000</v>
      </c>
      <c r="BS67" s="14">
        <v>0</v>
      </c>
      <c r="BT67" s="14">
        <v>0</v>
      </c>
      <c r="BU67" s="14">
        <v>137000</v>
      </c>
      <c r="BV67" s="14">
        <v>369000</v>
      </c>
      <c r="BW67" s="14">
        <v>0</v>
      </c>
      <c r="BX67" s="14">
        <v>0</v>
      </c>
      <c r="BY67" s="14">
        <v>1224000</v>
      </c>
      <c r="BZ67" s="96">
        <v>30094000</v>
      </c>
      <c r="CA67" s="99">
        <v>6534000</v>
      </c>
      <c r="CB67" s="14">
        <v>1073000</v>
      </c>
      <c r="CC67" s="14">
        <v>36000</v>
      </c>
      <c r="CD67" s="14">
        <v>0</v>
      </c>
      <c r="CE67" s="14">
        <v>0</v>
      </c>
      <c r="CF67" s="14">
        <v>0</v>
      </c>
      <c r="CG67" s="14">
        <v>0</v>
      </c>
      <c r="CH67" s="14">
        <v>0</v>
      </c>
      <c r="CI67" s="14">
        <v>-5292000</v>
      </c>
      <c r="CJ67" s="96">
        <v>-4183000</v>
      </c>
      <c r="CK67" s="14">
        <v>0</v>
      </c>
      <c r="CL67" s="14">
        <v>0</v>
      </c>
      <c r="CM67" s="14">
        <v>0</v>
      </c>
      <c r="CN67" s="14">
        <v>0</v>
      </c>
      <c r="CO67" s="14">
        <v>0</v>
      </c>
      <c r="CP67" s="14">
        <v>-309000</v>
      </c>
      <c r="CQ67" s="14">
        <v>0</v>
      </c>
      <c r="CR67" s="96">
        <v>-309000</v>
      </c>
      <c r="CS67" s="99">
        <v>2042000</v>
      </c>
      <c r="CT67" s="13">
        <v>14157000</v>
      </c>
      <c r="CU67" s="19">
        <v>16199000</v>
      </c>
      <c r="CV67" s="13">
        <v>691000</v>
      </c>
      <c r="CW67" s="14">
        <v>-9000</v>
      </c>
      <c r="CX67" s="14">
        <v>1119000</v>
      </c>
      <c r="CY67" s="14">
        <v>-594000</v>
      </c>
      <c r="CZ67" s="19">
        <v>-10000</v>
      </c>
      <c r="DA67" s="13">
        <v>16806554</v>
      </c>
      <c r="DB67" s="14">
        <v>1934000</v>
      </c>
      <c r="DC67" s="14">
        <v>0</v>
      </c>
      <c r="DD67" s="14">
        <v>0</v>
      </c>
      <c r="DE67" s="14">
        <v>357000</v>
      </c>
      <c r="DF67" s="14">
        <v>15506000</v>
      </c>
      <c r="DG67" s="14">
        <v>761000</v>
      </c>
      <c r="DH67" s="19">
        <v>0</v>
      </c>
      <c r="DI67" s="13">
        <v>244000</v>
      </c>
      <c r="DJ67" s="14">
        <v>0</v>
      </c>
      <c r="DK67" s="14">
        <v>0</v>
      </c>
      <c r="DL67" s="14">
        <v>0</v>
      </c>
      <c r="DM67" s="14">
        <v>0</v>
      </c>
      <c r="DN67" s="14">
        <v>1119000</v>
      </c>
      <c r="DO67" s="19">
        <v>242000</v>
      </c>
      <c r="DP67" s="13">
        <v>11310000</v>
      </c>
      <c r="DQ67" s="14">
        <v>218000</v>
      </c>
      <c r="DR67" s="14">
        <v>72000</v>
      </c>
      <c r="DS67" s="14">
        <v>1106000</v>
      </c>
      <c r="DT67" s="14">
        <v>0</v>
      </c>
      <c r="DU67" s="14">
        <v>408000</v>
      </c>
      <c r="DV67" s="14">
        <v>239000</v>
      </c>
      <c r="DW67" s="14">
        <v>15091000</v>
      </c>
      <c r="DX67" s="19">
        <v>0</v>
      </c>
      <c r="DY67" s="14">
        <v>0</v>
      </c>
      <c r="DZ67" s="14">
        <v>0</v>
      </c>
      <c r="EA67" s="14">
        <v>0</v>
      </c>
      <c r="EB67" s="19">
        <v>0</v>
      </c>
      <c r="EC67" s="14">
        <v>0</v>
      </c>
      <c r="ED67" s="14">
        <v>0</v>
      </c>
      <c r="EE67" s="14">
        <v>0</v>
      </c>
      <c r="EF67" s="14">
        <v>9465000</v>
      </c>
      <c r="EG67" s="14">
        <v>0</v>
      </c>
      <c r="EH67" s="14">
        <v>137000</v>
      </c>
      <c r="EI67" s="14">
        <v>0</v>
      </c>
      <c r="EJ67" s="19">
        <v>1006000</v>
      </c>
      <c r="EK67" s="14">
        <v>0</v>
      </c>
      <c r="EL67" s="14">
        <v>8548000</v>
      </c>
      <c r="EM67" s="19">
        <v>-793000</v>
      </c>
      <c r="EN67" s="96">
        <v>5672554</v>
      </c>
    </row>
    <row r="68" spans="1:144" x14ac:dyDescent="0.25">
      <c r="A68" s="4" t="s">
        <v>59</v>
      </c>
      <c r="B68" s="13">
        <v>0</v>
      </c>
      <c r="C68" s="14">
        <v>0</v>
      </c>
      <c r="D68" s="14">
        <v>0</v>
      </c>
      <c r="E68" s="14">
        <v>7243000</v>
      </c>
      <c r="F68" s="96">
        <v>7243000</v>
      </c>
      <c r="G68" s="13">
        <v>0</v>
      </c>
      <c r="H68" s="14">
        <v>0</v>
      </c>
      <c r="I68" s="96">
        <v>0</v>
      </c>
      <c r="J68" s="13">
        <v>0</v>
      </c>
      <c r="K68" s="14">
        <v>0</v>
      </c>
      <c r="L68" s="14">
        <v>0</v>
      </c>
      <c r="M68" s="14">
        <v>77500000</v>
      </c>
      <c r="N68" s="14">
        <v>582000</v>
      </c>
      <c r="O68" s="96">
        <v>78082000</v>
      </c>
      <c r="P68" s="99">
        <v>85325000</v>
      </c>
      <c r="Q68" s="13">
        <v>2520246000</v>
      </c>
      <c r="R68" s="14">
        <v>209245000</v>
      </c>
      <c r="S68" s="14">
        <v>378130000</v>
      </c>
      <c r="T68" s="14">
        <v>28958000</v>
      </c>
      <c r="U68" s="14">
        <v>0</v>
      </c>
      <c r="V68" s="14">
        <v>0</v>
      </c>
      <c r="W68" s="14">
        <v>4106000</v>
      </c>
      <c r="X68" s="14">
        <v>4286000</v>
      </c>
      <c r="Y68" s="14">
        <v>75000</v>
      </c>
      <c r="Z68" s="14">
        <v>0</v>
      </c>
      <c r="AA68" s="14">
        <v>0</v>
      </c>
      <c r="AB68" s="96">
        <v>3145046000</v>
      </c>
      <c r="AC68" s="13">
        <v>33580000</v>
      </c>
      <c r="AD68" s="14">
        <v>14515000</v>
      </c>
      <c r="AE68" s="14">
        <v>0</v>
      </c>
      <c r="AF68" s="96">
        <v>19065000</v>
      </c>
      <c r="AG68" s="99">
        <v>3249436000</v>
      </c>
      <c r="AH68" s="14">
        <v>5508000</v>
      </c>
      <c r="AI68" s="14">
        <v>0</v>
      </c>
      <c r="AJ68" s="14">
        <v>675000</v>
      </c>
      <c r="AK68" s="14">
        <v>7500000</v>
      </c>
      <c r="AL68" s="14">
        <v>0</v>
      </c>
      <c r="AM68" s="14">
        <v>0</v>
      </c>
      <c r="AN68" s="14">
        <v>0</v>
      </c>
      <c r="AO68" s="96">
        <v>8175000</v>
      </c>
      <c r="AP68" s="99">
        <v>13683000</v>
      </c>
      <c r="AQ68" s="14">
        <v>18951000</v>
      </c>
      <c r="AR68" s="14">
        <v>0</v>
      </c>
      <c r="AS68" s="14">
        <v>16341000</v>
      </c>
      <c r="AT68" s="14">
        <v>0</v>
      </c>
      <c r="AU68" s="14">
        <v>0</v>
      </c>
      <c r="AV68" s="14">
        <v>340000</v>
      </c>
      <c r="AW68" s="102">
        <v>16681000</v>
      </c>
      <c r="AX68" s="14">
        <v>0</v>
      </c>
      <c r="AY68" s="96">
        <v>35632000</v>
      </c>
      <c r="AZ68" s="99">
        <v>49315000</v>
      </c>
      <c r="BA68" s="14">
        <v>645669000</v>
      </c>
      <c r="BB68" s="14">
        <v>2554452000</v>
      </c>
      <c r="BC68" s="96">
        <v>3200121000</v>
      </c>
      <c r="BD68" s="99">
        <v>3249436000</v>
      </c>
      <c r="BE68" s="14">
        <v>120316000</v>
      </c>
      <c r="BF68" s="14">
        <v>52747000</v>
      </c>
      <c r="BG68" s="14">
        <v>8394000</v>
      </c>
      <c r="BH68" s="14">
        <v>7297000</v>
      </c>
      <c r="BI68" s="14">
        <v>0</v>
      </c>
      <c r="BJ68" s="14">
        <v>1811000</v>
      </c>
      <c r="BK68" s="14">
        <v>0</v>
      </c>
      <c r="BL68" s="14">
        <v>85694000</v>
      </c>
      <c r="BM68" s="96">
        <v>276259000</v>
      </c>
      <c r="BN68" s="14">
        <v>6705000</v>
      </c>
      <c r="BO68" s="14">
        <v>0</v>
      </c>
      <c r="BP68" s="14">
        <v>83450000</v>
      </c>
      <c r="BQ68" s="14">
        <v>0</v>
      </c>
      <c r="BR68" s="14">
        <v>80091000</v>
      </c>
      <c r="BS68" s="14">
        <v>0</v>
      </c>
      <c r="BT68" s="14">
        <v>0</v>
      </c>
      <c r="BU68" s="14">
        <v>408000</v>
      </c>
      <c r="BV68" s="14">
        <v>1305000</v>
      </c>
      <c r="BW68" s="14">
        <v>0</v>
      </c>
      <c r="BX68" s="14">
        <v>0</v>
      </c>
      <c r="BY68" s="14">
        <v>70727000</v>
      </c>
      <c r="BZ68" s="96">
        <v>242686000</v>
      </c>
      <c r="CA68" s="99">
        <v>33573000</v>
      </c>
      <c r="CB68" s="14">
        <v>1431000</v>
      </c>
      <c r="CC68" s="14">
        <v>0</v>
      </c>
      <c r="CD68" s="14">
        <v>0</v>
      </c>
      <c r="CE68" s="14">
        <v>0</v>
      </c>
      <c r="CF68" s="14">
        <v>0</v>
      </c>
      <c r="CG68" s="14">
        <v>0</v>
      </c>
      <c r="CH68" s="14">
        <v>-2000000</v>
      </c>
      <c r="CI68" s="14">
        <v>-24236000</v>
      </c>
      <c r="CJ68" s="96">
        <v>-24805000</v>
      </c>
      <c r="CK68" s="14">
        <v>0</v>
      </c>
      <c r="CL68" s="14">
        <v>0</v>
      </c>
      <c r="CM68" s="14">
        <v>0</v>
      </c>
      <c r="CN68" s="14">
        <v>0</v>
      </c>
      <c r="CO68" s="14">
        <v>0</v>
      </c>
      <c r="CP68" s="14">
        <v>-583000</v>
      </c>
      <c r="CQ68" s="14">
        <v>0</v>
      </c>
      <c r="CR68" s="96">
        <v>-583000</v>
      </c>
      <c r="CS68" s="99">
        <v>8185000</v>
      </c>
      <c r="CT68" s="13">
        <v>8058000</v>
      </c>
      <c r="CU68" s="19">
        <v>16243000</v>
      </c>
      <c r="CV68" s="13">
        <v>4757000</v>
      </c>
      <c r="CW68" s="14">
        <v>393000</v>
      </c>
      <c r="CX68" s="14">
        <v>-2370000</v>
      </c>
      <c r="CY68" s="14">
        <v>6986000</v>
      </c>
      <c r="CZ68" s="19">
        <v>0</v>
      </c>
      <c r="DA68" s="13">
        <v>121120000</v>
      </c>
      <c r="DB68" s="14">
        <v>35657000</v>
      </c>
      <c r="DC68" s="14">
        <v>0</v>
      </c>
      <c r="DD68" s="14">
        <v>18563000</v>
      </c>
      <c r="DE68" s="14">
        <v>4385000</v>
      </c>
      <c r="DF68" s="14">
        <v>15710000</v>
      </c>
      <c r="DG68" s="14">
        <v>10524000</v>
      </c>
      <c r="DH68" s="19">
        <v>222000</v>
      </c>
      <c r="DI68" s="13">
        <v>1811000</v>
      </c>
      <c r="DJ68" s="14">
        <v>4825000</v>
      </c>
      <c r="DK68" s="14">
        <v>0</v>
      </c>
      <c r="DL68" s="14">
        <v>0</v>
      </c>
      <c r="DM68" s="14">
        <v>0</v>
      </c>
      <c r="DN68" s="14">
        <v>0</v>
      </c>
      <c r="DO68" s="19">
        <v>10807000</v>
      </c>
      <c r="DP68" s="13">
        <v>72952000</v>
      </c>
      <c r="DQ68" s="14">
        <v>368000</v>
      </c>
      <c r="DR68" s="14">
        <v>415000</v>
      </c>
      <c r="DS68" s="14">
        <v>6705000</v>
      </c>
      <c r="DT68" s="14">
        <v>0</v>
      </c>
      <c r="DU68" s="14">
        <v>7510000</v>
      </c>
      <c r="DV68" s="14">
        <v>346000</v>
      </c>
      <c r="DW68" s="14">
        <v>75739000</v>
      </c>
      <c r="DX68" s="19">
        <v>4586000</v>
      </c>
      <c r="DY68" s="14">
        <v>0</v>
      </c>
      <c r="DZ68" s="14">
        <v>0</v>
      </c>
      <c r="EA68" s="14">
        <v>0</v>
      </c>
      <c r="EB68" s="19">
        <v>0</v>
      </c>
      <c r="EC68" s="14">
        <v>0</v>
      </c>
      <c r="ED68" s="14">
        <v>0</v>
      </c>
      <c r="EE68" s="14">
        <v>0</v>
      </c>
      <c r="EF68" s="14">
        <v>23417000</v>
      </c>
      <c r="EG68" s="14">
        <v>0</v>
      </c>
      <c r="EH68" s="14">
        <v>409000</v>
      </c>
      <c r="EI68" s="14">
        <v>0</v>
      </c>
      <c r="EJ68" s="19">
        <v>17585000</v>
      </c>
      <c r="EK68" s="14">
        <v>15000</v>
      </c>
      <c r="EL68" s="14">
        <v>245143000</v>
      </c>
      <c r="EM68" s="19">
        <v>-6437000</v>
      </c>
      <c r="EN68" s="96">
        <v>252313000</v>
      </c>
    </row>
    <row r="69" spans="1:144" x14ac:dyDescent="0.25">
      <c r="A69" s="4" t="s">
        <v>60</v>
      </c>
      <c r="B69" s="13">
        <v>0</v>
      </c>
      <c r="C69" s="14">
        <v>0</v>
      </c>
      <c r="D69" s="14">
        <v>0</v>
      </c>
      <c r="E69" s="14">
        <v>8679622</v>
      </c>
      <c r="F69" s="96">
        <v>8679622</v>
      </c>
      <c r="G69" s="13">
        <v>0</v>
      </c>
      <c r="H69" s="14">
        <v>0</v>
      </c>
      <c r="I69" s="96">
        <v>0</v>
      </c>
      <c r="J69" s="13">
        <v>0</v>
      </c>
      <c r="K69" s="14">
        <v>0</v>
      </c>
      <c r="L69" s="14">
        <v>0</v>
      </c>
      <c r="M69" s="14">
        <v>5324</v>
      </c>
      <c r="N69" s="14">
        <v>0</v>
      </c>
      <c r="O69" s="96">
        <v>5324</v>
      </c>
      <c r="P69" s="99">
        <v>8684946</v>
      </c>
      <c r="Q69" s="13">
        <v>4177997</v>
      </c>
      <c r="R69" s="14">
        <v>28068464</v>
      </c>
      <c r="S69" s="14">
        <v>192082217</v>
      </c>
      <c r="T69" s="14">
        <v>3456938</v>
      </c>
      <c r="U69" s="14">
        <v>0</v>
      </c>
      <c r="V69" s="14">
        <v>0</v>
      </c>
      <c r="W69" s="14">
        <v>124899</v>
      </c>
      <c r="X69" s="14">
        <v>159351</v>
      </c>
      <c r="Y69" s="14">
        <v>0</v>
      </c>
      <c r="Z69" s="14">
        <v>0</v>
      </c>
      <c r="AA69" s="14">
        <v>159488</v>
      </c>
      <c r="AB69" s="96">
        <v>228229354</v>
      </c>
      <c r="AC69" s="13">
        <v>1527471</v>
      </c>
      <c r="AD69" s="14">
        <v>0</v>
      </c>
      <c r="AE69" s="14">
        <v>0</v>
      </c>
      <c r="AF69" s="96">
        <v>1527471</v>
      </c>
      <c r="AG69" s="99">
        <v>238441771</v>
      </c>
      <c r="AH69" s="14">
        <v>120281</v>
      </c>
      <c r="AI69" s="14">
        <v>0</v>
      </c>
      <c r="AJ69" s="14">
        <v>0</v>
      </c>
      <c r="AK69" s="14">
        <v>0</v>
      </c>
      <c r="AL69" s="14">
        <v>0</v>
      </c>
      <c r="AM69" s="14">
        <v>0</v>
      </c>
      <c r="AN69" s="14">
        <v>0</v>
      </c>
      <c r="AO69" s="96">
        <v>0</v>
      </c>
      <c r="AP69" s="99">
        <v>120281</v>
      </c>
      <c r="AQ69" s="14">
        <v>1679492</v>
      </c>
      <c r="AR69" s="14">
        <v>2003718</v>
      </c>
      <c r="AS69" s="14">
        <v>0</v>
      </c>
      <c r="AT69" s="14">
        <v>0</v>
      </c>
      <c r="AU69" s="14">
        <v>0</v>
      </c>
      <c r="AV69" s="14">
        <v>0</v>
      </c>
      <c r="AW69" s="102">
        <v>2003718</v>
      </c>
      <c r="AX69" s="14">
        <v>0</v>
      </c>
      <c r="AY69" s="96">
        <v>3683210</v>
      </c>
      <c r="AZ69" s="99">
        <v>3803491</v>
      </c>
      <c r="BA69" s="14">
        <v>84200368</v>
      </c>
      <c r="BB69" s="14">
        <v>150437912</v>
      </c>
      <c r="BC69" s="96">
        <v>234638280</v>
      </c>
      <c r="BD69" s="99">
        <v>238441771</v>
      </c>
      <c r="BE69" s="14">
        <v>8407037</v>
      </c>
      <c r="BF69" s="14">
        <v>2025117</v>
      </c>
      <c r="BG69" s="14">
        <v>4015345</v>
      </c>
      <c r="BH69" s="14">
        <v>7975426</v>
      </c>
      <c r="BI69" s="14">
        <v>0</v>
      </c>
      <c r="BJ69" s="14">
        <v>175008</v>
      </c>
      <c r="BK69" s="14">
        <v>0</v>
      </c>
      <c r="BL69" s="14">
        <v>2066201</v>
      </c>
      <c r="BM69" s="96">
        <v>24664134</v>
      </c>
      <c r="BN69" s="14">
        <v>572864</v>
      </c>
      <c r="BO69" s="14">
        <v>0</v>
      </c>
      <c r="BP69" s="14">
        <v>5999999</v>
      </c>
      <c r="BQ69" s="14">
        <v>0</v>
      </c>
      <c r="BR69" s="14">
        <v>13297943</v>
      </c>
      <c r="BS69" s="14">
        <v>0</v>
      </c>
      <c r="BT69" s="14">
        <v>0</v>
      </c>
      <c r="BU69" s="14">
        <v>0</v>
      </c>
      <c r="BV69" s="14">
        <v>323990</v>
      </c>
      <c r="BW69" s="14">
        <v>0</v>
      </c>
      <c r="BX69" s="14">
        <v>55713</v>
      </c>
      <c r="BY69" s="14">
        <v>321256</v>
      </c>
      <c r="BZ69" s="96">
        <v>20571765</v>
      </c>
      <c r="CA69" s="99">
        <v>4092369</v>
      </c>
      <c r="CB69" s="14">
        <v>952694</v>
      </c>
      <c r="CC69" s="14">
        <v>0</v>
      </c>
      <c r="CD69" s="14">
        <v>0</v>
      </c>
      <c r="CE69" s="14">
        <v>0</v>
      </c>
      <c r="CF69" s="14">
        <v>0</v>
      </c>
      <c r="CG69" s="14">
        <v>0</v>
      </c>
      <c r="CH69" s="14">
        <v>3749893</v>
      </c>
      <c r="CI69" s="14">
        <v>-5915673</v>
      </c>
      <c r="CJ69" s="96">
        <v>-1213086</v>
      </c>
      <c r="CK69" s="14">
        <v>0</v>
      </c>
      <c r="CL69" s="14">
        <v>0</v>
      </c>
      <c r="CM69" s="14">
        <v>0</v>
      </c>
      <c r="CN69" s="14">
        <v>0</v>
      </c>
      <c r="CO69" s="14">
        <v>0</v>
      </c>
      <c r="CP69" s="14">
        <v>0</v>
      </c>
      <c r="CQ69" s="14">
        <v>0</v>
      </c>
      <c r="CR69" s="96">
        <v>0</v>
      </c>
      <c r="CS69" s="99">
        <v>2879283</v>
      </c>
      <c r="CT69" s="13">
        <v>5800340</v>
      </c>
      <c r="CU69" s="19">
        <v>8679622</v>
      </c>
      <c r="CV69" s="13">
        <v>2809655</v>
      </c>
      <c r="CW69" s="14">
        <v>178757</v>
      </c>
      <c r="CX69" s="14">
        <v>0</v>
      </c>
      <c r="CY69" s="14">
        <v>82732</v>
      </c>
      <c r="CZ69" s="19">
        <v>716052</v>
      </c>
      <c r="DA69" s="13">
        <v>9588784.5399999991</v>
      </c>
      <c r="DB69" s="14">
        <v>721656.52</v>
      </c>
      <c r="DC69" s="14">
        <v>232677.71999999997</v>
      </c>
      <c r="DD69" s="14">
        <v>0</v>
      </c>
      <c r="DE69" s="14">
        <v>200826.60000000003</v>
      </c>
      <c r="DF69" s="14">
        <v>11990770.860000001</v>
      </c>
      <c r="DG69" s="14">
        <v>18660.04</v>
      </c>
      <c r="DH69" s="19">
        <v>0</v>
      </c>
      <c r="DI69" s="13">
        <v>164289.47999999998</v>
      </c>
      <c r="DJ69" s="14">
        <v>39538.959999999999</v>
      </c>
      <c r="DK69" s="14">
        <v>51201.15</v>
      </c>
      <c r="DL69" s="14">
        <v>0</v>
      </c>
      <c r="DM69" s="14">
        <v>0</v>
      </c>
      <c r="DN69" s="14">
        <v>0</v>
      </c>
      <c r="DO69" s="19">
        <v>239070.46</v>
      </c>
      <c r="DP69" s="13">
        <v>4903468.8299999982</v>
      </c>
      <c r="DQ69" s="14">
        <v>152785.47</v>
      </c>
      <c r="DR69" s="14">
        <v>75751.22</v>
      </c>
      <c r="DS69" s="14">
        <v>572864.16999999993</v>
      </c>
      <c r="DT69" s="14">
        <v>0</v>
      </c>
      <c r="DU69" s="14">
        <v>758748.05</v>
      </c>
      <c r="DV69" s="14">
        <v>83274.19</v>
      </c>
      <c r="DW69" s="14">
        <v>12336817.029999997</v>
      </c>
      <c r="DX69" s="19">
        <v>662.4</v>
      </c>
      <c r="DY69" s="14">
        <v>0</v>
      </c>
      <c r="DZ69" s="14">
        <v>0</v>
      </c>
      <c r="EA69" s="14">
        <v>0</v>
      </c>
      <c r="EB69" s="19">
        <v>0</v>
      </c>
      <c r="EC69" s="14">
        <v>0</v>
      </c>
      <c r="ED69" s="14">
        <v>0</v>
      </c>
      <c r="EE69" s="14">
        <v>0</v>
      </c>
      <c r="EF69" s="14">
        <v>6703567.6499999994</v>
      </c>
      <c r="EG69" s="14">
        <v>0</v>
      </c>
      <c r="EH69" s="14">
        <v>0</v>
      </c>
      <c r="EI69" s="14">
        <v>0</v>
      </c>
      <c r="EJ69" s="19">
        <v>138603.87</v>
      </c>
      <c r="EK69" s="14">
        <v>0</v>
      </c>
      <c r="EL69" s="14">
        <v>5067606.3099999996</v>
      </c>
      <c r="EM69" s="19">
        <v>52206.600000000093</v>
      </c>
      <c r="EN69" s="96">
        <v>2640746.3600000106</v>
      </c>
    </row>
    <row r="70" spans="1:144" x14ac:dyDescent="0.25">
      <c r="A70" s="4" t="s">
        <v>61</v>
      </c>
      <c r="B70" s="13">
        <v>0</v>
      </c>
      <c r="C70" s="14">
        <v>0</v>
      </c>
      <c r="D70" s="14">
        <v>0</v>
      </c>
      <c r="E70" s="14">
        <v>1114000</v>
      </c>
      <c r="F70" s="96">
        <v>1114000</v>
      </c>
      <c r="G70" s="13">
        <v>0</v>
      </c>
      <c r="H70" s="14">
        <v>0</v>
      </c>
      <c r="I70" s="96">
        <v>0</v>
      </c>
      <c r="J70" s="13">
        <v>0</v>
      </c>
      <c r="K70" s="14">
        <v>0</v>
      </c>
      <c r="L70" s="14">
        <v>0</v>
      </c>
      <c r="M70" s="14">
        <v>4338000</v>
      </c>
      <c r="N70" s="14">
        <v>214000</v>
      </c>
      <c r="O70" s="96">
        <v>4552000</v>
      </c>
      <c r="P70" s="99">
        <v>5666000</v>
      </c>
      <c r="Q70" s="13">
        <v>97890000</v>
      </c>
      <c r="R70" s="14">
        <v>14582000</v>
      </c>
      <c r="S70" s="14">
        <v>18072000</v>
      </c>
      <c r="T70" s="14">
        <v>636000</v>
      </c>
      <c r="U70" s="14">
        <v>0</v>
      </c>
      <c r="V70" s="14">
        <v>0</v>
      </c>
      <c r="W70" s="14">
        <v>657000</v>
      </c>
      <c r="X70" s="14">
        <v>1729000</v>
      </c>
      <c r="Y70" s="14">
        <v>0</v>
      </c>
      <c r="Z70" s="14">
        <v>0</v>
      </c>
      <c r="AA70" s="14">
        <v>4000</v>
      </c>
      <c r="AB70" s="96">
        <v>133570000</v>
      </c>
      <c r="AC70" s="13">
        <v>606000</v>
      </c>
      <c r="AD70" s="14">
        <v>6000</v>
      </c>
      <c r="AE70" s="14">
        <v>0</v>
      </c>
      <c r="AF70" s="96">
        <v>600000</v>
      </c>
      <c r="AG70" s="99">
        <v>139836000</v>
      </c>
      <c r="AH70" s="14">
        <v>75000</v>
      </c>
      <c r="AI70" s="14">
        <v>0</v>
      </c>
      <c r="AJ70" s="14">
        <v>0</v>
      </c>
      <c r="AK70" s="14">
        <v>63000</v>
      </c>
      <c r="AL70" s="14">
        <v>0</v>
      </c>
      <c r="AM70" s="14">
        <v>0</v>
      </c>
      <c r="AN70" s="14">
        <v>0</v>
      </c>
      <c r="AO70" s="96">
        <v>63000</v>
      </c>
      <c r="AP70" s="99">
        <v>138000</v>
      </c>
      <c r="AQ70" s="14">
        <v>963000</v>
      </c>
      <c r="AR70" s="14">
        <v>0</v>
      </c>
      <c r="AS70" s="14">
        <v>1100000</v>
      </c>
      <c r="AT70" s="14">
        <v>0</v>
      </c>
      <c r="AU70" s="14">
        <v>0</v>
      </c>
      <c r="AV70" s="14">
        <v>0</v>
      </c>
      <c r="AW70" s="102">
        <v>1100000</v>
      </c>
      <c r="AX70" s="14">
        <v>0</v>
      </c>
      <c r="AY70" s="96">
        <v>2063000</v>
      </c>
      <c r="AZ70" s="99">
        <v>2201000</v>
      </c>
      <c r="BA70" s="14">
        <v>90658000</v>
      </c>
      <c r="BB70" s="14">
        <v>46977000</v>
      </c>
      <c r="BC70" s="96">
        <v>137635000</v>
      </c>
      <c r="BD70" s="99">
        <v>139836000</v>
      </c>
      <c r="BE70" s="14">
        <v>6213000</v>
      </c>
      <c r="BF70" s="14">
        <v>2980000</v>
      </c>
      <c r="BG70" s="14">
        <v>1392000</v>
      </c>
      <c r="BH70" s="14">
        <v>889000</v>
      </c>
      <c r="BI70" s="14">
        <v>0</v>
      </c>
      <c r="BJ70" s="14">
        <v>115000</v>
      </c>
      <c r="BK70" s="14">
        <v>0</v>
      </c>
      <c r="BL70" s="14">
        <v>231000</v>
      </c>
      <c r="BM70" s="96">
        <v>11820000</v>
      </c>
      <c r="BN70" s="14">
        <v>333000</v>
      </c>
      <c r="BO70" s="14">
        <v>0</v>
      </c>
      <c r="BP70" s="14">
        <v>3810000</v>
      </c>
      <c r="BQ70" s="14">
        <v>0</v>
      </c>
      <c r="BR70" s="14">
        <v>4583000</v>
      </c>
      <c r="BS70" s="14">
        <v>0</v>
      </c>
      <c r="BT70" s="14">
        <v>0</v>
      </c>
      <c r="BU70" s="14">
        <v>3000</v>
      </c>
      <c r="BV70" s="14">
        <v>0</v>
      </c>
      <c r="BW70" s="14">
        <v>0</v>
      </c>
      <c r="BX70" s="14">
        <v>0</v>
      </c>
      <c r="BY70" s="14">
        <v>292000</v>
      </c>
      <c r="BZ70" s="96">
        <v>9021000</v>
      </c>
      <c r="CA70" s="99">
        <v>2799000</v>
      </c>
      <c r="CB70" s="14">
        <v>43000</v>
      </c>
      <c r="CC70" s="14">
        <v>0</v>
      </c>
      <c r="CD70" s="14">
        <v>0</v>
      </c>
      <c r="CE70" s="14">
        <v>0</v>
      </c>
      <c r="CF70" s="14">
        <v>0</v>
      </c>
      <c r="CG70" s="14">
        <v>0</v>
      </c>
      <c r="CH70" s="14">
        <v>-1152000</v>
      </c>
      <c r="CI70" s="14">
        <v>-2115000</v>
      </c>
      <c r="CJ70" s="96">
        <v>-3224000</v>
      </c>
      <c r="CK70" s="14">
        <v>0</v>
      </c>
      <c r="CL70" s="14">
        <v>0</v>
      </c>
      <c r="CM70" s="14">
        <v>0</v>
      </c>
      <c r="CN70" s="14">
        <v>0</v>
      </c>
      <c r="CO70" s="14">
        <v>0</v>
      </c>
      <c r="CP70" s="14">
        <v>-42000</v>
      </c>
      <c r="CQ70" s="14">
        <v>0</v>
      </c>
      <c r="CR70" s="96">
        <v>-42000</v>
      </c>
      <c r="CS70" s="99">
        <v>-467000</v>
      </c>
      <c r="CT70" s="13">
        <v>1581000</v>
      </c>
      <c r="CU70" s="19">
        <v>1114000</v>
      </c>
      <c r="CV70" s="13">
        <v>42000</v>
      </c>
      <c r="CW70" s="14">
        <v>44000</v>
      </c>
      <c r="CX70" s="14">
        <v>0</v>
      </c>
      <c r="CY70" s="14">
        <v>358000</v>
      </c>
      <c r="CZ70" s="19">
        <v>-2000</v>
      </c>
      <c r="DA70" s="13">
        <v>6928000</v>
      </c>
      <c r="DB70" s="14">
        <v>1997000</v>
      </c>
      <c r="DC70" s="14">
        <v>52000</v>
      </c>
      <c r="DD70" s="14">
        <v>11000</v>
      </c>
      <c r="DE70" s="14">
        <v>135000</v>
      </c>
      <c r="DF70" s="14">
        <v>2410000</v>
      </c>
      <c r="DG70" s="14">
        <v>13000</v>
      </c>
      <c r="DH70" s="19">
        <v>0</v>
      </c>
      <c r="DI70" s="13">
        <v>110000</v>
      </c>
      <c r="DJ70" s="14">
        <v>127000</v>
      </c>
      <c r="DK70" s="14">
        <v>12000</v>
      </c>
      <c r="DL70" s="14">
        <v>0</v>
      </c>
      <c r="DM70" s="14">
        <v>0</v>
      </c>
      <c r="DN70" s="14">
        <v>0</v>
      </c>
      <c r="DO70" s="19">
        <v>17000</v>
      </c>
      <c r="DP70" s="13">
        <v>3514000</v>
      </c>
      <c r="DQ70" s="14">
        <v>145000</v>
      </c>
      <c r="DR70" s="14">
        <v>56000</v>
      </c>
      <c r="DS70" s="14">
        <v>333000</v>
      </c>
      <c r="DT70" s="14">
        <v>0</v>
      </c>
      <c r="DU70" s="14">
        <v>231000</v>
      </c>
      <c r="DV70" s="14">
        <v>53000</v>
      </c>
      <c r="DW70" s="14">
        <v>4912000</v>
      </c>
      <c r="DX70" s="19">
        <v>3000</v>
      </c>
      <c r="DY70" s="14">
        <v>0</v>
      </c>
      <c r="DZ70" s="14">
        <v>0</v>
      </c>
      <c r="EA70" s="14">
        <v>0</v>
      </c>
      <c r="EB70" s="19">
        <v>0</v>
      </c>
      <c r="EC70" s="14">
        <v>0</v>
      </c>
      <c r="ED70" s="14">
        <v>0</v>
      </c>
      <c r="EE70" s="14">
        <v>0</v>
      </c>
      <c r="EF70" s="14">
        <v>1181000</v>
      </c>
      <c r="EG70" s="14">
        <v>0</v>
      </c>
      <c r="EH70" s="14">
        <v>3000</v>
      </c>
      <c r="EI70" s="14">
        <v>0</v>
      </c>
      <c r="EJ70" s="19">
        <v>109000</v>
      </c>
      <c r="EK70" s="14">
        <v>0</v>
      </c>
      <c r="EL70" s="14">
        <v>6879000</v>
      </c>
      <c r="EM70" s="19">
        <v>0</v>
      </c>
      <c r="EN70" s="96">
        <v>8151000</v>
      </c>
    </row>
    <row r="71" spans="1:144" x14ac:dyDescent="0.25">
      <c r="A71" s="4" t="s">
        <v>62</v>
      </c>
      <c r="B71" s="13">
        <v>0</v>
      </c>
      <c r="C71" s="14">
        <v>0</v>
      </c>
      <c r="D71" s="14">
        <v>0</v>
      </c>
      <c r="E71" s="14">
        <v>1110000</v>
      </c>
      <c r="F71" s="96">
        <v>1110000</v>
      </c>
      <c r="G71" s="13">
        <v>0</v>
      </c>
      <c r="H71" s="14">
        <v>0</v>
      </c>
      <c r="I71" s="96">
        <v>0</v>
      </c>
      <c r="J71" s="13">
        <v>0</v>
      </c>
      <c r="K71" s="14">
        <v>0</v>
      </c>
      <c r="L71" s="14">
        <v>0</v>
      </c>
      <c r="M71" s="14">
        <v>28614000</v>
      </c>
      <c r="N71" s="14">
        <v>0</v>
      </c>
      <c r="O71" s="96">
        <v>28614000</v>
      </c>
      <c r="P71" s="99">
        <v>29724000</v>
      </c>
      <c r="Q71" s="13">
        <v>83507000</v>
      </c>
      <c r="R71" s="14">
        <v>46966000</v>
      </c>
      <c r="S71" s="14">
        <v>381503000</v>
      </c>
      <c r="T71" s="14">
        <v>8859000</v>
      </c>
      <c r="U71" s="14">
        <v>2000000</v>
      </c>
      <c r="V71" s="14">
        <v>0</v>
      </c>
      <c r="W71" s="14">
        <v>173000</v>
      </c>
      <c r="X71" s="14">
        <v>5481000</v>
      </c>
      <c r="Y71" s="14">
        <v>528000</v>
      </c>
      <c r="Z71" s="14">
        <v>0</v>
      </c>
      <c r="AA71" s="14">
        <v>342000</v>
      </c>
      <c r="AB71" s="96">
        <v>529359000</v>
      </c>
      <c r="AC71" s="13">
        <v>5768000</v>
      </c>
      <c r="AD71" s="14">
        <v>158000</v>
      </c>
      <c r="AE71" s="14">
        <v>0</v>
      </c>
      <c r="AF71" s="96">
        <v>5610000</v>
      </c>
      <c r="AG71" s="99">
        <v>564693000</v>
      </c>
      <c r="AH71" s="14">
        <v>911000</v>
      </c>
      <c r="AI71" s="14">
        <v>0</v>
      </c>
      <c r="AJ71" s="14">
        <v>0</v>
      </c>
      <c r="AK71" s="14">
        <v>3350000</v>
      </c>
      <c r="AL71" s="14">
        <v>0</v>
      </c>
      <c r="AM71" s="14">
        <v>0</v>
      </c>
      <c r="AN71" s="14">
        <v>0</v>
      </c>
      <c r="AO71" s="96">
        <v>3350000</v>
      </c>
      <c r="AP71" s="99">
        <v>4261000</v>
      </c>
      <c r="AQ71" s="14">
        <v>3883000</v>
      </c>
      <c r="AR71" s="14">
        <v>0</v>
      </c>
      <c r="AS71" s="14">
        <v>6714000</v>
      </c>
      <c r="AT71" s="14">
        <v>2868000</v>
      </c>
      <c r="AU71" s="14">
        <v>0</v>
      </c>
      <c r="AV71" s="14">
        <v>0</v>
      </c>
      <c r="AW71" s="102">
        <v>9582000</v>
      </c>
      <c r="AX71" s="14">
        <v>0</v>
      </c>
      <c r="AY71" s="96">
        <v>13465000</v>
      </c>
      <c r="AZ71" s="99">
        <v>17726000</v>
      </c>
      <c r="BA71" s="14">
        <v>219590000</v>
      </c>
      <c r="BB71" s="14">
        <v>327377000</v>
      </c>
      <c r="BC71" s="96">
        <v>546967000</v>
      </c>
      <c r="BD71" s="99">
        <v>564693000</v>
      </c>
      <c r="BE71" s="14">
        <v>38132000</v>
      </c>
      <c r="BF71" s="14">
        <v>7049000</v>
      </c>
      <c r="BG71" s="14">
        <v>3459000</v>
      </c>
      <c r="BH71" s="14">
        <v>16739000</v>
      </c>
      <c r="BI71" s="14">
        <v>0</v>
      </c>
      <c r="BJ71" s="14">
        <v>702000</v>
      </c>
      <c r="BK71" s="14">
        <v>0</v>
      </c>
      <c r="BL71" s="14">
        <v>4365000</v>
      </c>
      <c r="BM71" s="96">
        <v>70446000</v>
      </c>
      <c r="BN71" s="14">
        <v>2094000</v>
      </c>
      <c r="BO71" s="14">
        <v>0</v>
      </c>
      <c r="BP71" s="14">
        <v>22680000</v>
      </c>
      <c r="BQ71" s="14">
        <v>0</v>
      </c>
      <c r="BR71" s="14">
        <v>25674000</v>
      </c>
      <c r="BS71" s="14">
        <v>0</v>
      </c>
      <c r="BT71" s="14">
        <v>0</v>
      </c>
      <c r="BU71" s="14">
        <v>143000</v>
      </c>
      <c r="BV71" s="14">
        <v>0</v>
      </c>
      <c r="BW71" s="14">
        <v>0</v>
      </c>
      <c r="BX71" s="14">
        <v>0</v>
      </c>
      <c r="BY71" s="14">
        <v>3011000</v>
      </c>
      <c r="BZ71" s="96">
        <v>53602000</v>
      </c>
      <c r="CA71" s="99">
        <v>16844000</v>
      </c>
      <c r="CB71" s="14">
        <v>854000</v>
      </c>
      <c r="CC71" s="14">
        <v>0</v>
      </c>
      <c r="CD71" s="14">
        <v>0</v>
      </c>
      <c r="CE71" s="14">
        <v>0</v>
      </c>
      <c r="CF71" s="14">
        <v>0</v>
      </c>
      <c r="CG71" s="14">
        <v>0</v>
      </c>
      <c r="CH71" s="14">
        <v>-7685000</v>
      </c>
      <c r="CI71" s="14">
        <v>-14293000</v>
      </c>
      <c r="CJ71" s="96">
        <v>-21124000</v>
      </c>
      <c r="CK71" s="14">
        <v>0</v>
      </c>
      <c r="CL71" s="14">
        <v>0</v>
      </c>
      <c r="CM71" s="14">
        <v>0</v>
      </c>
      <c r="CN71" s="14">
        <v>0</v>
      </c>
      <c r="CO71" s="14">
        <v>0</v>
      </c>
      <c r="CP71" s="14">
        <v>0</v>
      </c>
      <c r="CQ71" s="14">
        <v>37000</v>
      </c>
      <c r="CR71" s="96">
        <v>37000</v>
      </c>
      <c r="CS71" s="99">
        <v>-4243000</v>
      </c>
      <c r="CT71" s="13">
        <v>9701000</v>
      </c>
      <c r="CU71" s="19">
        <v>5458000</v>
      </c>
      <c r="CV71" s="13">
        <v>8846000</v>
      </c>
      <c r="CW71" s="14">
        <v>-139000</v>
      </c>
      <c r="CX71" s="14">
        <v>1007000</v>
      </c>
      <c r="CY71" s="14">
        <v>-128000</v>
      </c>
      <c r="CZ71" s="19">
        <v>-23000</v>
      </c>
      <c r="DA71" s="13">
        <v>40967922.400000006</v>
      </c>
      <c r="DB71" s="14">
        <v>4476000</v>
      </c>
      <c r="DC71" s="14">
        <v>919000</v>
      </c>
      <c r="DD71" s="14">
        <v>0</v>
      </c>
      <c r="DE71" s="14">
        <v>804000</v>
      </c>
      <c r="DF71" s="14">
        <v>20198000</v>
      </c>
      <c r="DG71" s="14">
        <v>299000</v>
      </c>
      <c r="DH71" s="19">
        <v>169000</v>
      </c>
      <c r="DI71" s="13">
        <v>578000</v>
      </c>
      <c r="DJ71" s="14">
        <v>227000</v>
      </c>
      <c r="DK71" s="14">
        <v>0</v>
      </c>
      <c r="DL71" s="14">
        <v>0</v>
      </c>
      <c r="DM71" s="14">
        <v>0</v>
      </c>
      <c r="DN71" s="14">
        <v>0</v>
      </c>
      <c r="DO71" s="19">
        <v>528077.59999999404</v>
      </c>
      <c r="DP71" s="13">
        <v>21942000</v>
      </c>
      <c r="DQ71" s="14">
        <v>304000</v>
      </c>
      <c r="DR71" s="14">
        <v>20000</v>
      </c>
      <c r="DS71" s="14">
        <v>2104000</v>
      </c>
      <c r="DT71" s="14">
        <v>0</v>
      </c>
      <c r="DU71" s="14">
        <v>0</v>
      </c>
      <c r="DV71" s="14">
        <v>569000</v>
      </c>
      <c r="DW71" s="14">
        <v>23556000</v>
      </c>
      <c r="DX71" s="19">
        <v>47000</v>
      </c>
      <c r="DY71" s="14">
        <v>0</v>
      </c>
      <c r="DZ71" s="14">
        <v>0</v>
      </c>
      <c r="EA71" s="14">
        <v>0</v>
      </c>
      <c r="EB71" s="19">
        <v>0</v>
      </c>
      <c r="EC71" s="14">
        <v>0</v>
      </c>
      <c r="ED71" s="14">
        <v>0</v>
      </c>
      <c r="EE71" s="14">
        <v>0</v>
      </c>
      <c r="EF71" s="14">
        <v>10479000</v>
      </c>
      <c r="EG71" s="14">
        <v>0</v>
      </c>
      <c r="EH71" s="14">
        <v>143000</v>
      </c>
      <c r="EI71" s="14">
        <v>0</v>
      </c>
      <c r="EJ71" s="19">
        <v>2707000</v>
      </c>
      <c r="EK71" s="14">
        <v>0</v>
      </c>
      <c r="EL71" s="14">
        <v>-6567000</v>
      </c>
      <c r="EM71" s="19">
        <v>203000</v>
      </c>
      <c r="EN71" s="96">
        <v>931000</v>
      </c>
    </row>
    <row r="72" spans="1:144" x14ac:dyDescent="0.25">
      <c r="A72" s="4" t="s">
        <v>63</v>
      </c>
      <c r="B72" s="13">
        <v>0</v>
      </c>
      <c r="C72" s="14">
        <v>0</v>
      </c>
      <c r="D72" s="14">
        <v>0</v>
      </c>
      <c r="E72" s="14">
        <v>8518</v>
      </c>
      <c r="F72" s="96">
        <v>8518</v>
      </c>
      <c r="G72" s="13">
        <v>0</v>
      </c>
      <c r="H72" s="14">
        <v>0</v>
      </c>
      <c r="I72" s="96">
        <v>0</v>
      </c>
      <c r="J72" s="13">
        <v>0</v>
      </c>
      <c r="K72" s="14">
        <v>0</v>
      </c>
      <c r="L72" s="14">
        <v>0</v>
      </c>
      <c r="M72" s="14">
        <v>15956</v>
      </c>
      <c r="N72" s="14">
        <v>0</v>
      </c>
      <c r="O72" s="96">
        <v>15956</v>
      </c>
      <c r="P72" s="99">
        <v>24474</v>
      </c>
      <c r="Q72" s="13">
        <v>13571</v>
      </c>
      <c r="R72" s="14">
        <v>55586</v>
      </c>
      <c r="S72" s="14">
        <v>214166</v>
      </c>
      <c r="T72" s="14">
        <v>30974</v>
      </c>
      <c r="U72" s="14">
        <v>2820</v>
      </c>
      <c r="V72" s="14">
        <v>0</v>
      </c>
      <c r="W72" s="14">
        <v>167</v>
      </c>
      <c r="X72" s="14">
        <v>520</v>
      </c>
      <c r="Y72" s="14">
        <v>13</v>
      </c>
      <c r="Z72" s="14">
        <v>0</v>
      </c>
      <c r="AA72" s="14">
        <v>0</v>
      </c>
      <c r="AB72" s="96">
        <v>317817</v>
      </c>
      <c r="AC72" s="13">
        <v>5646</v>
      </c>
      <c r="AD72" s="14">
        <v>0</v>
      </c>
      <c r="AE72" s="14">
        <v>0</v>
      </c>
      <c r="AF72" s="96">
        <v>5646</v>
      </c>
      <c r="AG72" s="99">
        <v>347937</v>
      </c>
      <c r="AH72" s="14">
        <v>353</v>
      </c>
      <c r="AI72" s="14">
        <v>0</v>
      </c>
      <c r="AJ72" s="14">
        <v>0</v>
      </c>
      <c r="AK72" s="14">
        <v>2262</v>
      </c>
      <c r="AL72" s="14">
        <v>0</v>
      </c>
      <c r="AM72" s="14">
        <v>0</v>
      </c>
      <c r="AN72" s="14">
        <v>0</v>
      </c>
      <c r="AO72" s="96">
        <v>2262</v>
      </c>
      <c r="AP72" s="99">
        <v>2615</v>
      </c>
      <c r="AQ72" s="14">
        <v>3756</v>
      </c>
      <c r="AR72" s="14">
        <v>0</v>
      </c>
      <c r="AS72" s="14">
        <v>5018</v>
      </c>
      <c r="AT72" s="14">
        <v>2737</v>
      </c>
      <c r="AU72" s="14">
        <v>0</v>
      </c>
      <c r="AV72" s="14">
        <v>0</v>
      </c>
      <c r="AW72" s="102">
        <v>7755</v>
      </c>
      <c r="AX72" s="14">
        <v>0</v>
      </c>
      <c r="AY72" s="96">
        <v>11511</v>
      </c>
      <c r="AZ72" s="99">
        <v>14126</v>
      </c>
      <c r="BA72" s="14">
        <v>132569</v>
      </c>
      <c r="BB72" s="14">
        <v>201242</v>
      </c>
      <c r="BC72" s="96">
        <v>333811</v>
      </c>
      <c r="BD72" s="99">
        <v>347937</v>
      </c>
      <c r="BE72" s="14">
        <v>17886</v>
      </c>
      <c r="BF72" s="14">
        <v>8348</v>
      </c>
      <c r="BG72" s="14">
        <v>6058</v>
      </c>
      <c r="BH72" s="14">
        <v>12101</v>
      </c>
      <c r="BI72" s="14">
        <v>0</v>
      </c>
      <c r="BJ72" s="14">
        <v>624</v>
      </c>
      <c r="BK72" s="14">
        <v>0</v>
      </c>
      <c r="BL72" s="14">
        <v>671</v>
      </c>
      <c r="BM72" s="96">
        <v>45688</v>
      </c>
      <c r="BN72" s="14">
        <v>1459</v>
      </c>
      <c r="BO72" s="14">
        <v>0</v>
      </c>
      <c r="BP72" s="14">
        <v>16054</v>
      </c>
      <c r="BQ72" s="14">
        <v>0</v>
      </c>
      <c r="BR72" s="14">
        <v>13996</v>
      </c>
      <c r="BS72" s="14">
        <v>0</v>
      </c>
      <c r="BT72" s="14">
        <v>0</v>
      </c>
      <c r="BU72" s="14">
        <v>0</v>
      </c>
      <c r="BV72" s="14">
        <v>0</v>
      </c>
      <c r="BW72" s="14">
        <v>0</v>
      </c>
      <c r="BX72" s="14">
        <v>0</v>
      </c>
      <c r="BY72" s="14">
        <v>3106</v>
      </c>
      <c r="BZ72" s="96">
        <v>34615</v>
      </c>
      <c r="CA72" s="99">
        <v>11073</v>
      </c>
      <c r="CB72" s="14">
        <v>140</v>
      </c>
      <c r="CC72" s="14">
        <v>0</v>
      </c>
      <c r="CD72" s="14">
        <v>0</v>
      </c>
      <c r="CE72" s="14">
        <v>0</v>
      </c>
      <c r="CF72" s="14">
        <v>0</v>
      </c>
      <c r="CG72" s="14">
        <v>0</v>
      </c>
      <c r="CH72" s="14">
        <v>5174</v>
      </c>
      <c r="CI72" s="14">
        <v>-11197</v>
      </c>
      <c r="CJ72" s="96">
        <v>-5883</v>
      </c>
      <c r="CK72" s="14">
        <v>0</v>
      </c>
      <c r="CL72" s="14">
        <v>0</v>
      </c>
      <c r="CM72" s="14">
        <v>0</v>
      </c>
      <c r="CN72" s="14">
        <v>0</v>
      </c>
      <c r="CO72" s="14">
        <v>0</v>
      </c>
      <c r="CP72" s="14">
        <v>-547</v>
      </c>
      <c r="CQ72" s="14">
        <v>0</v>
      </c>
      <c r="CR72" s="96">
        <v>-547</v>
      </c>
      <c r="CS72" s="99">
        <v>4643</v>
      </c>
      <c r="CT72" s="13">
        <v>3875</v>
      </c>
      <c r="CU72" s="19">
        <v>8518</v>
      </c>
      <c r="CV72" s="13">
        <v>-108</v>
      </c>
      <c r="CW72" s="14">
        <v>203</v>
      </c>
      <c r="CX72" s="14">
        <v>1350</v>
      </c>
      <c r="CY72" s="14">
        <v>1546</v>
      </c>
      <c r="CZ72" s="19">
        <v>-18</v>
      </c>
      <c r="DA72" s="13">
        <v>19706</v>
      </c>
      <c r="DB72" s="14">
        <v>5831</v>
      </c>
      <c r="DC72" s="14">
        <v>0</v>
      </c>
      <c r="DD72" s="14">
        <v>44</v>
      </c>
      <c r="DE72" s="14">
        <v>540</v>
      </c>
      <c r="DF72" s="14">
        <v>18159</v>
      </c>
      <c r="DG72" s="14">
        <v>0</v>
      </c>
      <c r="DH72" s="19">
        <v>148</v>
      </c>
      <c r="DI72" s="13">
        <v>706</v>
      </c>
      <c r="DJ72" s="14">
        <v>73</v>
      </c>
      <c r="DK72" s="14">
        <v>0</v>
      </c>
      <c r="DL72" s="14">
        <v>0</v>
      </c>
      <c r="DM72" s="14">
        <v>0</v>
      </c>
      <c r="DN72" s="14">
        <v>1720</v>
      </c>
      <c r="DO72" s="19">
        <v>1872</v>
      </c>
      <c r="DP72" s="13">
        <v>16055</v>
      </c>
      <c r="DQ72" s="14">
        <v>180</v>
      </c>
      <c r="DR72" s="14">
        <v>0</v>
      </c>
      <c r="DS72" s="14">
        <v>1459</v>
      </c>
      <c r="DT72" s="14">
        <v>0</v>
      </c>
      <c r="DU72" s="14">
        <v>0</v>
      </c>
      <c r="DV72" s="14">
        <v>0</v>
      </c>
      <c r="DW72" s="14">
        <v>15683</v>
      </c>
      <c r="DX72" s="19">
        <v>75</v>
      </c>
      <c r="DY72" s="14">
        <v>0</v>
      </c>
      <c r="DZ72" s="14">
        <v>0</v>
      </c>
      <c r="EA72" s="14">
        <v>0</v>
      </c>
      <c r="EB72" s="19">
        <v>0</v>
      </c>
      <c r="EC72" s="14">
        <v>0</v>
      </c>
      <c r="ED72" s="14">
        <v>0</v>
      </c>
      <c r="EE72" s="14">
        <v>0</v>
      </c>
      <c r="EF72" s="14">
        <v>10071</v>
      </c>
      <c r="EG72" s="14">
        <v>0</v>
      </c>
      <c r="EH72" s="14">
        <v>164</v>
      </c>
      <c r="EI72" s="14">
        <v>0</v>
      </c>
      <c r="EJ72" s="19">
        <v>3071</v>
      </c>
      <c r="EK72" s="14">
        <v>0</v>
      </c>
      <c r="EL72" s="14">
        <v>0</v>
      </c>
      <c r="EM72" s="19">
        <v>5</v>
      </c>
      <c r="EN72" s="96">
        <v>2046</v>
      </c>
    </row>
    <row r="73" spans="1:144" x14ac:dyDescent="0.25">
      <c r="A73" s="4" t="s">
        <v>64</v>
      </c>
      <c r="B73" s="13">
        <v>0</v>
      </c>
      <c r="C73" s="14">
        <v>0</v>
      </c>
      <c r="D73" s="14">
        <v>0</v>
      </c>
      <c r="E73" s="14">
        <v>18897000</v>
      </c>
      <c r="F73" s="96">
        <v>18897000</v>
      </c>
      <c r="G73" s="13">
        <v>0</v>
      </c>
      <c r="H73" s="14">
        <v>0</v>
      </c>
      <c r="I73" s="96">
        <v>0</v>
      </c>
      <c r="J73" s="13">
        <v>0</v>
      </c>
      <c r="K73" s="14">
        <v>0</v>
      </c>
      <c r="L73" s="14">
        <v>0</v>
      </c>
      <c r="M73" s="14">
        <v>90000000</v>
      </c>
      <c r="N73" s="14">
        <v>3135000</v>
      </c>
      <c r="O73" s="96">
        <v>93135000</v>
      </c>
      <c r="P73" s="99">
        <v>112032000</v>
      </c>
      <c r="Q73" s="13">
        <v>2320269000</v>
      </c>
      <c r="R73" s="14">
        <v>177935000</v>
      </c>
      <c r="S73" s="14">
        <v>346847000</v>
      </c>
      <c r="T73" s="14">
        <v>23265000</v>
      </c>
      <c r="U73" s="14">
        <v>41630000</v>
      </c>
      <c r="V73" s="14">
        <v>2348000</v>
      </c>
      <c r="W73" s="14">
        <v>8328000</v>
      </c>
      <c r="X73" s="14">
        <v>22101000</v>
      </c>
      <c r="Y73" s="14">
        <v>0</v>
      </c>
      <c r="Z73" s="14">
        <v>0</v>
      </c>
      <c r="AA73" s="14">
        <v>0</v>
      </c>
      <c r="AB73" s="96">
        <v>2942723000</v>
      </c>
      <c r="AC73" s="13">
        <v>31498000</v>
      </c>
      <c r="AD73" s="14">
        <v>16813000</v>
      </c>
      <c r="AE73" s="14">
        <v>0</v>
      </c>
      <c r="AF73" s="96">
        <v>14685000</v>
      </c>
      <c r="AG73" s="99">
        <v>3069440000</v>
      </c>
      <c r="AH73" s="14">
        <v>6557000</v>
      </c>
      <c r="AI73" s="14">
        <v>0</v>
      </c>
      <c r="AJ73" s="14">
        <v>0</v>
      </c>
      <c r="AK73" s="14">
        <v>0</v>
      </c>
      <c r="AL73" s="14">
        <v>0</v>
      </c>
      <c r="AM73" s="14">
        <v>1500000</v>
      </c>
      <c r="AN73" s="14">
        <v>6000000</v>
      </c>
      <c r="AO73" s="96">
        <v>7500000</v>
      </c>
      <c r="AP73" s="99">
        <v>14057000</v>
      </c>
      <c r="AQ73" s="14">
        <v>20332000</v>
      </c>
      <c r="AR73" s="14">
        <v>0</v>
      </c>
      <c r="AS73" s="14">
        <v>16179000</v>
      </c>
      <c r="AT73" s="14">
        <v>1705000</v>
      </c>
      <c r="AU73" s="14">
        <v>200000</v>
      </c>
      <c r="AV73" s="14">
        <v>0</v>
      </c>
      <c r="AW73" s="102">
        <v>18084000</v>
      </c>
      <c r="AX73" s="14">
        <v>0</v>
      </c>
      <c r="AY73" s="96">
        <v>38416000</v>
      </c>
      <c r="AZ73" s="99">
        <v>52473000</v>
      </c>
      <c r="BA73" s="14">
        <v>1054909000</v>
      </c>
      <c r="BB73" s="14">
        <v>1962058000</v>
      </c>
      <c r="BC73" s="96">
        <v>3016967000</v>
      </c>
      <c r="BD73" s="99">
        <v>3069440000</v>
      </c>
      <c r="BE73" s="14">
        <v>109190000</v>
      </c>
      <c r="BF73" s="14">
        <v>47890000</v>
      </c>
      <c r="BG73" s="14">
        <v>4397000</v>
      </c>
      <c r="BH73" s="14">
        <v>5384000</v>
      </c>
      <c r="BI73" s="14">
        <v>0</v>
      </c>
      <c r="BJ73" s="14">
        <v>2987000</v>
      </c>
      <c r="BK73" s="14">
        <v>0</v>
      </c>
      <c r="BL73" s="14">
        <v>52632000</v>
      </c>
      <c r="BM73" s="96">
        <v>222480000</v>
      </c>
      <c r="BN73" s="14">
        <v>4833000</v>
      </c>
      <c r="BO73" s="14">
        <v>0</v>
      </c>
      <c r="BP73" s="14">
        <v>58308000</v>
      </c>
      <c r="BQ73" s="14">
        <v>0</v>
      </c>
      <c r="BR73" s="14">
        <v>69705000</v>
      </c>
      <c r="BS73" s="14">
        <v>0</v>
      </c>
      <c r="BT73" s="14">
        <v>0</v>
      </c>
      <c r="BU73" s="14">
        <v>228000</v>
      </c>
      <c r="BV73" s="14">
        <v>1101000</v>
      </c>
      <c r="BW73" s="14">
        <v>0</v>
      </c>
      <c r="BX73" s="14">
        <v>3531000</v>
      </c>
      <c r="BY73" s="14">
        <v>24637000</v>
      </c>
      <c r="BZ73" s="96">
        <v>162343000</v>
      </c>
      <c r="CA73" s="99">
        <v>60137000</v>
      </c>
      <c r="CB73" s="14">
        <v>447000</v>
      </c>
      <c r="CC73" s="14">
        <v>0</v>
      </c>
      <c r="CD73" s="14">
        <v>0</v>
      </c>
      <c r="CE73" s="14">
        <v>0</v>
      </c>
      <c r="CF73" s="14">
        <v>0</v>
      </c>
      <c r="CG73" s="14">
        <v>0</v>
      </c>
      <c r="CH73" s="14">
        <v>11000000</v>
      </c>
      <c r="CI73" s="14">
        <v>-61250000</v>
      </c>
      <c r="CJ73" s="96">
        <v>-49803000</v>
      </c>
      <c r="CK73" s="14">
        <v>0</v>
      </c>
      <c r="CL73" s="14">
        <v>0</v>
      </c>
      <c r="CM73" s="14">
        <v>0</v>
      </c>
      <c r="CN73" s="14">
        <v>0</v>
      </c>
      <c r="CO73" s="14">
        <v>0</v>
      </c>
      <c r="CP73" s="14">
        <v>-2515000</v>
      </c>
      <c r="CQ73" s="14">
        <v>0</v>
      </c>
      <c r="CR73" s="96">
        <v>-2515000</v>
      </c>
      <c r="CS73" s="99">
        <v>7819000</v>
      </c>
      <c r="CT73" s="13">
        <v>11078000</v>
      </c>
      <c r="CU73" s="19">
        <v>18897000</v>
      </c>
      <c r="CV73" s="13">
        <v>-1420000</v>
      </c>
      <c r="CW73" s="14">
        <v>-97000</v>
      </c>
      <c r="CX73" s="14">
        <v>0</v>
      </c>
      <c r="CY73" s="14">
        <v>3589000</v>
      </c>
      <c r="CZ73" s="19">
        <v>0</v>
      </c>
      <c r="DA73" s="13">
        <v>108801000</v>
      </c>
      <c r="DB73" s="14">
        <v>20968000</v>
      </c>
      <c r="DC73" s="14">
        <v>1028000</v>
      </c>
      <c r="DD73" s="14">
        <v>22390000</v>
      </c>
      <c r="DE73" s="14">
        <v>4969000</v>
      </c>
      <c r="DF73" s="14">
        <v>9621000</v>
      </c>
      <c r="DG73" s="14">
        <v>12139000</v>
      </c>
      <c r="DH73" s="19">
        <v>880000</v>
      </c>
      <c r="DI73" s="13">
        <v>2762000</v>
      </c>
      <c r="DJ73" s="14">
        <v>524000</v>
      </c>
      <c r="DK73" s="14">
        <v>194000</v>
      </c>
      <c r="DL73" s="14">
        <v>0</v>
      </c>
      <c r="DM73" s="14">
        <v>3000</v>
      </c>
      <c r="DN73" s="14">
        <v>0</v>
      </c>
      <c r="DO73" s="19">
        <v>6850000</v>
      </c>
      <c r="DP73" s="13">
        <v>51251000</v>
      </c>
      <c r="DQ73" s="14">
        <v>336000</v>
      </c>
      <c r="DR73" s="14">
        <v>530000</v>
      </c>
      <c r="DS73" s="14">
        <v>4833000</v>
      </c>
      <c r="DT73" s="14">
        <v>0</v>
      </c>
      <c r="DU73" s="14">
        <v>6474000</v>
      </c>
      <c r="DV73" s="14">
        <v>767000</v>
      </c>
      <c r="DW73" s="14">
        <v>57333000</v>
      </c>
      <c r="DX73" s="19">
        <v>5297000</v>
      </c>
      <c r="DY73" s="14">
        <v>0</v>
      </c>
      <c r="DZ73" s="14">
        <v>0</v>
      </c>
      <c r="EA73" s="14">
        <v>0</v>
      </c>
      <c r="EB73" s="19">
        <v>0</v>
      </c>
      <c r="EC73" s="14">
        <v>0</v>
      </c>
      <c r="ED73" s="14">
        <v>0</v>
      </c>
      <c r="EE73" s="14">
        <v>0</v>
      </c>
      <c r="EF73" s="14">
        <v>17807000</v>
      </c>
      <c r="EG73" s="14">
        <v>977000</v>
      </c>
      <c r="EH73" s="14">
        <v>228000</v>
      </c>
      <c r="EI73" s="14">
        <v>0</v>
      </c>
      <c r="EJ73" s="19">
        <v>5450000</v>
      </c>
      <c r="EK73" s="14">
        <v>-378000</v>
      </c>
      <c r="EL73" s="14">
        <v>271969000</v>
      </c>
      <c r="EM73" s="19">
        <v>-2678000</v>
      </c>
      <c r="EN73" s="96">
        <v>308759000</v>
      </c>
    </row>
    <row r="74" spans="1:144" x14ac:dyDescent="0.25">
      <c r="A74" s="4" t="s">
        <v>65</v>
      </c>
      <c r="B74" s="13">
        <v>0</v>
      </c>
      <c r="C74" s="14">
        <v>0</v>
      </c>
      <c r="D74" s="14">
        <v>0</v>
      </c>
      <c r="E74" s="14">
        <v>1877793</v>
      </c>
      <c r="F74" s="96">
        <v>1877793</v>
      </c>
      <c r="G74" s="13">
        <v>0</v>
      </c>
      <c r="H74" s="14">
        <v>0</v>
      </c>
      <c r="I74" s="96">
        <v>0</v>
      </c>
      <c r="J74" s="13">
        <v>0</v>
      </c>
      <c r="K74" s="14">
        <v>0</v>
      </c>
      <c r="L74" s="14">
        <v>0</v>
      </c>
      <c r="M74" s="14">
        <v>12200000</v>
      </c>
      <c r="N74" s="14">
        <v>238019</v>
      </c>
      <c r="O74" s="96">
        <v>12438019</v>
      </c>
      <c r="P74" s="99">
        <v>14315812</v>
      </c>
      <c r="Q74" s="13">
        <v>30011735</v>
      </c>
      <c r="R74" s="14">
        <v>44612411</v>
      </c>
      <c r="S74" s="14">
        <v>205796796</v>
      </c>
      <c r="T74" s="14">
        <v>2554800</v>
      </c>
      <c r="U74" s="14">
        <v>0</v>
      </c>
      <c r="V74" s="14">
        <v>0</v>
      </c>
      <c r="W74" s="14">
        <v>77153</v>
      </c>
      <c r="X74" s="14">
        <v>3600793</v>
      </c>
      <c r="Y74" s="14">
        <v>64734</v>
      </c>
      <c r="Z74" s="14">
        <v>0</v>
      </c>
      <c r="AA74" s="14">
        <v>1055490</v>
      </c>
      <c r="AB74" s="96">
        <v>287773912</v>
      </c>
      <c r="AC74" s="13">
        <v>2414817</v>
      </c>
      <c r="AD74" s="14">
        <v>7025</v>
      </c>
      <c r="AE74" s="14">
        <v>0</v>
      </c>
      <c r="AF74" s="96">
        <v>2407792</v>
      </c>
      <c r="AG74" s="99">
        <v>304497516</v>
      </c>
      <c r="AH74" s="14">
        <v>957860</v>
      </c>
      <c r="AI74" s="14">
        <v>0</v>
      </c>
      <c r="AJ74" s="14">
        <v>0</v>
      </c>
      <c r="AK74" s="14">
        <v>690634</v>
      </c>
      <c r="AL74" s="14">
        <v>0</v>
      </c>
      <c r="AM74" s="14">
        <v>0</v>
      </c>
      <c r="AN74" s="14">
        <v>0</v>
      </c>
      <c r="AO74" s="96">
        <v>690634</v>
      </c>
      <c r="AP74" s="99">
        <v>1648494</v>
      </c>
      <c r="AQ74" s="14">
        <v>2806578</v>
      </c>
      <c r="AR74" s="14">
        <v>0</v>
      </c>
      <c r="AS74" s="14">
        <v>2538065</v>
      </c>
      <c r="AT74" s="14">
        <v>5496841</v>
      </c>
      <c r="AU74" s="14">
        <v>0</v>
      </c>
      <c r="AV74" s="14">
        <v>0</v>
      </c>
      <c r="AW74" s="102">
        <v>8034906</v>
      </c>
      <c r="AX74" s="14">
        <v>0</v>
      </c>
      <c r="AY74" s="96">
        <v>10841484</v>
      </c>
      <c r="AZ74" s="99">
        <v>12489978</v>
      </c>
      <c r="BA74" s="14">
        <v>86990300</v>
      </c>
      <c r="BB74" s="14">
        <v>205017238</v>
      </c>
      <c r="BC74" s="96">
        <v>292007538</v>
      </c>
      <c r="BD74" s="99">
        <v>304497516</v>
      </c>
      <c r="BE74" s="14">
        <v>16093133</v>
      </c>
      <c r="BF74" s="14">
        <v>3086678</v>
      </c>
      <c r="BG74" s="14">
        <v>2622989</v>
      </c>
      <c r="BH74" s="14">
        <v>7404930</v>
      </c>
      <c r="BI74" s="14">
        <v>0</v>
      </c>
      <c r="BJ74" s="14">
        <v>282507</v>
      </c>
      <c r="BK74" s="14">
        <v>0</v>
      </c>
      <c r="BL74" s="14">
        <v>3146864</v>
      </c>
      <c r="BM74" s="96">
        <v>32637101</v>
      </c>
      <c r="BN74" s="14">
        <v>722884</v>
      </c>
      <c r="BO74" s="14">
        <v>0</v>
      </c>
      <c r="BP74" s="14">
        <v>8350647</v>
      </c>
      <c r="BQ74" s="14">
        <v>0</v>
      </c>
      <c r="BR74" s="14">
        <v>12305519</v>
      </c>
      <c r="BS74" s="14">
        <v>0</v>
      </c>
      <c r="BT74" s="14">
        <v>0</v>
      </c>
      <c r="BU74" s="14">
        <v>54019</v>
      </c>
      <c r="BV74" s="14">
        <v>345687</v>
      </c>
      <c r="BW74" s="14">
        <v>0</v>
      </c>
      <c r="BX74" s="14">
        <v>0</v>
      </c>
      <c r="BY74" s="14">
        <v>1626907</v>
      </c>
      <c r="BZ74" s="96">
        <v>23405663</v>
      </c>
      <c r="CA74" s="99">
        <v>9231438</v>
      </c>
      <c r="CB74" s="14">
        <v>1105718</v>
      </c>
      <c r="CC74" s="14">
        <v>0</v>
      </c>
      <c r="CD74" s="14">
        <v>0</v>
      </c>
      <c r="CE74" s="14">
        <v>0</v>
      </c>
      <c r="CF74" s="14">
        <v>0</v>
      </c>
      <c r="CG74" s="14">
        <v>0</v>
      </c>
      <c r="CH74" s="14">
        <v>2200000</v>
      </c>
      <c r="CI74" s="14">
        <v>-10189917</v>
      </c>
      <c r="CJ74" s="96">
        <v>-6884199</v>
      </c>
      <c r="CK74" s="14">
        <v>0</v>
      </c>
      <c r="CL74" s="14">
        <v>0</v>
      </c>
      <c r="CM74" s="14">
        <v>0</v>
      </c>
      <c r="CN74" s="14">
        <v>0</v>
      </c>
      <c r="CO74" s="14">
        <v>-511551</v>
      </c>
      <c r="CP74" s="14">
        <v>0</v>
      </c>
      <c r="CQ74" s="14">
        <v>0</v>
      </c>
      <c r="CR74" s="96">
        <v>-511551</v>
      </c>
      <c r="CS74" s="99">
        <v>1835688</v>
      </c>
      <c r="CT74" s="13">
        <v>12242105</v>
      </c>
      <c r="CU74" s="19">
        <v>14077793</v>
      </c>
      <c r="CV74" s="13">
        <v>405664</v>
      </c>
      <c r="CW74" s="14">
        <v>-6188</v>
      </c>
      <c r="CX74" s="14">
        <v>3718104</v>
      </c>
      <c r="CY74" s="14">
        <v>-836266</v>
      </c>
      <c r="CZ74" s="19">
        <v>-1632</v>
      </c>
      <c r="DA74" s="13">
        <v>18525521</v>
      </c>
      <c r="DB74" s="14">
        <v>683723</v>
      </c>
      <c r="DC74" s="14">
        <v>0</v>
      </c>
      <c r="DD74" s="14">
        <v>0</v>
      </c>
      <c r="DE74" s="14">
        <v>463093</v>
      </c>
      <c r="DF74" s="14">
        <v>10264314</v>
      </c>
      <c r="DG74" s="14">
        <v>375105</v>
      </c>
      <c r="DH74" s="19">
        <v>1285840</v>
      </c>
      <c r="DI74" s="13">
        <v>282507</v>
      </c>
      <c r="DJ74" s="14">
        <v>0</v>
      </c>
      <c r="DK74" s="14">
        <v>95685</v>
      </c>
      <c r="DL74" s="14">
        <v>0</v>
      </c>
      <c r="DM74" s="14">
        <v>0</v>
      </c>
      <c r="DN74" s="14">
        <v>0</v>
      </c>
      <c r="DO74" s="19">
        <v>475120</v>
      </c>
      <c r="DP74" s="13">
        <v>6850807.6899999995</v>
      </c>
      <c r="DQ74" s="14">
        <v>180341</v>
      </c>
      <c r="DR74" s="14">
        <v>139189</v>
      </c>
      <c r="DS74" s="14">
        <v>722884</v>
      </c>
      <c r="DT74" s="14">
        <v>0</v>
      </c>
      <c r="DU74" s="14">
        <v>927404.53</v>
      </c>
      <c r="DV74" s="14">
        <v>455246.78</v>
      </c>
      <c r="DW74" s="14">
        <v>12102108</v>
      </c>
      <c r="DX74" s="19">
        <v>0</v>
      </c>
      <c r="DY74" s="14">
        <v>0</v>
      </c>
      <c r="DZ74" s="14">
        <v>0</v>
      </c>
      <c r="EA74" s="14">
        <v>0</v>
      </c>
      <c r="EB74" s="19">
        <v>0</v>
      </c>
      <c r="EC74" s="14">
        <v>0</v>
      </c>
      <c r="ED74" s="14">
        <v>0</v>
      </c>
      <c r="EE74" s="14">
        <v>0</v>
      </c>
      <c r="EF74" s="14">
        <v>5802643</v>
      </c>
      <c r="EG74" s="14">
        <v>0</v>
      </c>
      <c r="EH74" s="14">
        <v>54019</v>
      </c>
      <c r="EI74" s="14">
        <v>0</v>
      </c>
      <c r="EJ74" s="19">
        <v>4457264</v>
      </c>
      <c r="EK74" s="14">
        <v>0</v>
      </c>
      <c r="EL74" s="14">
        <v>-3370958</v>
      </c>
      <c r="EM74" s="19">
        <v>97362</v>
      </c>
      <c r="EN74" s="96">
        <v>-2514595</v>
      </c>
    </row>
    <row r="75" spans="1:144" x14ac:dyDescent="0.25">
      <c r="A75" s="4" t="s">
        <v>66</v>
      </c>
      <c r="B75" s="13">
        <v>0</v>
      </c>
      <c r="C75" s="14">
        <v>0</v>
      </c>
      <c r="D75" s="14">
        <v>0</v>
      </c>
      <c r="E75" s="14">
        <v>1676375.38</v>
      </c>
      <c r="F75" s="96">
        <v>1676375.38</v>
      </c>
      <c r="G75" s="13">
        <v>0</v>
      </c>
      <c r="H75" s="14">
        <v>0</v>
      </c>
      <c r="I75" s="96">
        <v>0</v>
      </c>
      <c r="J75" s="13">
        <v>0</v>
      </c>
      <c r="K75" s="14">
        <v>0</v>
      </c>
      <c r="L75" s="14">
        <v>0</v>
      </c>
      <c r="M75" s="14">
        <v>45111546.240000002</v>
      </c>
      <c r="N75" s="14">
        <v>456707</v>
      </c>
      <c r="O75" s="96">
        <v>45568253.240000002</v>
      </c>
      <c r="P75" s="99">
        <v>47244628.620000005</v>
      </c>
      <c r="Q75" s="13">
        <v>203081572.30000001</v>
      </c>
      <c r="R75" s="14">
        <v>79444040.539999992</v>
      </c>
      <c r="S75" s="14">
        <v>442332585.16000003</v>
      </c>
      <c r="T75" s="14">
        <v>4068442.4400000004</v>
      </c>
      <c r="U75" s="14">
        <v>27855887.809999995</v>
      </c>
      <c r="V75" s="14">
        <v>0</v>
      </c>
      <c r="W75" s="14">
        <v>310000</v>
      </c>
      <c r="X75" s="14">
        <v>2190916</v>
      </c>
      <c r="Y75" s="14">
        <v>378000</v>
      </c>
      <c r="Z75" s="14">
        <v>0</v>
      </c>
      <c r="AA75" s="14">
        <v>1134909.45</v>
      </c>
      <c r="AB75" s="96">
        <v>760796353.70000005</v>
      </c>
      <c r="AC75" s="13">
        <v>5349948.4699999988</v>
      </c>
      <c r="AD75" s="14">
        <v>75482</v>
      </c>
      <c r="AE75" s="14">
        <v>0</v>
      </c>
      <c r="AF75" s="96">
        <v>5274466.4699999988</v>
      </c>
      <c r="AG75" s="99">
        <v>813315448.79000008</v>
      </c>
      <c r="AH75" s="14">
        <v>2863924.9200000004</v>
      </c>
      <c r="AI75" s="14">
        <v>0</v>
      </c>
      <c r="AJ75" s="14">
        <v>0</v>
      </c>
      <c r="AK75" s="14">
        <v>17261738.530000001</v>
      </c>
      <c r="AL75" s="14">
        <v>0</v>
      </c>
      <c r="AM75" s="14">
        <v>0</v>
      </c>
      <c r="AN75" s="14">
        <v>0</v>
      </c>
      <c r="AO75" s="96">
        <v>17261738.530000001</v>
      </c>
      <c r="AP75" s="99">
        <v>20125663.450000003</v>
      </c>
      <c r="AQ75" s="14">
        <v>5461974.4700000007</v>
      </c>
      <c r="AR75" s="14">
        <v>0</v>
      </c>
      <c r="AS75" s="14">
        <v>6293086.5700000003</v>
      </c>
      <c r="AT75" s="14">
        <v>10141354.380000001</v>
      </c>
      <c r="AU75" s="14">
        <v>0</v>
      </c>
      <c r="AV75" s="14">
        <v>0</v>
      </c>
      <c r="AW75" s="102">
        <v>16434440.950000001</v>
      </c>
      <c r="AX75" s="14">
        <v>0</v>
      </c>
      <c r="AY75" s="96">
        <v>21896415.420000002</v>
      </c>
      <c r="AZ75" s="99">
        <v>42022078.870000005</v>
      </c>
      <c r="BA75" s="14">
        <v>413820437.27999997</v>
      </c>
      <c r="BB75" s="14">
        <v>357472932.28999996</v>
      </c>
      <c r="BC75" s="96">
        <v>771293369.56999993</v>
      </c>
      <c r="BD75" s="99">
        <v>813315448.43999994</v>
      </c>
      <c r="BE75" s="14">
        <v>43126000</v>
      </c>
      <c r="BF75" s="14">
        <v>15759000</v>
      </c>
      <c r="BG75" s="14">
        <v>5990000</v>
      </c>
      <c r="BH75" s="14">
        <v>8675000</v>
      </c>
      <c r="BI75" s="14">
        <v>0</v>
      </c>
      <c r="BJ75" s="14">
        <v>1806000</v>
      </c>
      <c r="BK75" s="14">
        <v>0</v>
      </c>
      <c r="BL75" s="14">
        <v>8068000</v>
      </c>
      <c r="BM75" s="96">
        <v>83424000</v>
      </c>
      <c r="BN75" s="14">
        <v>2314000</v>
      </c>
      <c r="BO75" s="14">
        <v>0</v>
      </c>
      <c r="BP75" s="14">
        <v>26417000</v>
      </c>
      <c r="BQ75" s="14">
        <v>0</v>
      </c>
      <c r="BR75" s="14">
        <v>30036000</v>
      </c>
      <c r="BS75" s="14">
        <v>0</v>
      </c>
      <c r="BT75" s="14">
        <v>0</v>
      </c>
      <c r="BU75" s="14">
        <v>1030000</v>
      </c>
      <c r="BV75" s="14">
        <v>627000</v>
      </c>
      <c r="BW75" s="14">
        <v>0</v>
      </c>
      <c r="BX75" s="14">
        <v>1198000</v>
      </c>
      <c r="BY75" s="14">
        <v>0</v>
      </c>
      <c r="BZ75" s="96">
        <v>61622000</v>
      </c>
      <c r="CA75" s="99">
        <v>21802000</v>
      </c>
      <c r="CB75" s="14">
        <v>280000</v>
      </c>
      <c r="CC75" s="14">
        <v>0</v>
      </c>
      <c r="CD75" s="14">
        <v>0</v>
      </c>
      <c r="CE75" s="14">
        <v>0</v>
      </c>
      <c r="CF75" s="14">
        <v>0</v>
      </c>
      <c r="CG75" s="14">
        <v>0</v>
      </c>
      <c r="CH75" s="14">
        <v>-8640000</v>
      </c>
      <c r="CI75" s="14">
        <v>-16625000</v>
      </c>
      <c r="CJ75" s="96">
        <v>-24985000</v>
      </c>
      <c r="CK75" s="14">
        <v>0</v>
      </c>
      <c r="CL75" s="14">
        <v>0</v>
      </c>
      <c r="CM75" s="14">
        <v>0</v>
      </c>
      <c r="CN75" s="14">
        <v>3000000</v>
      </c>
      <c r="CO75" s="14">
        <v>0</v>
      </c>
      <c r="CP75" s="14">
        <v>-675000</v>
      </c>
      <c r="CQ75" s="14">
        <v>213000</v>
      </c>
      <c r="CR75" s="96">
        <v>2538000</v>
      </c>
      <c r="CS75" s="99">
        <v>-645000</v>
      </c>
      <c r="CT75" s="13">
        <v>2414000</v>
      </c>
      <c r="CU75" s="19">
        <v>1769000</v>
      </c>
      <c r="CV75" s="13">
        <v>-803000</v>
      </c>
      <c r="CW75" s="14">
        <v>-1243000</v>
      </c>
      <c r="CX75" s="14">
        <v>0</v>
      </c>
      <c r="CY75" s="14">
        <v>-1299000</v>
      </c>
      <c r="CZ75" s="19">
        <v>18000</v>
      </c>
      <c r="DA75" s="13">
        <v>49631867.519999996</v>
      </c>
      <c r="DB75" s="14">
        <v>6696724.0699999994</v>
      </c>
      <c r="DC75" s="14">
        <v>0</v>
      </c>
      <c r="DD75" s="14">
        <v>492093.23</v>
      </c>
      <c r="DE75" s="14">
        <v>1615451.4</v>
      </c>
      <c r="DF75" s="14">
        <v>15192262.689999999</v>
      </c>
      <c r="DG75" s="14">
        <v>4682028.8599999994</v>
      </c>
      <c r="DH75" s="19">
        <v>18426398.170000002</v>
      </c>
      <c r="DI75" s="13">
        <v>1017260.6499999999</v>
      </c>
      <c r="DJ75" s="14">
        <v>0</v>
      </c>
      <c r="DK75" s="14">
        <v>146137.15</v>
      </c>
      <c r="DL75" s="14">
        <v>0</v>
      </c>
      <c r="DM75" s="14">
        <v>0</v>
      </c>
      <c r="DN75" s="14">
        <v>0</v>
      </c>
      <c r="DO75" s="19">
        <v>797487</v>
      </c>
      <c r="DP75" s="13">
        <v>22597583.050000001</v>
      </c>
      <c r="DQ75" s="14">
        <v>303923.12</v>
      </c>
      <c r="DR75" s="14">
        <v>194679.66</v>
      </c>
      <c r="DS75" s="14">
        <v>2313585.84</v>
      </c>
      <c r="DT75" s="14">
        <v>0</v>
      </c>
      <c r="DU75" s="14">
        <v>2754873.75</v>
      </c>
      <c r="DV75" s="14">
        <v>1070658.8</v>
      </c>
      <c r="DW75" s="14">
        <v>23967640.689999998</v>
      </c>
      <c r="DX75" s="19">
        <v>102393.47</v>
      </c>
      <c r="DY75" s="14">
        <v>0</v>
      </c>
      <c r="DZ75" s="14">
        <v>0</v>
      </c>
      <c r="EA75" s="14">
        <v>0</v>
      </c>
      <c r="EB75" s="19">
        <v>0</v>
      </c>
      <c r="EC75" s="14">
        <v>0</v>
      </c>
      <c r="ED75" s="14">
        <v>0</v>
      </c>
      <c r="EE75" s="14">
        <v>0</v>
      </c>
      <c r="EF75" s="14">
        <v>12729344.74</v>
      </c>
      <c r="EG75" s="14">
        <v>0</v>
      </c>
      <c r="EH75" s="14">
        <v>1035219.5599999999</v>
      </c>
      <c r="EI75" s="14">
        <v>0</v>
      </c>
      <c r="EJ75" s="19">
        <v>3527036.4299999997</v>
      </c>
      <c r="EK75" s="14">
        <v>0</v>
      </c>
      <c r="EL75" s="14">
        <v>33412289.810000062</v>
      </c>
      <c r="EM75" s="19">
        <v>-238773.93999999994</v>
      </c>
      <c r="EN75" s="96">
        <v>61274287.500000075</v>
      </c>
    </row>
    <row r="76" spans="1:144" x14ac:dyDescent="0.25">
      <c r="A76" s="4" t="s">
        <v>67</v>
      </c>
      <c r="B76" s="13">
        <v>0</v>
      </c>
      <c r="C76" s="14">
        <v>0</v>
      </c>
      <c r="D76" s="14">
        <v>0</v>
      </c>
      <c r="E76" s="14">
        <v>2577351</v>
      </c>
      <c r="F76" s="96">
        <v>2577351</v>
      </c>
      <c r="G76" s="13">
        <v>0</v>
      </c>
      <c r="H76" s="14">
        <v>0</v>
      </c>
      <c r="I76" s="96">
        <v>0</v>
      </c>
      <c r="J76" s="13">
        <v>0</v>
      </c>
      <c r="K76" s="14">
        <v>0</v>
      </c>
      <c r="L76" s="14">
        <v>0</v>
      </c>
      <c r="M76" s="14">
        <v>21102583</v>
      </c>
      <c r="N76" s="14">
        <v>0</v>
      </c>
      <c r="O76" s="96">
        <v>21102583</v>
      </c>
      <c r="P76" s="99">
        <v>23679934</v>
      </c>
      <c r="Q76" s="13">
        <v>64994404</v>
      </c>
      <c r="R76" s="14">
        <v>35630226</v>
      </c>
      <c r="S76" s="14">
        <v>330894389</v>
      </c>
      <c r="T76" s="14">
        <v>6171006</v>
      </c>
      <c r="U76" s="14">
        <v>9730060</v>
      </c>
      <c r="V76" s="14">
        <v>1843200</v>
      </c>
      <c r="W76" s="14">
        <v>122420</v>
      </c>
      <c r="X76" s="14">
        <v>832970</v>
      </c>
      <c r="Y76" s="14">
        <v>0</v>
      </c>
      <c r="Z76" s="14">
        <v>0</v>
      </c>
      <c r="AA76" s="14">
        <v>94381</v>
      </c>
      <c r="AB76" s="96">
        <v>450313056</v>
      </c>
      <c r="AC76" s="13">
        <v>2696358</v>
      </c>
      <c r="AD76" s="14">
        <v>200172</v>
      </c>
      <c r="AE76" s="14">
        <v>0</v>
      </c>
      <c r="AF76" s="96">
        <v>2496186</v>
      </c>
      <c r="AG76" s="99">
        <v>476489176</v>
      </c>
      <c r="AH76" s="14">
        <v>147046</v>
      </c>
      <c r="AI76" s="14">
        <v>0</v>
      </c>
      <c r="AJ76" s="14">
        <v>0</v>
      </c>
      <c r="AK76" s="14">
        <v>6643889</v>
      </c>
      <c r="AL76" s="14">
        <v>0</v>
      </c>
      <c r="AM76" s="14">
        <v>0</v>
      </c>
      <c r="AN76" s="14">
        <v>0</v>
      </c>
      <c r="AO76" s="96">
        <v>6643889</v>
      </c>
      <c r="AP76" s="99">
        <v>6790935</v>
      </c>
      <c r="AQ76" s="14">
        <v>1781015</v>
      </c>
      <c r="AR76" s="14">
        <v>0</v>
      </c>
      <c r="AS76" s="14">
        <v>5048591</v>
      </c>
      <c r="AT76" s="14">
        <v>1190900</v>
      </c>
      <c r="AU76" s="14">
        <v>0</v>
      </c>
      <c r="AV76" s="14">
        <v>0</v>
      </c>
      <c r="AW76" s="102">
        <v>6239491</v>
      </c>
      <c r="AX76" s="14">
        <v>0</v>
      </c>
      <c r="AY76" s="96">
        <v>8020506</v>
      </c>
      <c r="AZ76" s="99">
        <v>14811441</v>
      </c>
      <c r="BA76" s="14">
        <v>290917481</v>
      </c>
      <c r="BB76" s="14">
        <v>170760254</v>
      </c>
      <c r="BC76" s="96">
        <v>461677735</v>
      </c>
      <c r="BD76" s="99">
        <v>476489176</v>
      </c>
      <c r="BE76" s="14">
        <v>23747584</v>
      </c>
      <c r="BF76" s="14">
        <v>8820994</v>
      </c>
      <c r="BG76" s="14">
        <v>5828650</v>
      </c>
      <c r="BH76" s="14">
        <v>9260718</v>
      </c>
      <c r="BI76" s="14">
        <v>0</v>
      </c>
      <c r="BJ76" s="14">
        <v>696362</v>
      </c>
      <c r="BK76" s="14">
        <v>0</v>
      </c>
      <c r="BL76" s="14">
        <v>4027299</v>
      </c>
      <c r="BM76" s="96">
        <v>52381607</v>
      </c>
      <c r="BN76" s="14">
        <v>1514692</v>
      </c>
      <c r="BO76" s="14">
        <v>0</v>
      </c>
      <c r="BP76" s="14">
        <v>17394446</v>
      </c>
      <c r="BQ76" s="14">
        <v>0</v>
      </c>
      <c r="BR76" s="14">
        <v>18379461</v>
      </c>
      <c r="BS76" s="14">
        <v>0</v>
      </c>
      <c r="BT76" s="14">
        <v>0</v>
      </c>
      <c r="BU76" s="14">
        <v>0</v>
      </c>
      <c r="BV76" s="14">
        <v>0</v>
      </c>
      <c r="BW76" s="14">
        <v>0</v>
      </c>
      <c r="BX76" s="14">
        <v>0</v>
      </c>
      <c r="BY76" s="14">
        <v>874562</v>
      </c>
      <c r="BZ76" s="96">
        <v>38163161</v>
      </c>
      <c r="CA76" s="99">
        <v>14218446</v>
      </c>
      <c r="CB76" s="14">
        <v>461655</v>
      </c>
      <c r="CC76" s="14">
        <v>0</v>
      </c>
      <c r="CD76" s="14">
        <v>0</v>
      </c>
      <c r="CE76" s="14">
        <v>0</v>
      </c>
      <c r="CF76" s="14">
        <v>0</v>
      </c>
      <c r="CG76" s="14">
        <v>0</v>
      </c>
      <c r="CH76" s="14">
        <v>-6530329</v>
      </c>
      <c r="CI76" s="14">
        <v>-10747635</v>
      </c>
      <c r="CJ76" s="96">
        <v>-16816309</v>
      </c>
      <c r="CK76" s="14">
        <v>0</v>
      </c>
      <c r="CL76" s="14">
        <v>0</v>
      </c>
      <c r="CM76" s="14">
        <v>0</v>
      </c>
      <c r="CN76" s="14">
        <v>0</v>
      </c>
      <c r="CO76" s="14">
        <v>0</v>
      </c>
      <c r="CP76" s="14">
        <v>-1358402</v>
      </c>
      <c r="CQ76" s="14">
        <v>0</v>
      </c>
      <c r="CR76" s="96">
        <v>-1358402</v>
      </c>
      <c r="CS76" s="99">
        <v>-3956265</v>
      </c>
      <c r="CT76" s="13">
        <v>6533616</v>
      </c>
      <c r="CU76" s="19">
        <v>2577351</v>
      </c>
      <c r="CV76" s="13">
        <v>27678</v>
      </c>
      <c r="CW76" s="14">
        <v>-55127</v>
      </c>
      <c r="CX76" s="14">
        <v>-240206</v>
      </c>
      <c r="CY76" s="14">
        <v>-296135</v>
      </c>
      <c r="CZ76" s="19">
        <v>-21787</v>
      </c>
      <c r="DA76" s="13">
        <v>26702822</v>
      </c>
      <c r="DB76" s="14">
        <v>0</v>
      </c>
      <c r="DC76" s="14">
        <v>0</v>
      </c>
      <c r="DD76" s="14">
        <v>365802</v>
      </c>
      <c r="DE76" s="14">
        <v>840175</v>
      </c>
      <c r="DF76" s="14">
        <v>15089368</v>
      </c>
      <c r="DG76" s="14">
        <v>339453</v>
      </c>
      <c r="DH76" s="19">
        <v>327273</v>
      </c>
      <c r="DI76" s="13">
        <v>597276</v>
      </c>
      <c r="DJ76" s="14">
        <v>0</v>
      </c>
      <c r="DK76" s="14">
        <v>99086</v>
      </c>
      <c r="DL76" s="14">
        <v>0</v>
      </c>
      <c r="DM76" s="14">
        <v>0</v>
      </c>
      <c r="DN76" s="14">
        <v>0</v>
      </c>
      <c r="DO76" s="19">
        <v>6439428</v>
      </c>
      <c r="DP76" s="13">
        <v>15005177</v>
      </c>
      <c r="DQ76" s="14">
        <v>238625</v>
      </c>
      <c r="DR76" s="14">
        <v>57309</v>
      </c>
      <c r="DS76" s="14">
        <v>1514692</v>
      </c>
      <c r="DT76" s="14">
        <v>0</v>
      </c>
      <c r="DU76" s="14">
        <v>1123569</v>
      </c>
      <c r="DV76" s="14">
        <v>588033</v>
      </c>
      <c r="DW76" s="14">
        <v>16014005</v>
      </c>
      <c r="DX76" s="19">
        <v>34495</v>
      </c>
      <c r="DY76" s="14">
        <v>0</v>
      </c>
      <c r="DZ76" s="14">
        <v>0</v>
      </c>
      <c r="EA76" s="14">
        <v>0</v>
      </c>
      <c r="EB76" s="19">
        <v>0</v>
      </c>
      <c r="EC76" s="14">
        <v>0</v>
      </c>
      <c r="ED76" s="14">
        <v>0</v>
      </c>
      <c r="EE76" s="14">
        <v>0</v>
      </c>
      <c r="EF76" s="14">
        <v>8244117</v>
      </c>
      <c r="EG76" s="14">
        <v>0</v>
      </c>
      <c r="EH76" s="14">
        <v>357303</v>
      </c>
      <c r="EI76" s="14">
        <v>0</v>
      </c>
      <c r="EJ76" s="19">
        <v>1845680</v>
      </c>
      <c r="EK76" s="14">
        <v>0</v>
      </c>
      <c r="EL76" s="14">
        <v>0</v>
      </c>
      <c r="EM76" s="19">
        <v>0</v>
      </c>
      <c r="EN76" s="96">
        <v>5777678</v>
      </c>
    </row>
    <row r="77" spans="1:144" x14ac:dyDescent="0.25">
      <c r="A77" s="4" t="s">
        <v>68</v>
      </c>
      <c r="B77" s="13">
        <v>0</v>
      </c>
      <c r="C77" s="14">
        <v>0</v>
      </c>
      <c r="D77" s="14">
        <v>0</v>
      </c>
      <c r="E77" s="14">
        <v>17762000</v>
      </c>
      <c r="F77" s="96">
        <v>17762000</v>
      </c>
      <c r="G77" s="13">
        <v>0</v>
      </c>
      <c r="H77" s="14">
        <v>0</v>
      </c>
      <c r="I77" s="96">
        <v>0</v>
      </c>
      <c r="J77" s="13">
        <v>0</v>
      </c>
      <c r="K77" s="14">
        <v>0</v>
      </c>
      <c r="L77" s="14">
        <v>0</v>
      </c>
      <c r="M77" s="14">
        <v>0</v>
      </c>
      <c r="N77" s="14">
        <v>45000</v>
      </c>
      <c r="O77" s="96">
        <v>45000</v>
      </c>
      <c r="P77" s="99">
        <v>17807000</v>
      </c>
      <c r="Q77" s="13">
        <v>12027000</v>
      </c>
      <c r="R77" s="14">
        <v>19464000</v>
      </c>
      <c r="S77" s="14">
        <v>158709000</v>
      </c>
      <c r="T77" s="14">
        <v>3093000</v>
      </c>
      <c r="U77" s="14">
        <v>1040000</v>
      </c>
      <c r="V77" s="14">
        <v>444000</v>
      </c>
      <c r="W77" s="14">
        <v>151000</v>
      </c>
      <c r="X77" s="14">
        <v>2550000</v>
      </c>
      <c r="Y77" s="14">
        <v>0</v>
      </c>
      <c r="Z77" s="14">
        <v>0</v>
      </c>
      <c r="AA77" s="14">
        <v>307000</v>
      </c>
      <c r="AB77" s="96">
        <v>197785000</v>
      </c>
      <c r="AC77" s="13">
        <v>1942000</v>
      </c>
      <c r="AD77" s="14">
        <v>0</v>
      </c>
      <c r="AE77" s="14">
        <v>0</v>
      </c>
      <c r="AF77" s="96">
        <v>1942000</v>
      </c>
      <c r="AG77" s="99">
        <v>217534000</v>
      </c>
      <c r="AH77" s="14">
        <v>298000</v>
      </c>
      <c r="AI77" s="14">
        <v>0</v>
      </c>
      <c r="AJ77" s="14">
        <v>348000</v>
      </c>
      <c r="AK77" s="14">
        <v>9000</v>
      </c>
      <c r="AL77" s="14">
        <v>0</v>
      </c>
      <c r="AM77" s="14">
        <v>0</v>
      </c>
      <c r="AN77" s="14">
        <v>0</v>
      </c>
      <c r="AO77" s="96">
        <v>357000</v>
      </c>
      <c r="AP77" s="99">
        <v>655000</v>
      </c>
      <c r="AQ77" s="14">
        <v>817000</v>
      </c>
      <c r="AR77" s="14">
        <v>0</v>
      </c>
      <c r="AS77" s="14">
        <v>1323000</v>
      </c>
      <c r="AT77" s="14">
        <v>985000</v>
      </c>
      <c r="AU77" s="14">
        <v>0</v>
      </c>
      <c r="AV77" s="14">
        <v>0</v>
      </c>
      <c r="AW77" s="102">
        <v>2308000</v>
      </c>
      <c r="AX77" s="14">
        <v>0</v>
      </c>
      <c r="AY77" s="96">
        <v>3125000</v>
      </c>
      <c r="AZ77" s="99">
        <v>3780000</v>
      </c>
      <c r="BA77" s="14">
        <v>97821000</v>
      </c>
      <c r="BB77" s="14">
        <v>115933000</v>
      </c>
      <c r="BC77" s="96">
        <v>213754000</v>
      </c>
      <c r="BD77" s="99">
        <v>217534000</v>
      </c>
      <c r="BE77" s="14">
        <v>8316000</v>
      </c>
      <c r="BF77" s="14">
        <v>769000</v>
      </c>
      <c r="BG77" s="14">
        <v>1852000</v>
      </c>
      <c r="BH77" s="14">
        <v>6736000</v>
      </c>
      <c r="BI77" s="14">
        <v>0</v>
      </c>
      <c r="BJ77" s="14">
        <v>375000</v>
      </c>
      <c r="BK77" s="14">
        <v>0</v>
      </c>
      <c r="BL77" s="14">
        <v>315000</v>
      </c>
      <c r="BM77" s="96">
        <v>18363000</v>
      </c>
      <c r="BN77" s="14">
        <v>488000</v>
      </c>
      <c r="BO77" s="14">
        <v>0</v>
      </c>
      <c r="BP77" s="14">
        <v>4959000</v>
      </c>
      <c r="BQ77" s="14">
        <v>0</v>
      </c>
      <c r="BR77" s="14">
        <v>4597000</v>
      </c>
      <c r="BS77" s="14">
        <v>0</v>
      </c>
      <c r="BT77" s="14">
        <v>0</v>
      </c>
      <c r="BU77" s="14">
        <v>0</v>
      </c>
      <c r="BV77" s="14">
        <v>0</v>
      </c>
      <c r="BW77" s="14">
        <v>0</v>
      </c>
      <c r="BX77" s="14">
        <v>0</v>
      </c>
      <c r="BY77" s="14">
        <v>26000</v>
      </c>
      <c r="BZ77" s="96">
        <v>10070000</v>
      </c>
      <c r="CA77" s="99">
        <v>8293000</v>
      </c>
      <c r="CB77" s="14">
        <v>224000</v>
      </c>
      <c r="CC77" s="14">
        <v>0</v>
      </c>
      <c r="CD77" s="14">
        <v>0</v>
      </c>
      <c r="CE77" s="14">
        <v>0</v>
      </c>
      <c r="CF77" s="14">
        <v>0</v>
      </c>
      <c r="CG77" s="14">
        <v>0</v>
      </c>
      <c r="CH77" s="14">
        <v>-3525000</v>
      </c>
      <c r="CI77" s="14">
        <v>-7100000</v>
      </c>
      <c r="CJ77" s="96">
        <v>-10401000</v>
      </c>
      <c r="CK77" s="14">
        <v>0</v>
      </c>
      <c r="CL77" s="14">
        <v>0</v>
      </c>
      <c r="CM77" s="14">
        <v>0</v>
      </c>
      <c r="CN77" s="14">
        <v>391000</v>
      </c>
      <c r="CO77" s="14">
        <v>0</v>
      </c>
      <c r="CP77" s="14">
        <v>-62000</v>
      </c>
      <c r="CQ77" s="14">
        <v>0</v>
      </c>
      <c r="CR77" s="96">
        <v>329000</v>
      </c>
      <c r="CS77" s="99">
        <v>-1779000</v>
      </c>
      <c r="CT77" s="13">
        <v>4531000</v>
      </c>
      <c r="CU77" s="19">
        <v>2752000</v>
      </c>
      <c r="CV77" s="13">
        <v>268000</v>
      </c>
      <c r="CW77" s="14">
        <v>77000</v>
      </c>
      <c r="CX77" s="14">
        <v>460000</v>
      </c>
      <c r="CY77" s="14">
        <v>59000</v>
      </c>
      <c r="CZ77" s="19">
        <v>-172000</v>
      </c>
      <c r="DA77" s="13">
        <v>8344000</v>
      </c>
      <c r="DB77" s="14">
        <v>575000</v>
      </c>
      <c r="DC77" s="14">
        <v>0</v>
      </c>
      <c r="DD77" s="14">
        <v>0</v>
      </c>
      <c r="DE77" s="14">
        <v>194000</v>
      </c>
      <c r="DF77" s="14">
        <v>8588000</v>
      </c>
      <c r="DG77" s="14">
        <v>0</v>
      </c>
      <c r="DH77" s="19">
        <v>0</v>
      </c>
      <c r="DI77" s="13">
        <v>383000</v>
      </c>
      <c r="DJ77" s="14">
        <v>56000</v>
      </c>
      <c r="DK77" s="14">
        <v>53000</v>
      </c>
      <c r="DL77" s="14">
        <v>0</v>
      </c>
      <c r="DM77" s="14">
        <v>0</v>
      </c>
      <c r="DN77" s="14">
        <v>16000</v>
      </c>
      <c r="DO77" s="19">
        <v>526000</v>
      </c>
      <c r="DP77" s="13">
        <v>4501000</v>
      </c>
      <c r="DQ77" s="14">
        <v>156000</v>
      </c>
      <c r="DR77" s="14">
        <v>32000</v>
      </c>
      <c r="DS77" s="14">
        <v>488000</v>
      </c>
      <c r="DT77" s="14">
        <v>0</v>
      </c>
      <c r="DU77" s="14">
        <v>465000</v>
      </c>
      <c r="DV77" s="14">
        <v>80000</v>
      </c>
      <c r="DW77" s="14">
        <v>4136000</v>
      </c>
      <c r="DX77" s="19">
        <v>0</v>
      </c>
      <c r="DY77" s="14">
        <v>0</v>
      </c>
      <c r="DZ77" s="14">
        <v>0</v>
      </c>
      <c r="EA77" s="14">
        <v>0</v>
      </c>
      <c r="EB77" s="19">
        <v>0</v>
      </c>
      <c r="EC77" s="14">
        <v>0</v>
      </c>
      <c r="ED77" s="14">
        <v>0</v>
      </c>
      <c r="EE77" s="14">
        <v>0</v>
      </c>
      <c r="EF77" s="14">
        <v>3522000</v>
      </c>
      <c r="EG77" s="14">
        <v>58000</v>
      </c>
      <c r="EH77" s="14">
        <v>17000</v>
      </c>
      <c r="EI77" s="14">
        <v>0</v>
      </c>
      <c r="EJ77" s="19">
        <v>111000</v>
      </c>
      <c r="EK77" s="14">
        <v>0</v>
      </c>
      <c r="EL77" s="14">
        <v>123000</v>
      </c>
      <c r="EM77" s="19">
        <v>155000</v>
      </c>
      <c r="EN77" s="96">
        <v>5447000</v>
      </c>
    </row>
    <row r="78" spans="1:144" x14ac:dyDescent="0.25">
      <c r="A78" s="4" t="s">
        <v>69</v>
      </c>
      <c r="B78" s="13">
        <v>0</v>
      </c>
      <c r="C78" s="14">
        <v>0</v>
      </c>
      <c r="D78" s="14">
        <v>0</v>
      </c>
      <c r="E78" s="14">
        <v>12140000</v>
      </c>
      <c r="F78" s="96">
        <v>12140000</v>
      </c>
      <c r="G78" s="13">
        <v>0</v>
      </c>
      <c r="H78" s="14">
        <v>7000</v>
      </c>
      <c r="I78" s="96">
        <v>7000</v>
      </c>
      <c r="J78" s="13">
        <v>0</v>
      </c>
      <c r="K78" s="14">
        <v>10000</v>
      </c>
      <c r="L78" s="14">
        <v>0</v>
      </c>
      <c r="M78" s="14">
        <v>19833000</v>
      </c>
      <c r="N78" s="14">
        <v>0</v>
      </c>
      <c r="O78" s="96">
        <v>19843000</v>
      </c>
      <c r="P78" s="99">
        <v>31990000</v>
      </c>
      <c r="Q78" s="13">
        <v>59507000</v>
      </c>
      <c r="R78" s="14">
        <v>32876000</v>
      </c>
      <c r="S78" s="14">
        <v>424164000</v>
      </c>
      <c r="T78" s="14">
        <v>12210000</v>
      </c>
      <c r="U78" s="14">
        <v>0</v>
      </c>
      <c r="V78" s="14">
        <v>1684000</v>
      </c>
      <c r="W78" s="14">
        <v>287000</v>
      </c>
      <c r="X78" s="14">
        <v>220000</v>
      </c>
      <c r="Y78" s="14">
        <v>3586000</v>
      </c>
      <c r="Z78" s="14">
        <v>0</v>
      </c>
      <c r="AA78" s="14">
        <v>3789000</v>
      </c>
      <c r="AB78" s="96">
        <v>538323000</v>
      </c>
      <c r="AC78" s="13">
        <v>4466000</v>
      </c>
      <c r="AD78" s="14">
        <v>0</v>
      </c>
      <c r="AE78" s="14">
        <v>0</v>
      </c>
      <c r="AF78" s="96">
        <v>4466000</v>
      </c>
      <c r="AG78" s="99">
        <v>574779000</v>
      </c>
      <c r="AH78" s="14">
        <v>1237000</v>
      </c>
      <c r="AI78" s="14">
        <v>0</v>
      </c>
      <c r="AJ78" s="14">
        <v>0</v>
      </c>
      <c r="AK78" s="14">
        <v>8737000</v>
      </c>
      <c r="AL78" s="14">
        <v>0</v>
      </c>
      <c r="AM78" s="14">
        <v>0</v>
      </c>
      <c r="AN78" s="14">
        <v>0</v>
      </c>
      <c r="AO78" s="96">
        <v>8737000</v>
      </c>
      <c r="AP78" s="99">
        <v>9974000</v>
      </c>
      <c r="AQ78" s="14">
        <v>4413000</v>
      </c>
      <c r="AR78" s="14">
        <v>0</v>
      </c>
      <c r="AS78" s="14">
        <v>5675000</v>
      </c>
      <c r="AT78" s="14">
        <v>14677000</v>
      </c>
      <c r="AU78" s="14">
        <v>0</v>
      </c>
      <c r="AV78" s="14">
        <v>0</v>
      </c>
      <c r="AW78" s="102">
        <v>20352000</v>
      </c>
      <c r="AX78" s="14">
        <v>0</v>
      </c>
      <c r="AY78" s="96">
        <v>24765000</v>
      </c>
      <c r="AZ78" s="99">
        <v>34739000</v>
      </c>
      <c r="BA78" s="14">
        <v>175550000</v>
      </c>
      <c r="BB78" s="14">
        <v>364490000</v>
      </c>
      <c r="BC78" s="96">
        <v>540040000</v>
      </c>
      <c r="BD78" s="99">
        <v>574779000</v>
      </c>
      <c r="BE78" s="14">
        <v>30668000</v>
      </c>
      <c r="BF78" s="14">
        <v>8595000</v>
      </c>
      <c r="BG78" s="14">
        <v>14657000</v>
      </c>
      <c r="BH78" s="14">
        <v>5211000</v>
      </c>
      <c r="BI78" s="14">
        <v>0</v>
      </c>
      <c r="BJ78" s="14">
        <v>653000</v>
      </c>
      <c r="BK78" s="14">
        <v>0</v>
      </c>
      <c r="BL78" s="14">
        <v>747000</v>
      </c>
      <c r="BM78" s="96">
        <v>60531000</v>
      </c>
      <c r="BN78" s="14">
        <v>1928000</v>
      </c>
      <c r="BO78" s="14">
        <v>0</v>
      </c>
      <c r="BP78" s="14">
        <v>20324000</v>
      </c>
      <c r="BQ78" s="14">
        <v>0</v>
      </c>
      <c r="BR78" s="14">
        <v>16966000</v>
      </c>
      <c r="BS78" s="14">
        <v>0</v>
      </c>
      <c r="BT78" s="14">
        <v>0</v>
      </c>
      <c r="BU78" s="14">
        <v>427000</v>
      </c>
      <c r="BV78" s="14">
        <v>0</v>
      </c>
      <c r="BW78" s="14">
        <v>0</v>
      </c>
      <c r="BX78" s="14">
        <v>0</v>
      </c>
      <c r="BY78" s="14">
        <v>16000</v>
      </c>
      <c r="BZ78" s="96">
        <v>39661000</v>
      </c>
      <c r="CA78" s="99">
        <v>20870000</v>
      </c>
      <c r="CB78" s="14">
        <v>1030000</v>
      </c>
      <c r="CC78" s="14">
        <v>0</v>
      </c>
      <c r="CD78" s="14">
        <v>0</v>
      </c>
      <c r="CE78" s="14">
        <v>0</v>
      </c>
      <c r="CF78" s="14">
        <v>0</v>
      </c>
      <c r="CG78" s="14">
        <v>0</v>
      </c>
      <c r="CH78" s="14">
        <v>-4160000</v>
      </c>
      <c r="CI78" s="14">
        <v>-12296000</v>
      </c>
      <c r="CJ78" s="96">
        <v>-15426000</v>
      </c>
      <c r="CK78" s="14">
        <v>0</v>
      </c>
      <c r="CL78" s="14">
        <v>0</v>
      </c>
      <c r="CM78" s="14">
        <v>0</v>
      </c>
      <c r="CN78" s="14">
        <v>0</v>
      </c>
      <c r="CO78" s="14">
        <v>0</v>
      </c>
      <c r="CP78" s="14">
        <v>-865000</v>
      </c>
      <c r="CQ78" s="14">
        <v>0</v>
      </c>
      <c r="CR78" s="96">
        <v>-865000</v>
      </c>
      <c r="CS78" s="99">
        <v>4579000</v>
      </c>
      <c r="CT78" s="13">
        <v>7561000</v>
      </c>
      <c r="CU78" s="19">
        <v>12140000</v>
      </c>
      <c r="CV78" s="13">
        <v>4524000</v>
      </c>
      <c r="CW78" s="14">
        <v>-184000</v>
      </c>
      <c r="CX78" s="14">
        <v>998000</v>
      </c>
      <c r="CY78" s="14">
        <v>-362000</v>
      </c>
      <c r="CZ78" s="19">
        <v>0</v>
      </c>
      <c r="DA78" s="13">
        <v>30738000</v>
      </c>
      <c r="DB78" s="14">
        <v>7747000</v>
      </c>
      <c r="DC78" s="14">
        <v>985000</v>
      </c>
      <c r="DD78" s="14">
        <v>203000</v>
      </c>
      <c r="DE78" s="14">
        <v>1009000</v>
      </c>
      <c r="DF78" s="14">
        <v>19868000</v>
      </c>
      <c r="DG78" s="14">
        <v>143000</v>
      </c>
      <c r="DH78" s="19">
        <v>2561000</v>
      </c>
      <c r="DI78" s="13">
        <v>556000</v>
      </c>
      <c r="DJ78" s="14">
        <v>0</v>
      </c>
      <c r="DK78" s="14">
        <v>97000</v>
      </c>
      <c r="DL78" s="14">
        <v>0</v>
      </c>
      <c r="DM78" s="14">
        <v>0</v>
      </c>
      <c r="DN78" s="14">
        <v>0</v>
      </c>
      <c r="DO78" s="19">
        <v>37000</v>
      </c>
      <c r="DP78" s="13">
        <v>17156704</v>
      </c>
      <c r="DQ78" s="14">
        <v>269000</v>
      </c>
      <c r="DR78" s="14">
        <v>87847</v>
      </c>
      <c r="DS78" s="14">
        <v>1928000</v>
      </c>
      <c r="DT78" s="14">
        <v>0</v>
      </c>
      <c r="DU78" s="14">
        <v>3122296</v>
      </c>
      <c r="DV78" s="14">
        <v>155000</v>
      </c>
      <c r="DW78" s="14">
        <v>17212000</v>
      </c>
      <c r="DX78" s="19">
        <v>8000</v>
      </c>
      <c r="DY78" s="14">
        <v>0</v>
      </c>
      <c r="DZ78" s="14">
        <v>0</v>
      </c>
      <c r="EA78" s="14">
        <v>0</v>
      </c>
      <c r="EB78" s="19">
        <v>0</v>
      </c>
      <c r="EC78" s="14">
        <v>0</v>
      </c>
      <c r="ED78" s="14">
        <v>0</v>
      </c>
      <c r="EE78" s="14">
        <v>0</v>
      </c>
      <c r="EF78" s="14">
        <v>12650000</v>
      </c>
      <c r="EG78" s="14">
        <v>294000</v>
      </c>
      <c r="EH78" s="14">
        <v>429000</v>
      </c>
      <c r="EI78" s="14">
        <v>0</v>
      </c>
      <c r="EJ78" s="19">
        <v>1258153</v>
      </c>
      <c r="EK78" s="14">
        <v>0</v>
      </c>
      <c r="EL78" s="14">
        <v>46371000</v>
      </c>
      <c r="EM78" s="19">
        <v>407000</v>
      </c>
      <c r="EN78" s="96">
        <v>56152000</v>
      </c>
    </row>
    <row r="79" spans="1:144" x14ac:dyDescent="0.25">
      <c r="A79" s="4" t="s">
        <v>70</v>
      </c>
      <c r="B79" s="13">
        <v>0</v>
      </c>
      <c r="C79" s="14">
        <v>0</v>
      </c>
      <c r="D79" s="14">
        <v>0</v>
      </c>
      <c r="E79" s="14">
        <v>3569396.31</v>
      </c>
      <c r="F79" s="96">
        <v>3569396.31</v>
      </c>
      <c r="G79" s="13">
        <v>0</v>
      </c>
      <c r="H79" s="14">
        <v>0</v>
      </c>
      <c r="I79" s="96">
        <v>0</v>
      </c>
      <c r="J79" s="13">
        <v>0</v>
      </c>
      <c r="K79" s="14">
        <v>0</v>
      </c>
      <c r="L79" s="14">
        <v>0</v>
      </c>
      <c r="M79" s="14">
        <v>8000000</v>
      </c>
      <c r="N79" s="14">
        <v>568682.42000000004</v>
      </c>
      <c r="O79" s="96">
        <v>8568682.4199999999</v>
      </c>
      <c r="P79" s="99">
        <v>12138078.73</v>
      </c>
      <c r="Q79" s="13">
        <v>161789376.81</v>
      </c>
      <c r="R79" s="14">
        <v>133450036.68000001</v>
      </c>
      <c r="S79" s="14">
        <v>326026148.31999999</v>
      </c>
      <c r="T79" s="14">
        <v>4468236.09</v>
      </c>
      <c r="U79" s="14">
        <v>20555804.190000001</v>
      </c>
      <c r="V79" s="14">
        <v>0</v>
      </c>
      <c r="W79" s="14">
        <v>431974.59</v>
      </c>
      <c r="X79" s="14">
        <v>7518090.6299999999</v>
      </c>
      <c r="Y79" s="14">
        <v>0</v>
      </c>
      <c r="Z79" s="14">
        <v>94577.08</v>
      </c>
      <c r="AA79" s="14">
        <v>175161.01</v>
      </c>
      <c r="AB79" s="96">
        <v>654509405.4000001</v>
      </c>
      <c r="AC79" s="13">
        <v>4558527.59</v>
      </c>
      <c r="AD79" s="14">
        <v>225000</v>
      </c>
      <c r="AE79" s="14">
        <v>0</v>
      </c>
      <c r="AF79" s="96">
        <v>4333527.59</v>
      </c>
      <c r="AG79" s="99">
        <v>670981011.72000015</v>
      </c>
      <c r="AH79" s="14">
        <v>761391.54</v>
      </c>
      <c r="AI79" s="14">
        <v>0</v>
      </c>
      <c r="AJ79" s="14">
        <v>0</v>
      </c>
      <c r="AK79" s="14">
        <v>6079019.3700000001</v>
      </c>
      <c r="AL79" s="14">
        <v>0</v>
      </c>
      <c r="AM79" s="14">
        <v>0</v>
      </c>
      <c r="AN79" s="14">
        <v>0</v>
      </c>
      <c r="AO79" s="96">
        <v>6079019.3700000001</v>
      </c>
      <c r="AP79" s="99">
        <v>6840410.9100000001</v>
      </c>
      <c r="AQ79" s="14">
        <v>3801131.45</v>
      </c>
      <c r="AR79" s="14">
        <v>0</v>
      </c>
      <c r="AS79" s="14">
        <v>7021151.1100000003</v>
      </c>
      <c r="AT79" s="14">
        <v>803794.84</v>
      </c>
      <c r="AU79" s="14">
        <v>0</v>
      </c>
      <c r="AV79" s="14">
        <v>0</v>
      </c>
      <c r="AW79" s="102">
        <v>7824945.9500000002</v>
      </c>
      <c r="AX79" s="14">
        <v>0</v>
      </c>
      <c r="AY79" s="96">
        <v>11626077.4</v>
      </c>
      <c r="AZ79" s="99">
        <v>18466488.310000002</v>
      </c>
      <c r="BA79" s="14">
        <v>219111347</v>
      </c>
      <c r="BB79" s="14">
        <v>433403177.01999998</v>
      </c>
      <c r="BC79" s="96">
        <v>652514524.01999998</v>
      </c>
      <c r="BD79" s="99">
        <v>670981012.32999992</v>
      </c>
      <c r="BE79" s="14">
        <v>26813321.07</v>
      </c>
      <c r="BF79" s="14">
        <v>27329560</v>
      </c>
      <c r="BG79" s="14">
        <v>13280773.949999999</v>
      </c>
      <c r="BH79" s="14">
        <v>8171000</v>
      </c>
      <c r="BI79" s="14">
        <v>0</v>
      </c>
      <c r="BJ79" s="14">
        <v>261000</v>
      </c>
      <c r="BK79" s="14">
        <v>0</v>
      </c>
      <c r="BL79" s="14">
        <v>2188000</v>
      </c>
      <c r="BM79" s="96">
        <v>78043655.019999996</v>
      </c>
      <c r="BN79" s="14">
        <v>0</v>
      </c>
      <c r="BO79" s="14">
        <v>0</v>
      </c>
      <c r="BP79" s="14">
        <v>31490000</v>
      </c>
      <c r="BQ79" s="14">
        <v>0</v>
      </c>
      <c r="BR79" s="14">
        <v>25536315</v>
      </c>
      <c r="BS79" s="14">
        <v>0</v>
      </c>
      <c r="BT79" s="14">
        <v>0</v>
      </c>
      <c r="BU79" s="14">
        <v>410901</v>
      </c>
      <c r="BV79" s="14">
        <v>652685</v>
      </c>
      <c r="BW79" s="14">
        <v>0</v>
      </c>
      <c r="BX79" s="14">
        <v>0</v>
      </c>
      <c r="BY79" s="14">
        <v>781000</v>
      </c>
      <c r="BZ79" s="96">
        <v>58870901</v>
      </c>
      <c r="CA79" s="99">
        <v>19172754.019999996</v>
      </c>
      <c r="CB79" s="14">
        <v>305000</v>
      </c>
      <c r="CC79" s="14">
        <v>0</v>
      </c>
      <c r="CD79" s="14">
        <v>0</v>
      </c>
      <c r="CE79" s="14">
        <v>0</v>
      </c>
      <c r="CF79" s="14">
        <v>0</v>
      </c>
      <c r="CG79" s="14">
        <v>0</v>
      </c>
      <c r="CH79" s="14">
        <v>4000000</v>
      </c>
      <c r="CI79" s="14">
        <v>-19750000</v>
      </c>
      <c r="CJ79" s="96">
        <v>-15445000</v>
      </c>
      <c r="CK79" s="14">
        <v>0</v>
      </c>
      <c r="CL79" s="14">
        <v>0</v>
      </c>
      <c r="CM79" s="14">
        <v>0</v>
      </c>
      <c r="CN79" s="14">
        <v>0</v>
      </c>
      <c r="CO79" s="14">
        <v>0</v>
      </c>
      <c r="CP79" s="14">
        <v>-1835000</v>
      </c>
      <c r="CQ79" s="14">
        <v>113000</v>
      </c>
      <c r="CR79" s="96">
        <v>-1722000</v>
      </c>
      <c r="CS79" s="99">
        <v>2005754.0199999958</v>
      </c>
      <c r="CT79" s="13">
        <v>1564000</v>
      </c>
      <c r="CU79" s="19">
        <v>3569754.0199999958</v>
      </c>
      <c r="CV79" s="13">
        <v>1158000</v>
      </c>
      <c r="CW79" s="14">
        <v>390000</v>
      </c>
      <c r="CX79" s="14">
        <v>-60000</v>
      </c>
      <c r="CY79" s="14">
        <v>539000</v>
      </c>
      <c r="CZ79" s="19">
        <v>5000</v>
      </c>
      <c r="DA79" s="13">
        <v>35831373.400000006</v>
      </c>
      <c r="DB79" s="14">
        <v>14702085.199999999</v>
      </c>
      <c r="DC79" s="14">
        <v>270000</v>
      </c>
      <c r="DD79" s="14">
        <v>443000</v>
      </c>
      <c r="DE79" s="14">
        <v>1175000</v>
      </c>
      <c r="DF79" s="14">
        <v>21452000</v>
      </c>
      <c r="DG79" s="14">
        <v>1545000</v>
      </c>
      <c r="DH79" s="19">
        <v>1460000</v>
      </c>
      <c r="DI79" s="13">
        <v>242000</v>
      </c>
      <c r="DJ79" s="14">
        <v>687914.8</v>
      </c>
      <c r="DK79" s="14">
        <v>86000</v>
      </c>
      <c r="DL79" s="14">
        <v>0</v>
      </c>
      <c r="DM79" s="14">
        <v>0</v>
      </c>
      <c r="DN79" s="14">
        <v>691000</v>
      </c>
      <c r="DO79" s="19">
        <v>274703.77</v>
      </c>
      <c r="DP79" s="13">
        <v>29040483.25</v>
      </c>
      <c r="DQ79" s="14">
        <v>246928.9</v>
      </c>
      <c r="DR79" s="14">
        <v>277312.37</v>
      </c>
      <c r="DS79" s="14">
        <v>2568645.81</v>
      </c>
      <c r="DT79" s="14">
        <v>0</v>
      </c>
      <c r="DU79" s="14">
        <v>0</v>
      </c>
      <c r="DV79" s="14">
        <v>0</v>
      </c>
      <c r="DW79" s="14">
        <v>26553953.93</v>
      </c>
      <c r="DX79" s="19">
        <v>129030.01999999999</v>
      </c>
      <c r="DY79" s="14">
        <v>0</v>
      </c>
      <c r="DZ79" s="14">
        <v>0</v>
      </c>
      <c r="EA79" s="14">
        <v>0</v>
      </c>
      <c r="EB79" s="19">
        <v>0</v>
      </c>
      <c r="EC79" s="14">
        <v>0</v>
      </c>
      <c r="ED79" s="14">
        <v>0</v>
      </c>
      <c r="EE79" s="14">
        <v>0</v>
      </c>
      <c r="EF79" s="14">
        <v>12265109.390000002</v>
      </c>
      <c r="EG79" s="14">
        <v>0</v>
      </c>
      <c r="EH79" s="14">
        <v>410901</v>
      </c>
      <c r="EI79" s="14">
        <v>0</v>
      </c>
      <c r="EJ79" s="19">
        <v>538446.66999999993</v>
      </c>
      <c r="EK79" s="14">
        <v>0</v>
      </c>
      <c r="EL79" s="14">
        <v>-19530000</v>
      </c>
      <c r="EM79" s="19">
        <v>-810000</v>
      </c>
      <c r="EN79" s="96">
        <v>-13510734.170000002</v>
      </c>
    </row>
    <row r="80" spans="1:144" x14ac:dyDescent="0.25">
      <c r="A80" s="4" t="s">
        <v>71</v>
      </c>
      <c r="B80" s="13">
        <v>0</v>
      </c>
      <c r="C80" s="14">
        <v>0</v>
      </c>
      <c r="D80" s="14">
        <v>0</v>
      </c>
      <c r="E80" s="14">
        <v>16192000</v>
      </c>
      <c r="F80" s="96">
        <v>16192000</v>
      </c>
      <c r="G80" s="13">
        <v>0</v>
      </c>
      <c r="H80" s="14">
        <v>0</v>
      </c>
      <c r="I80" s="96">
        <v>0</v>
      </c>
      <c r="J80" s="13">
        <v>0</v>
      </c>
      <c r="K80" s="14">
        <v>0</v>
      </c>
      <c r="L80" s="14">
        <v>0</v>
      </c>
      <c r="M80" s="14">
        <v>56137000</v>
      </c>
      <c r="N80" s="14">
        <v>0</v>
      </c>
      <c r="O80" s="96">
        <v>56137000</v>
      </c>
      <c r="P80" s="99">
        <v>72329000</v>
      </c>
      <c r="Q80" s="13">
        <v>126607000</v>
      </c>
      <c r="R80" s="14">
        <v>78700000</v>
      </c>
      <c r="S80" s="14">
        <v>666072000</v>
      </c>
      <c r="T80" s="14">
        <v>5945000</v>
      </c>
      <c r="U80" s="14">
        <v>7291000</v>
      </c>
      <c r="V80" s="14">
        <v>2289000</v>
      </c>
      <c r="W80" s="14">
        <v>353000</v>
      </c>
      <c r="X80" s="14">
        <v>6609000</v>
      </c>
      <c r="Y80" s="14">
        <v>0</v>
      </c>
      <c r="Z80" s="14">
        <v>11000</v>
      </c>
      <c r="AA80" s="14">
        <v>10000</v>
      </c>
      <c r="AB80" s="96">
        <v>893887000</v>
      </c>
      <c r="AC80" s="13">
        <v>11830000</v>
      </c>
      <c r="AD80" s="14">
        <v>1486000</v>
      </c>
      <c r="AE80" s="14">
        <v>0</v>
      </c>
      <c r="AF80" s="96">
        <v>10344000</v>
      </c>
      <c r="AG80" s="99">
        <v>976560000</v>
      </c>
      <c r="AH80" s="14">
        <v>996000</v>
      </c>
      <c r="AI80" s="14">
        <v>0</v>
      </c>
      <c r="AJ80" s="14">
        <v>0</v>
      </c>
      <c r="AK80" s="14">
        <v>0</v>
      </c>
      <c r="AL80" s="14">
        <v>0</v>
      </c>
      <c r="AM80" s="14">
        <v>289000</v>
      </c>
      <c r="AN80" s="14">
        <v>7603000</v>
      </c>
      <c r="AO80" s="96">
        <v>7892000</v>
      </c>
      <c r="AP80" s="99">
        <v>8888000</v>
      </c>
      <c r="AQ80" s="14">
        <v>6362000</v>
      </c>
      <c r="AR80" s="14">
        <v>0</v>
      </c>
      <c r="AS80" s="14">
        <v>6301000</v>
      </c>
      <c r="AT80" s="14">
        <v>16518000</v>
      </c>
      <c r="AU80" s="14">
        <v>0</v>
      </c>
      <c r="AV80" s="14">
        <v>0</v>
      </c>
      <c r="AW80" s="102">
        <v>22819000</v>
      </c>
      <c r="AX80" s="14">
        <v>0</v>
      </c>
      <c r="AY80" s="96">
        <v>29181000</v>
      </c>
      <c r="AZ80" s="99">
        <v>38069000</v>
      </c>
      <c r="BA80" s="14">
        <v>356147000</v>
      </c>
      <c r="BB80" s="14">
        <v>582344000</v>
      </c>
      <c r="BC80" s="96">
        <v>938491000</v>
      </c>
      <c r="BD80" s="99">
        <v>976560000</v>
      </c>
      <c r="BE80" s="14">
        <v>55599000</v>
      </c>
      <c r="BF80" s="14">
        <v>13241000</v>
      </c>
      <c r="BG80" s="14">
        <v>8386000</v>
      </c>
      <c r="BH80" s="14">
        <v>17015000</v>
      </c>
      <c r="BI80" s="14">
        <v>0</v>
      </c>
      <c r="BJ80" s="14">
        <v>1542000</v>
      </c>
      <c r="BK80" s="14">
        <v>0</v>
      </c>
      <c r="BL80" s="14">
        <v>8619000</v>
      </c>
      <c r="BM80" s="96">
        <v>104402000</v>
      </c>
      <c r="BN80" s="14">
        <v>2012000</v>
      </c>
      <c r="BO80" s="14">
        <v>0</v>
      </c>
      <c r="BP80" s="14">
        <v>22437000</v>
      </c>
      <c r="BQ80" s="14">
        <v>0</v>
      </c>
      <c r="BR80" s="14">
        <v>30221000</v>
      </c>
      <c r="BS80" s="14">
        <v>0</v>
      </c>
      <c r="BT80" s="14">
        <v>0</v>
      </c>
      <c r="BU80" s="14">
        <v>342000</v>
      </c>
      <c r="BV80" s="14">
        <v>975000</v>
      </c>
      <c r="BW80" s="14">
        <v>0</v>
      </c>
      <c r="BX80" s="14">
        <v>973682</v>
      </c>
      <c r="BY80" s="14">
        <v>6744000</v>
      </c>
      <c r="BZ80" s="96">
        <v>63704682</v>
      </c>
      <c r="CA80" s="99">
        <v>40697318</v>
      </c>
      <c r="CB80" s="14">
        <v>1445000</v>
      </c>
      <c r="CC80" s="14">
        <v>0</v>
      </c>
      <c r="CD80" s="14">
        <v>0</v>
      </c>
      <c r="CE80" s="14">
        <v>0</v>
      </c>
      <c r="CF80" s="14">
        <v>0</v>
      </c>
      <c r="CG80" s="14">
        <v>0</v>
      </c>
      <c r="CH80" s="14">
        <v>-4352000</v>
      </c>
      <c r="CI80" s="14">
        <v>-30866000</v>
      </c>
      <c r="CJ80" s="96">
        <v>-33773000</v>
      </c>
      <c r="CK80" s="14">
        <v>0</v>
      </c>
      <c r="CL80" s="14">
        <v>0</v>
      </c>
      <c r="CM80" s="14">
        <v>0</v>
      </c>
      <c r="CN80" s="14">
        <v>0</v>
      </c>
      <c r="CO80" s="14">
        <v>0</v>
      </c>
      <c r="CP80" s="14">
        <v>-764000</v>
      </c>
      <c r="CQ80" s="14">
        <v>0</v>
      </c>
      <c r="CR80" s="96">
        <v>-764000</v>
      </c>
      <c r="CS80" s="99">
        <v>6160318</v>
      </c>
      <c r="CT80" s="13">
        <v>45386000</v>
      </c>
      <c r="CU80" s="19">
        <v>51546318</v>
      </c>
      <c r="CV80" s="13">
        <v>966000</v>
      </c>
      <c r="CW80" s="14">
        <v>127000</v>
      </c>
      <c r="CX80" s="14">
        <v>12449000</v>
      </c>
      <c r="CY80" s="14">
        <v>-3142000</v>
      </c>
      <c r="CZ80" s="19">
        <v>0</v>
      </c>
      <c r="DA80" s="13">
        <v>60473750</v>
      </c>
      <c r="DB80" s="14">
        <v>0</v>
      </c>
      <c r="DC80" s="14">
        <v>0</v>
      </c>
      <c r="DD80" s="14">
        <v>27862</v>
      </c>
      <c r="DE80" s="14">
        <v>860594</v>
      </c>
      <c r="DF80" s="14">
        <v>24480037</v>
      </c>
      <c r="DG80" s="14">
        <v>939312</v>
      </c>
      <c r="DH80" s="19">
        <v>790061</v>
      </c>
      <c r="DI80" s="13">
        <v>1541796</v>
      </c>
      <c r="DJ80" s="14">
        <v>0</v>
      </c>
      <c r="DK80" s="14">
        <v>348835</v>
      </c>
      <c r="DL80" s="14">
        <v>0</v>
      </c>
      <c r="DM80" s="14">
        <v>0</v>
      </c>
      <c r="DN80" s="14">
        <v>0</v>
      </c>
      <c r="DO80" s="19">
        <v>8812668</v>
      </c>
      <c r="DP80" s="13">
        <v>18947639.110000003</v>
      </c>
      <c r="DQ80" s="14">
        <v>302953</v>
      </c>
      <c r="DR80" s="14">
        <v>212343</v>
      </c>
      <c r="DS80" s="14">
        <v>2012147.98</v>
      </c>
      <c r="DT80" s="14">
        <v>0</v>
      </c>
      <c r="DU80" s="14">
        <v>2488477.9300000002</v>
      </c>
      <c r="DV80" s="14">
        <v>890417.18</v>
      </c>
      <c r="DW80" s="14">
        <v>26324722.029999994</v>
      </c>
      <c r="DX80" s="19">
        <v>88397.46</v>
      </c>
      <c r="DY80" s="14">
        <v>398204.66</v>
      </c>
      <c r="DZ80" s="14">
        <v>576241.71</v>
      </c>
      <c r="EA80" s="14">
        <v>1693849.04</v>
      </c>
      <c r="EB80" s="19">
        <v>0</v>
      </c>
      <c r="EC80" s="14">
        <v>0</v>
      </c>
      <c r="ED80" s="14">
        <v>0</v>
      </c>
      <c r="EE80" s="14">
        <v>0</v>
      </c>
      <c r="EF80" s="14">
        <v>20965999.599999994</v>
      </c>
      <c r="EG80" s="14">
        <v>1290369.9000000001</v>
      </c>
      <c r="EH80" s="14">
        <v>340654.92</v>
      </c>
      <c r="EI80" s="14">
        <v>0</v>
      </c>
      <c r="EJ80" s="19">
        <v>11163536.810000001</v>
      </c>
      <c r="EK80" s="14">
        <v>541211.07999999996</v>
      </c>
      <c r="EL80" s="14">
        <v>32459000</v>
      </c>
      <c r="EM80" s="19">
        <v>-3162910.02</v>
      </c>
      <c r="EN80" s="96">
        <v>40416261.730000004</v>
      </c>
    </row>
    <row r="81" spans="1:144" x14ac:dyDescent="0.25">
      <c r="A81" s="4" t="s">
        <v>72</v>
      </c>
      <c r="B81" s="13">
        <v>0</v>
      </c>
      <c r="C81" s="14">
        <v>0</v>
      </c>
      <c r="D81" s="14">
        <v>0</v>
      </c>
      <c r="E81" s="14">
        <v>11637796</v>
      </c>
      <c r="F81" s="96">
        <v>11637796</v>
      </c>
      <c r="G81" s="13">
        <v>0</v>
      </c>
      <c r="H81" s="14">
        <v>0</v>
      </c>
      <c r="I81" s="96">
        <v>0</v>
      </c>
      <c r="J81" s="13">
        <v>0</v>
      </c>
      <c r="K81" s="14">
        <v>430460</v>
      </c>
      <c r="L81" s="14">
        <v>0</v>
      </c>
      <c r="M81" s="14">
        <v>0</v>
      </c>
      <c r="N81" s="14">
        <v>0</v>
      </c>
      <c r="O81" s="96">
        <v>430460</v>
      </c>
      <c r="P81" s="99">
        <v>12068256</v>
      </c>
      <c r="Q81" s="13">
        <v>3024105</v>
      </c>
      <c r="R81" s="14">
        <v>14480943</v>
      </c>
      <c r="S81" s="14">
        <v>198824827</v>
      </c>
      <c r="T81" s="14">
        <v>3300440</v>
      </c>
      <c r="U81" s="14">
        <v>0</v>
      </c>
      <c r="V81" s="14">
        <v>0</v>
      </c>
      <c r="W81" s="14">
        <v>292380</v>
      </c>
      <c r="X81" s="14">
        <v>767348</v>
      </c>
      <c r="Y81" s="14">
        <v>27258</v>
      </c>
      <c r="Z81" s="14">
        <v>0</v>
      </c>
      <c r="AA81" s="14">
        <v>266000</v>
      </c>
      <c r="AB81" s="96">
        <v>220983301</v>
      </c>
      <c r="AC81" s="13">
        <v>885066</v>
      </c>
      <c r="AD81" s="14">
        <v>56857</v>
      </c>
      <c r="AE81" s="14">
        <v>0</v>
      </c>
      <c r="AF81" s="96">
        <v>828209</v>
      </c>
      <c r="AG81" s="99">
        <v>233879766</v>
      </c>
      <c r="AH81" s="14">
        <v>31702</v>
      </c>
      <c r="AI81" s="14">
        <v>0</v>
      </c>
      <c r="AJ81" s="14">
        <v>0</v>
      </c>
      <c r="AK81" s="14">
        <v>33641</v>
      </c>
      <c r="AL81" s="14">
        <v>0</v>
      </c>
      <c r="AM81" s="14">
        <v>0</v>
      </c>
      <c r="AN81" s="14">
        <v>0</v>
      </c>
      <c r="AO81" s="96">
        <v>33641</v>
      </c>
      <c r="AP81" s="99">
        <v>65343</v>
      </c>
      <c r="AQ81" s="14">
        <v>2407961</v>
      </c>
      <c r="AR81" s="14">
        <v>0</v>
      </c>
      <c r="AS81" s="14">
        <v>2421900</v>
      </c>
      <c r="AT81" s="14">
        <v>0</v>
      </c>
      <c r="AU81" s="14">
        <v>0</v>
      </c>
      <c r="AV81" s="14">
        <v>0</v>
      </c>
      <c r="AW81" s="102">
        <v>2421900</v>
      </c>
      <c r="AX81" s="14">
        <v>0</v>
      </c>
      <c r="AY81" s="96">
        <v>4829861</v>
      </c>
      <c r="AZ81" s="99">
        <v>4895204</v>
      </c>
      <c r="BA81" s="14">
        <v>34475917</v>
      </c>
      <c r="BB81" s="14">
        <v>194508640</v>
      </c>
      <c r="BC81" s="96">
        <v>228984557</v>
      </c>
      <c r="BD81" s="99">
        <v>233879761</v>
      </c>
      <c r="BE81" s="14">
        <v>6762499</v>
      </c>
      <c r="BF81" s="14">
        <v>1429501</v>
      </c>
      <c r="BG81" s="14">
        <v>1511847</v>
      </c>
      <c r="BH81" s="14">
        <v>17624657</v>
      </c>
      <c r="BI81" s="14">
        <v>0</v>
      </c>
      <c r="BJ81" s="14">
        <v>224221</v>
      </c>
      <c r="BK81" s="14">
        <v>0</v>
      </c>
      <c r="BL81" s="14">
        <v>4427763</v>
      </c>
      <c r="BM81" s="96">
        <v>31980488</v>
      </c>
      <c r="BN81" s="14">
        <v>607315</v>
      </c>
      <c r="BO81" s="14">
        <v>0</v>
      </c>
      <c r="BP81" s="14">
        <v>6221685</v>
      </c>
      <c r="BQ81" s="14">
        <v>0</v>
      </c>
      <c r="BR81" s="14">
        <v>18247244</v>
      </c>
      <c r="BS81" s="14">
        <v>0</v>
      </c>
      <c r="BT81" s="14">
        <v>0</v>
      </c>
      <c r="BU81" s="14">
        <v>7630</v>
      </c>
      <c r="BV81" s="14">
        <v>0</v>
      </c>
      <c r="BW81" s="14">
        <v>0</v>
      </c>
      <c r="BX81" s="14">
        <v>0</v>
      </c>
      <c r="BY81" s="14">
        <v>36538</v>
      </c>
      <c r="BZ81" s="96">
        <v>25120412</v>
      </c>
      <c r="CA81" s="99">
        <v>6860076</v>
      </c>
      <c r="CB81" s="14">
        <v>141920</v>
      </c>
      <c r="CC81" s="14">
        <v>0</v>
      </c>
      <c r="CD81" s="14">
        <v>0</v>
      </c>
      <c r="CE81" s="14">
        <v>0</v>
      </c>
      <c r="CF81" s="14">
        <v>0</v>
      </c>
      <c r="CG81" s="14">
        <v>0</v>
      </c>
      <c r="CH81" s="14">
        <v>0</v>
      </c>
      <c r="CI81" s="14">
        <v>-8755259</v>
      </c>
      <c r="CJ81" s="96">
        <v>-8613339</v>
      </c>
      <c r="CK81" s="14">
        <v>0</v>
      </c>
      <c r="CL81" s="14">
        <v>0</v>
      </c>
      <c r="CM81" s="14">
        <v>0</v>
      </c>
      <c r="CN81" s="14">
        <v>0</v>
      </c>
      <c r="CO81" s="14">
        <v>0</v>
      </c>
      <c r="CP81" s="14">
        <v>-130268</v>
      </c>
      <c r="CQ81" s="14">
        <v>0</v>
      </c>
      <c r="CR81" s="96">
        <v>-130268</v>
      </c>
      <c r="CS81" s="99">
        <v>-1883531</v>
      </c>
      <c r="CT81" s="13">
        <v>13521327</v>
      </c>
      <c r="CU81" s="19">
        <v>11637796</v>
      </c>
      <c r="CV81" s="13">
        <v>-2297638</v>
      </c>
      <c r="CW81" s="14">
        <v>73974</v>
      </c>
      <c r="CX81" s="14">
        <v>0</v>
      </c>
      <c r="CY81" s="14">
        <v>150061</v>
      </c>
      <c r="CZ81" s="19">
        <v>-72714</v>
      </c>
      <c r="DA81" s="13">
        <v>7238777</v>
      </c>
      <c r="DB81" s="14">
        <v>665350</v>
      </c>
      <c r="DC81" s="14">
        <v>3479803</v>
      </c>
      <c r="DD81" s="14">
        <v>0</v>
      </c>
      <c r="DE81" s="14">
        <v>130703</v>
      </c>
      <c r="DF81" s="14">
        <v>19136504</v>
      </c>
      <c r="DG81" s="14">
        <v>497763</v>
      </c>
      <c r="DH81" s="19">
        <v>0</v>
      </c>
      <c r="DI81" s="13">
        <v>224221</v>
      </c>
      <c r="DJ81" s="14">
        <v>0</v>
      </c>
      <c r="DK81" s="14">
        <v>16201</v>
      </c>
      <c r="DL81" s="14">
        <v>0</v>
      </c>
      <c r="DM81" s="14">
        <v>0</v>
      </c>
      <c r="DN81" s="14">
        <v>0</v>
      </c>
      <c r="DO81" s="19">
        <v>587341</v>
      </c>
      <c r="DP81" s="13">
        <v>5212467</v>
      </c>
      <c r="DQ81" s="14">
        <v>145470</v>
      </c>
      <c r="DR81" s="14">
        <v>72734</v>
      </c>
      <c r="DS81" s="14">
        <v>607315</v>
      </c>
      <c r="DT81" s="14">
        <v>0</v>
      </c>
      <c r="DU81" s="14">
        <v>1009530</v>
      </c>
      <c r="DV81" s="14">
        <v>0</v>
      </c>
      <c r="DW81" s="14">
        <v>18407971</v>
      </c>
      <c r="DX81" s="19">
        <v>0</v>
      </c>
      <c r="DY81" s="14">
        <v>0</v>
      </c>
      <c r="DZ81" s="14">
        <v>0</v>
      </c>
      <c r="EA81" s="14">
        <v>0</v>
      </c>
      <c r="EB81" s="19">
        <v>0</v>
      </c>
      <c r="EC81" s="14">
        <v>0</v>
      </c>
      <c r="ED81" s="14">
        <v>0</v>
      </c>
      <c r="EE81" s="14">
        <v>0</v>
      </c>
      <c r="EF81" s="14">
        <v>6648615</v>
      </c>
      <c r="EG81" s="14">
        <v>0</v>
      </c>
      <c r="EH81" s="14">
        <v>7630</v>
      </c>
      <c r="EI81" s="14">
        <v>0</v>
      </c>
      <c r="EJ81" s="19">
        <v>157154</v>
      </c>
      <c r="EK81" s="14">
        <v>0</v>
      </c>
      <c r="EL81" s="14">
        <v>54039747</v>
      </c>
      <c r="EM81" s="19">
        <v>0</v>
      </c>
      <c r="EN81" s="96">
        <v>53747524</v>
      </c>
    </row>
    <row r="82" spans="1:144" x14ac:dyDescent="0.25">
      <c r="A82" s="4" t="s">
        <v>73</v>
      </c>
      <c r="B82" s="13">
        <v>0</v>
      </c>
      <c r="C82" s="14">
        <v>0</v>
      </c>
      <c r="D82" s="14">
        <v>0</v>
      </c>
      <c r="E82" s="14">
        <v>10999000</v>
      </c>
      <c r="F82" s="96">
        <v>10999000</v>
      </c>
      <c r="G82" s="13">
        <v>0</v>
      </c>
      <c r="H82" s="14">
        <v>0</v>
      </c>
      <c r="I82" s="96">
        <v>0</v>
      </c>
      <c r="J82" s="13">
        <v>0</v>
      </c>
      <c r="K82" s="14">
        <v>0</v>
      </c>
      <c r="L82" s="14">
        <v>0</v>
      </c>
      <c r="M82" s="14">
        <v>163326000</v>
      </c>
      <c r="N82" s="14">
        <v>0</v>
      </c>
      <c r="O82" s="96">
        <v>163326000</v>
      </c>
      <c r="P82" s="99">
        <v>174325000</v>
      </c>
      <c r="Q82" s="13">
        <v>2757458000</v>
      </c>
      <c r="R82" s="14">
        <v>307512000</v>
      </c>
      <c r="S82" s="14">
        <v>521546000</v>
      </c>
      <c r="T82" s="14">
        <v>14788000</v>
      </c>
      <c r="U82" s="14">
        <v>0</v>
      </c>
      <c r="V82" s="14">
        <v>1092000</v>
      </c>
      <c r="W82" s="14">
        <v>4600000</v>
      </c>
      <c r="X82" s="14">
        <v>3438000</v>
      </c>
      <c r="Y82" s="14">
        <v>18000</v>
      </c>
      <c r="Z82" s="14">
        <v>0</v>
      </c>
      <c r="AA82" s="14">
        <v>19005000</v>
      </c>
      <c r="AB82" s="96">
        <v>3629457000</v>
      </c>
      <c r="AC82" s="13">
        <v>20839000</v>
      </c>
      <c r="AD82" s="14">
        <v>3056000</v>
      </c>
      <c r="AE82" s="14">
        <v>0</v>
      </c>
      <c r="AF82" s="96">
        <v>17783000</v>
      </c>
      <c r="AG82" s="99">
        <v>3821565000</v>
      </c>
      <c r="AH82" s="14">
        <v>9308000</v>
      </c>
      <c r="AI82" s="14">
        <v>0</v>
      </c>
      <c r="AJ82" s="14">
        <v>99000</v>
      </c>
      <c r="AK82" s="14">
        <v>5000000</v>
      </c>
      <c r="AL82" s="14">
        <v>0</v>
      </c>
      <c r="AM82" s="14">
        <v>0</v>
      </c>
      <c r="AN82" s="14">
        <v>0</v>
      </c>
      <c r="AO82" s="96">
        <v>5099000</v>
      </c>
      <c r="AP82" s="99">
        <v>14407000</v>
      </c>
      <c r="AQ82" s="14">
        <v>16650000</v>
      </c>
      <c r="AR82" s="14">
        <v>0</v>
      </c>
      <c r="AS82" s="14">
        <v>16967000</v>
      </c>
      <c r="AT82" s="14">
        <v>903000</v>
      </c>
      <c r="AU82" s="14">
        <v>0</v>
      </c>
      <c r="AV82" s="14">
        <v>0</v>
      </c>
      <c r="AW82" s="102">
        <v>17870000</v>
      </c>
      <c r="AX82" s="14">
        <v>0</v>
      </c>
      <c r="AY82" s="96">
        <v>34520000</v>
      </c>
      <c r="AZ82" s="99">
        <v>48927000</v>
      </c>
      <c r="BA82" s="14">
        <v>1454895000</v>
      </c>
      <c r="BB82" s="14">
        <v>2317743000</v>
      </c>
      <c r="BC82" s="96">
        <v>3772638000</v>
      </c>
      <c r="BD82" s="99">
        <v>3821565000</v>
      </c>
      <c r="BE82" s="14">
        <v>111784000</v>
      </c>
      <c r="BF82" s="14">
        <v>49059000</v>
      </c>
      <c r="BG82" s="14">
        <v>4763000</v>
      </c>
      <c r="BH82" s="14">
        <v>16583000</v>
      </c>
      <c r="BI82" s="14">
        <v>0</v>
      </c>
      <c r="BJ82" s="14">
        <v>3830000</v>
      </c>
      <c r="BK82" s="14">
        <v>0</v>
      </c>
      <c r="BL82" s="14">
        <v>20876000</v>
      </c>
      <c r="BM82" s="96">
        <v>206895000</v>
      </c>
      <c r="BN82" s="14">
        <v>5487000</v>
      </c>
      <c r="BO82" s="14">
        <v>0</v>
      </c>
      <c r="BP82" s="14">
        <v>66180000</v>
      </c>
      <c r="BQ82" s="14">
        <v>0</v>
      </c>
      <c r="BR82" s="14">
        <v>64040000</v>
      </c>
      <c r="BS82" s="14">
        <v>0</v>
      </c>
      <c r="BT82" s="14">
        <v>0</v>
      </c>
      <c r="BU82" s="14">
        <v>230000</v>
      </c>
      <c r="BV82" s="14">
        <v>0</v>
      </c>
      <c r="BW82" s="14">
        <v>0</v>
      </c>
      <c r="BX82" s="14">
        <v>0</v>
      </c>
      <c r="BY82" s="14">
        <v>8603000</v>
      </c>
      <c r="BZ82" s="96">
        <v>144540000</v>
      </c>
      <c r="CA82" s="99">
        <v>62355000</v>
      </c>
      <c r="CB82" s="14">
        <v>3435000</v>
      </c>
      <c r="CC82" s="14">
        <v>0</v>
      </c>
      <c r="CD82" s="14">
        <v>0</v>
      </c>
      <c r="CE82" s="14">
        <v>0</v>
      </c>
      <c r="CF82" s="14">
        <v>0</v>
      </c>
      <c r="CG82" s="14">
        <v>0</v>
      </c>
      <c r="CH82" s="14">
        <v>-37603000</v>
      </c>
      <c r="CI82" s="14">
        <v>-35740000</v>
      </c>
      <c r="CJ82" s="96">
        <v>-69908000</v>
      </c>
      <c r="CK82" s="14">
        <v>0</v>
      </c>
      <c r="CL82" s="14">
        <v>0</v>
      </c>
      <c r="CM82" s="14">
        <v>0</v>
      </c>
      <c r="CN82" s="14">
        <v>0</v>
      </c>
      <c r="CO82" s="14">
        <v>0</v>
      </c>
      <c r="CP82" s="14">
        <v>-345000</v>
      </c>
      <c r="CQ82" s="14">
        <v>692000</v>
      </c>
      <c r="CR82" s="96">
        <v>347000</v>
      </c>
      <c r="CS82" s="99">
        <v>-7206000</v>
      </c>
      <c r="CT82" s="13">
        <v>18205000</v>
      </c>
      <c r="CU82" s="19">
        <v>10999000</v>
      </c>
      <c r="CV82" s="13">
        <v>-3059000</v>
      </c>
      <c r="CW82" s="14">
        <v>508000</v>
      </c>
      <c r="CX82" s="14">
        <v>0</v>
      </c>
      <c r="CY82" s="14">
        <v>-1788000</v>
      </c>
      <c r="CZ82" s="19">
        <v>27000</v>
      </c>
      <c r="DA82" s="13">
        <v>111652000</v>
      </c>
      <c r="DB82" s="14">
        <v>38906000</v>
      </c>
      <c r="DC82" s="14">
        <v>222000</v>
      </c>
      <c r="DD82" s="14">
        <v>4070000</v>
      </c>
      <c r="DE82" s="14">
        <v>4170000</v>
      </c>
      <c r="DF82" s="14">
        <v>20501000</v>
      </c>
      <c r="DG82" s="14">
        <v>11018000</v>
      </c>
      <c r="DH82" s="19">
        <v>1107000</v>
      </c>
      <c r="DI82" s="13">
        <v>3830000</v>
      </c>
      <c r="DJ82" s="14">
        <v>0</v>
      </c>
      <c r="DK82" s="14">
        <v>301000</v>
      </c>
      <c r="DL82" s="14">
        <v>0</v>
      </c>
      <c r="DM82" s="14">
        <v>0</v>
      </c>
      <c r="DN82" s="14">
        <v>0</v>
      </c>
      <c r="DO82" s="19">
        <v>4173000</v>
      </c>
      <c r="DP82" s="13">
        <v>57015000</v>
      </c>
      <c r="DQ82" s="14">
        <v>400000</v>
      </c>
      <c r="DR82" s="14">
        <v>680000</v>
      </c>
      <c r="DS82" s="14">
        <v>5513000</v>
      </c>
      <c r="DT82" s="14">
        <v>0</v>
      </c>
      <c r="DU82" s="14">
        <v>6994000</v>
      </c>
      <c r="DV82" s="14">
        <v>1802000</v>
      </c>
      <c r="DW82" s="14">
        <v>56631000</v>
      </c>
      <c r="DX82" s="19">
        <v>9000</v>
      </c>
      <c r="DY82" s="14">
        <v>946000</v>
      </c>
      <c r="DZ82" s="14">
        <v>0</v>
      </c>
      <c r="EA82" s="14">
        <v>0</v>
      </c>
      <c r="EB82" s="19">
        <v>0</v>
      </c>
      <c r="EC82" s="14">
        <v>0</v>
      </c>
      <c r="ED82" s="14">
        <v>0</v>
      </c>
      <c r="EE82" s="14">
        <v>0</v>
      </c>
      <c r="EF82" s="14">
        <v>24494000</v>
      </c>
      <c r="EG82" s="14">
        <v>424000</v>
      </c>
      <c r="EH82" s="14">
        <v>229000</v>
      </c>
      <c r="EI82" s="14">
        <v>0</v>
      </c>
      <c r="EJ82" s="19">
        <v>7516000</v>
      </c>
      <c r="EK82" s="14">
        <v>-1906000</v>
      </c>
      <c r="EL82" s="14">
        <v>0</v>
      </c>
      <c r="EM82" s="19">
        <v>539000</v>
      </c>
      <c r="EN82" s="96">
        <v>35930000</v>
      </c>
    </row>
    <row r="83" spans="1:144" x14ac:dyDescent="0.25">
      <c r="A83" s="4" t="s">
        <v>74</v>
      </c>
      <c r="B83" s="13">
        <v>0</v>
      </c>
      <c r="C83" s="14">
        <v>0</v>
      </c>
      <c r="D83" s="14">
        <v>0</v>
      </c>
      <c r="E83" s="14">
        <v>55288000</v>
      </c>
      <c r="F83" s="96">
        <v>55288000</v>
      </c>
      <c r="G83" s="13">
        <v>0</v>
      </c>
      <c r="H83" s="14">
        <v>0</v>
      </c>
      <c r="I83" s="96">
        <v>0</v>
      </c>
      <c r="J83" s="13">
        <v>0</v>
      </c>
      <c r="K83" s="14">
        <v>0</v>
      </c>
      <c r="L83" s="14">
        <v>0</v>
      </c>
      <c r="M83" s="14">
        <v>0</v>
      </c>
      <c r="N83" s="14">
        <v>113500000</v>
      </c>
      <c r="O83" s="96">
        <v>113500000</v>
      </c>
      <c r="P83" s="99">
        <v>168788000</v>
      </c>
      <c r="Q83" s="13">
        <v>1321544000</v>
      </c>
      <c r="R83" s="14">
        <v>290193000</v>
      </c>
      <c r="S83" s="14">
        <v>1757695000</v>
      </c>
      <c r="T83" s="14">
        <v>5366000</v>
      </c>
      <c r="U83" s="14">
        <v>7153000</v>
      </c>
      <c r="V83" s="14">
        <v>793000</v>
      </c>
      <c r="W83" s="14">
        <v>3037000</v>
      </c>
      <c r="X83" s="14">
        <v>7633000</v>
      </c>
      <c r="Y83" s="14">
        <v>655000</v>
      </c>
      <c r="Z83" s="14">
        <v>8254000</v>
      </c>
      <c r="AA83" s="14">
        <v>169000</v>
      </c>
      <c r="AB83" s="96">
        <v>3402492000</v>
      </c>
      <c r="AC83" s="13">
        <v>30520000</v>
      </c>
      <c r="AD83" s="14">
        <v>1009000</v>
      </c>
      <c r="AE83" s="14">
        <v>0</v>
      </c>
      <c r="AF83" s="96">
        <v>29511000</v>
      </c>
      <c r="AG83" s="99">
        <v>3600791000</v>
      </c>
      <c r="AH83" s="14">
        <v>10168000</v>
      </c>
      <c r="AI83" s="14">
        <v>0</v>
      </c>
      <c r="AJ83" s="14">
        <v>0</v>
      </c>
      <c r="AK83" s="14">
        <v>16278000</v>
      </c>
      <c r="AL83" s="14">
        <v>0</v>
      </c>
      <c r="AM83" s="14">
        <v>0</v>
      </c>
      <c r="AN83" s="14">
        <v>0</v>
      </c>
      <c r="AO83" s="96">
        <v>16278000</v>
      </c>
      <c r="AP83" s="99">
        <v>26446000</v>
      </c>
      <c r="AQ83" s="14">
        <v>23289000</v>
      </c>
      <c r="AR83" s="14">
        <v>0</v>
      </c>
      <c r="AS83" s="14">
        <v>20888000</v>
      </c>
      <c r="AT83" s="14">
        <v>0</v>
      </c>
      <c r="AU83" s="14">
        <v>0</v>
      </c>
      <c r="AV83" s="14">
        <v>0</v>
      </c>
      <c r="AW83" s="102">
        <v>20888000</v>
      </c>
      <c r="AX83" s="14">
        <v>0</v>
      </c>
      <c r="AY83" s="96">
        <v>44177000</v>
      </c>
      <c r="AZ83" s="99">
        <v>70623000</v>
      </c>
      <c r="BA83" s="14">
        <v>0</v>
      </c>
      <c r="BB83" s="14">
        <v>0</v>
      </c>
      <c r="BC83" s="96">
        <v>0</v>
      </c>
      <c r="BD83" s="99">
        <v>70623000</v>
      </c>
      <c r="BE83" s="14">
        <v>142925000</v>
      </c>
      <c r="BF83" s="14">
        <v>22249000</v>
      </c>
      <c r="BG83" s="14">
        <v>43194000</v>
      </c>
      <c r="BH83" s="14">
        <v>0</v>
      </c>
      <c r="BI83" s="14">
        <v>0</v>
      </c>
      <c r="BJ83" s="14">
        <v>4794000</v>
      </c>
      <c r="BK83" s="14">
        <v>0</v>
      </c>
      <c r="BL83" s="14">
        <v>47182000</v>
      </c>
      <c r="BM83" s="96">
        <v>260344000</v>
      </c>
      <c r="BN83" s="14">
        <v>6940000</v>
      </c>
      <c r="BO83" s="14">
        <v>0</v>
      </c>
      <c r="BP83" s="14">
        <v>78090000</v>
      </c>
      <c r="BQ83" s="14">
        <v>0</v>
      </c>
      <c r="BR83" s="14">
        <v>59378000</v>
      </c>
      <c r="BS83" s="14">
        <v>0</v>
      </c>
      <c r="BT83" s="14">
        <v>0</v>
      </c>
      <c r="BU83" s="14">
        <v>1637000</v>
      </c>
      <c r="BV83" s="14">
        <v>0</v>
      </c>
      <c r="BW83" s="14">
        <v>0</v>
      </c>
      <c r="BX83" s="14">
        <v>0</v>
      </c>
      <c r="BY83" s="14">
        <v>27587000</v>
      </c>
      <c r="BZ83" s="96">
        <v>173632000</v>
      </c>
      <c r="CA83" s="99">
        <v>86712000</v>
      </c>
      <c r="CB83" s="14">
        <v>695000</v>
      </c>
      <c r="CC83" s="14">
        <v>0</v>
      </c>
      <c r="CD83" s="14">
        <v>0</v>
      </c>
      <c r="CE83" s="14">
        <v>0</v>
      </c>
      <c r="CF83" s="14">
        <v>0</v>
      </c>
      <c r="CG83" s="14">
        <v>0</v>
      </c>
      <c r="CH83" s="14">
        <v>-34000000</v>
      </c>
      <c r="CI83" s="14">
        <v>-49898000</v>
      </c>
      <c r="CJ83" s="96">
        <v>-83203000</v>
      </c>
      <c r="CK83" s="14">
        <v>0</v>
      </c>
      <c r="CL83" s="14">
        <v>0</v>
      </c>
      <c r="CM83" s="14">
        <v>0</v>
      </c>
      <c r="CN83" s="14">
        <v>0</v>
      </c>
      <c r="CO83" s="14">
        <v>0</v>
      </c>
      <c r="CP83" s="14">
        <v>0</v>
      </c>
      <c r="CQ83" s="14">
        <v>-11818000</v>
      </c>
      <c r="CR83" s="96">
        <v>-11818000</v>
      </c>
      <c r="CS83" s="99">
        <v>-8309000</v>
      </c>
      <c r="CT83" s="13">
        <v>63597000</v>
      </c>
      <c r="CU83" s="19">
        <v>55288000</v>
      </c>
      <c r="CV83" s="13">
        <v>-2779000</v>
      </c>
      <c r="CW83" s="14">
        <v>209000</v>
      </c>
      <c r="CX83" s="14">
        <v>0</v>
      </c>
      <c r="CY83" s="14">
        <v>8880000</v>
      </c>
      <c r="CZ83" s="19">
        <v>41000</v>
      </c>
      <c r="DA83" s="13">
        <v>143822703</v>
      </c>
      <c r="DB83" s="14">
        <v>1130000</v>
      </c>
      <c r="DC83" s="14">
        <v>4624000</v>
      </c>
      <c r="DD83" s="14">
        <v>2208919.94</v>
      </c>
      <c r="DE83" s="14">
        <v>22083080.059999999</v>
      </c>
      <c r="DF83" s="14">
        <v>43036000</v>
      </c>
      <c r="DG83" s="14">
        <v>19757000</v>
      </c>
      <c r="DH83" s="19">
        <v>47921000</v>
      </c>
      <c r="DI83" s="13">
        <v>3851000</v>
      </c>
      <c r="DJ83" s="14">
        <v>0</v>
      </c>
      <c r="DK83" s="14">
        <v>986000</v>
      </c>
      <c r="DL83" s="14">
        <v>0</v>
      </c>
      <c r="DM83" s="14">
        <v>0</v>
      </c>
      <c r="DN83" s="14">
        <v>165000</v>
      </c>
      <c r="DO83" s="19">
        <v>85000</v>
      </c>
      <c r="DP83" s="13">
        <v>76340000</v>
      </c>
      <c r="DQ83" s="14">
        <v>0</v>
      </c>
      <c r="DR83" s="14">
        <v>223000</v>
      </c>
      <c r="DS83" s="14">
        <v>6940000</v>
      </c>
      <c r="DT83" s="14">
        <v>0</v>
      </c>
      <c r="DU83" s="14">
        <v>1551000</v>
      </c>
      <c r="DV83" s="14">
        <v>0</v>
      </c>
      <c r="DW83" s="14">
        <v>62493000</v>
      </c>
      <c r="DX83" s="19">
        <v>793000</v>
      </c>
      <c r="DY83" s="14">
        <v>0</v>
      </c>
      <c r="DZ83" s="14">
        <v>0</v>
      </c>
      <c r="EA83" s="14">
        <v>0</v>
      </c>
      <c r="EB83" s="19">
        <v>0</v>
      </c>
      <c r="EC83" s="14">
        <v>1666000</v>
      </c>
      <c r="ED83" s="14">
        <v>0</v>
      </c>
      <c r="EE83" s="14">
        <v>4633000</v>
      </c>
      <c r="EF83" s="14">
        <v>27514000</v>
      </c>
      <c r="EG83" s="14">
        <v>0</v>
      </c>
      <c r="EH83" s="14">
        <v>1637000</v>
      </c>
      <c r="EI83" s="14">
        <v>0</v>
      </c>
      <c r="EJ83" s="19">
        <v>9794000</v>
      </c>
      <c r="EK83" s="14">
        <v>0</v>
      </c>
      <c r="EL83" s="14">
        <v>308612000</v>
      </c>
      <c r="EM83" s="19">
        <v>327000</v>
      </c>
      <c r="EN83" s="96">
        <v>405024703</v>
      </c>
    </row>
    <row r="84" spans="1:144" x14ac:dyDescent="0.25">
      <c r="A84" s="4" t="s">
        <v>75</v>
      </c>
      <c r="B84" s="13">
        <v>0</v>
      </c>
      <c r="C84" s="14">
        <v>0</v>
      </c>
      <c r="D84" s="14">
        <v>0</v>
      </c>
      <c r="E84" s="14">
        <v>693840</v>
      </c>
      <c r="F84" s="96">
        <v>693840</v>
      </c>
      <c r="G84" s="13">
        <v>0</v>
      </c>
      <c r="H84" s="14">
        <v>0</v>
      </c>
      <c r="I84" s="96">
        <v>0</v>
      </c>
      <c r="J84" s="13">
        <v>0</v>
      </c>
      <c r="K84" s="14">
        <v>0</v>
      </c>
      <c r="L84" s="14">
        <v>0</v>
      </c>
      <c r="M84" s="14">
        <v>28430000</v>
      </c>
      <c r="N84" s="14">
        <v>0</v>
      </c>
      <c r="O84" s="96">
        <v>28430000</v>
      </c>
      <c r="P84" s="99">
        <v>29123840</v>
      </c>
      <c r="Q84" s="13">
        <v>204206251</v>
      </c>
      <c r="R84" s="14">
        <v>54860105</v>
      </c>
      <c r="S84" s="14">
        <v>287754113</v>
      </c>
      <c r="T84" s="14">
        <v>2362452</v>
      </c>
      <c r="U84" s="14">
        <v>1812994</v>
      </c>
      <c r="V84" s="14">
        <v>0</v>
      </c>
      <c r="W84" s="14">
        <v>177968</v>
      </c>
      <c r="X84" s="14">
        <v>185322</v>
      </c>
      <c r="Y84" s="14">
        <v>0</v>
      </c>
      <c r="Z84" s="14">
        <v>507215</v>
      </c>
      <c r="AA84" s="14">
        <v>27946</v>
      </c>
      <c r="AB84" s="96">
        <v>551894366</v>
      </c>
      <c r="AC84" s="13">
        <v>2977386</v>
      </c>
      <c r="AD84" s="14">
        <v>9000</v>
      </c>
      <c r="AE84" s="14">
        <v>0</v>
      </c>
      <c r="AF84" s="96">
        <v>2968386</v>
      </c>
      <c r="AG84" s="99">
        <v>583986592</v>
      </c>
      <c r="AH84" s="14">
        <v>1113331</v>
      </c>
      <c r="AI84" s="14">
        <v>0</v>
      </c>
      <c r="AJ84" s="14">
        <v>0</v>
      </c>
      <c r="AK84" s="14">
        <v>22221238</v>
      </c>
      <c r="AL84" s="14">
        <v>0</v>
      </c>
      <c r="AM84" s="14">
        <v>0</v>
      </c>
      <c r="AN84" s="14">
        <v>0</v>
      </c>
      <c r="AO84" s="96">
        <v>22221238</v>
      </c>
      <c r="AP84" s="99">
        <v>23334569</v>
      </c>
      <c r="AQ84" s="14">
        <v>3430195</v>
      </c>
      <c r="AR84" s="14">
        <v>0</v>
      </c>
      <c r="AS84" s="14">
        <v>5046125</v>
      </c>
      <c r="AT84" s="14">
        <v>1323091</v>
      </c>
      <c r="AU84" s="14">
        <v>0</v>
      </c>
      <c r="AV84" s="14">
        <v>1591633</v>
      </c>
      <c r="AW84" s="102">
        <v>7960849</v>
      </c>
      <c r="AX84" s="14">
        <v>0</v>
      </c>
      <c r="AY84" s="96">
        <v>11391044</v>
      </c>
      <c r="AZ84" s="99">
        <v>34725613</v>
      </c>
      <c r="BA84" s="14">
        <v>339588168</v>
      </c>
      <c r="BB84" s="14">
        <v>209672811</v>
      </c>
      <c r="BC84" s="96">
        <v>549260979</v>
      </c>
      <c r="BD84" s="99">
        <v>583986592</v>
      </c>
      <c r="BE84" s="14">
        <v>44779000</v>
      </c>
      <c r="BF84" s="14">
        <v>6086000</v>
      </c>
      <c r="BG84" s="14">
        <v>5868000</v>
      </c>
      <c r="BH84" s="14">
        <v>9504000</v>
      </c>
      <c r="BI84" s="14">
        <v>0</v>
      </c>
      <c r="BJ84" s="14">
        <v>602000</v>
      </c>
      <c r="BK84" s="14">
        <v>0</v>
      </c>
      <c r="BL84" s="14">
        <v>1322000</v>
      </c>
      <c r="BM84" s="96">
        <v>68161000</v>
      </c>
      <c r="BN84" s="14">
        <v>1849000</v>
      </c>
      <c r="BO84" s="14">
        <v>0</v>
      </c>
      <c r="BP84" s="14">
        <v>21757000</v>
      </c>
      <c r="BQ84" s="14">
        <v>0</v>
      </c>
      <c r="BR84" s="14">
        <v>22188000</v>
      </c>
      <c r="BS84" s="14">
        <v>0</v>
      </c>
      <c r="BT84" s="14">
        <v>0</v>
      </c>
      <c r="BU84" s="14">
        <v>1409000</v>
      </c>
      <c r="BV84" s="14">
        <v>577000</v>
      </c>
      <c r="BW84" s="14">
        <v>0</v>
      </c>
      <c r="BX84" s="14">
        <v>0</v>
      </c>
      <c r="BY84" s="14">
        <v>989000</v>
      </c>
      <c r="BZ84" s="96">
        <v>48769000</v>
      </c>
      <c r="CA84" s="99">
        <v>19392000</v>
      </c>
      <c r="CB84" s="14">
        <v>119000</v>
      </c>
      <c r="CC84" s="14">
        <v>0</v>
      </c>
      <c r="CD84" s="14">
        <v>0</v>
      </c>
      <c r="CE84" s="14">
        <v>0</v>
      </c>
      <c r="CF84" s="14">
        <v>0</v>
      </c>
      <c r="CG84" s="14">
        <v>0</v>
      </c>
      <c r="CH84" s="14">
        <v>-6500000</v>
      </c>
      <c r="CI84" s="14">
        <v>-16352000</v>
      </c>
      <c r="CJ84" s="96">
        <v>-22733000</v>
      </c>
      <c r="CK84" s="14">
        <v>0</v>
      </c>
      <c r="CL84" s="14">
        <v>0</v>
      </c>
      <c r="CM84" s="14">
        <v>0</v>
      </c>
      <c r="CN84" s="14">
        <v>0</v>
      </c>
      <c r="CO84" s="14">
        <v>0</v>
      </c>
      <c r="CP84" s="14">
        <v>-1654000</v>
      </c>
      <c r="CQ84" s="14">
        <v>18000</v>
      </c>
      <c r="CR84" s="96">
        <v>-1636000</v>
      </c>
      <c r="CS84" s="99">
        <v>-4977000</v>
      </c>
      <c r="CT84" s="13">
        <v>23601000</v>
      </c>
      <c r="CU84" s="19">
        <v>18624000</v>
      </c>
      <c r="CV84" s="13">
        <v>169000</v>
      </c>
      <c r="CW84" s="14">
        <v>76000</v>
      </c>
      <c r="CX84" s="14">
        <v>-418000</v>
      </c>
      <c r="CY84" s="14">
        <v>-161000</v>
      </c>
      <c r="CZ84" s="19">
        <v>-1000</v>
      </c>
      <c r="DA84" s="13">
        <v>44947096</v>
      </c>
      <c r="DB84" s="14">
        <v>5654069</v>
      </c>
      <c r="DC84" s="14">
        <v>0</v>
      </c>
      <c r="DD84" s="14">
        <v>188898</v>
      </c>
      <c r="DE84" s="14">
        <v>49586</v>
      </c>
      <c r="DF84" s="14">
        <v>14876642</v>
      </c>
      <c r="DG84" s="14">
        <v>1258720</v>
      </c>
      <c r="DH84" s="19">
        <v>0</v>
      </c>
      <c r="DI84" s="13">
        <v>549787</v>
      </c>
      <c r="DJ84" s="14">
        <v>0</v>
      </c>
      <c r="DK84" s="14">
        <v>86988</v>
      </c>
      <c r="DL84" s="14">
        <v>0</v>
      </c>
      <c r="DM84" s="14">
        <v>0</v>
      </c>
      <c r="DN84" s="14">
        <v>0</v>
      </c>
      <c r="DO84" s="19">
        <v>0</v>
      </c>
      <c r="DP84" s="13">
        <v>19283828</v>
      </c>
      <c r="DQ84" s="14">
        <v>228619</v>
      </c>
      <c r="DR84" s="14">
        <v>131138</v>
      </c>
      <c r="DS84" s="14">
        <v>1848657</v>
      </c>
      <c r="DT84" s="14">
        <v>0</v>
      </c>
      <c r="DU84" s="14">
        <v>968378</v>
      </c>
      <c r="DV84" s="14">
        <v>1150808</v>
      </c>
      <c r="DW84" s="14">
        <v>21588605</v>
      </c>
      <c r="DX84" s="19">
        <v>0</v>
      </c>
      <c r="DY84" s="14">
        <v>0</v>
      </c>
      <c r="DZ84" s="14">
        <v>0</v>
      </c>
      <c r="EA84" s="14">
        <v>0</v>
      </c>
      <c r="EB84" s="19">
        <v>0</v>
      </c>
      <c r="EC84" s="14">
        <v>0</v>
      </c>
      <c r="ED84" s="14">
        <v>0</v>
      </c>
      <c r="EE84" s="14">
        <v>0</v>
      </c>
      <c r="EF84" s="14">
        <v>9721198</v>
      </c>
      <c r="EG84" s="14">
        <v>0</v>
      </c>
      <c r="EH84" s="14">
        <v>1409106</v>
      </c>
      <c r="EI84" s="14">
        <v>0</v>
      </c>
      <c r="EJ84" s="19">
        <v>898941</v>
      </c>
      <c r="EK84" s="14">
        <v>0</v>
      </c>
      <c r="EL84" s="14">
        <v>0</v>
      </c>
      <c r="EM84" s="19">
        <v>-7974</v>
      </c>
      <c r="EN84" s="96">
        <v>10374534</v>
      </c>
    </row>
    <row r="85" spans="1:144" x14ac:dyDescent="0.25">
      <c r="A85" s="4" t="s">
        <v>76</v>
      </c>
      <c r="B85" s="13">
        <v>0</v>
      </c>
      <c r="C85" s="14">
        <v>0</v>
      </c>
      <c r="D85" s="14">
        <v>0</v>
      </c>
      <c r="E85" s="14">
        <v>9130480.5299999993</v>
      </c>
      <c r="F85" s="96">
        <v>9130480.5299999993</v>
      </c>
      <c r="G85" s="13">
        <v>0</v>
      </c>
      <c r="H85" s="14">
        <v>0</v>
      </c>
      <c r="I85" s="96">
        <v>0</v>
      </c>
      <c r="J85" s="13">
        <v>0</v>
      </c>
      <c r="K85" s="14">
        <v>0</v>
      </c>
      <c r="L85" s="14">
        <v>0</v>
      </c>
      <c r="M85" s="14">
        <v>334656041.25999999</v>
      </c>
      <c r="N85" s="14">
        <v>0</v>
      </c>
      <c r="O85" s="96">
        <v>334656041.25999999</v>
      </c>
      <c r="P85" s="99">
        <v>343786521.78999996</v>
      </c>
      <c r="Q85" s="13">
        <v>1040504412.78</v>
      </c>
      <c r="R85" s="14">
        <v>282630083.45999998</v>
      </c>
      <c r="S85" s="14">
        <v>2319735643.1500001</v>
      </c>
      <c r="T85" s="14">
        <v>11202742.460000001</v>
      </c>
      <c r="U85" s="14">
        <v>17484612.509999998</v>
      </c>
      <c r="V85" s="14">
        <v>4657840.6599999983</v>
      </c>
      <c r="W85" s="14">
        <v>20325632</v>
      </c>
      <c r="X85" s="14">
        <v>41524000</v>
      </c>
      <c r="Y85" s="14">
        <v>1689000</v>
      </c>
      <c r="Z85" s="14">
        <v>0</v>
      </c>
      <c r="AA85" s="14">
        <v>11090849.93</v>
      </c>
      <c r="AB85" s="96">
        <v>3750844816.9500003</v>
      </c>
      <c r="AC85" s="13">
        <v>38475530.939999998</v>
      </c>
      <c r="AD85" s="14">
        <v>7211336.5300000003</v>
      </c>
      <c r="AE85" s="14">
        <v>0</v>
      </c>
      <c r="AF85" s="96">
        <v>31264194.409999996</v>
      </c>
      <c r="AG85" s="99">
        <v>4125895533.1500001</v>
      </c>
      <c r="AH85" s="14">
        <v>18709085.980000004</v>
      </c>
      <c r="AI85" s="14">
        <v>0</v>
      </c>
      <c r="AJ85" s="14">
        <v>0</v>
      </c>
      <c r="AK85" s="14">
        <v>55000000</v>
      </c>
      <c r="AL85" s="14">
        <v>0</v>
      </c>
      <c r="AM85" s="14">
        <v>0</v>
      </c>
      <c r="AN85" s="14">
        <v>0</v>
      </c>
      <c r="AO85" s="96">
        <v>55000000</v>
      </c>
      <c r="AP85" s="99">
        <v>73709085.980000004</v>
      </c>
      <c r="AQ85" s="14">
        <v>21203914.959999997</v>
      </c>
      <c r="AR85" s="14">
        <v>0</v>
      </c>
      <c r="AS85" s="14">
        <v>25646315.540000003</v>
      </c>
      <c r="AT85" s="14">
        <v>31748334.199999999</v>
      </c>
      <c r="AU85" s="14">
        <v>0</v>
      </c>
      <c r="AV85" s="14">
        <v>6739582.1800000006</v>
      </c>
      <c r="AW85" s="102">
        <v>64134231.920000002</v>
      </c>
      <c r="AX85" s="14">
        <v>0</v>
      </c>
      <c r="AY85" s="96">
        <v>85338146.879999995</v>
      </c>
      <c r="AZ85" s="99">
        <v>159047232.86000001</v>
      </c>
      <c r="BA85" s="14">
        <v>2042065490.0899999</v>
      </c>
      <c r="BB85" s="14">
        <v>1924782809.8400002</v>
      </c>
      <c r="BC85" s="96">
        <v>3966848299.9300003</v>
      </c>
      <c r="BD85" s="99">
        <v>4125895532.7900004</v>
      </c>
      <c r="BE85" s="14">
        <v>167089290.21000001</v>
      </c>
      <c r="BF85" s="14">
        <v>120175555.80702947</v>
      </c>
      <c r="BG85" s="14">
        <v>34695716.102970563</v>
      </c>
      <c r="BH85" s="14">
        <v>23237605</v>
      </c>
      <c r="BI85" s="14">
        <v>0</v>
      </c>
      <c r="BJ85" s="14">
        <v>8411062.1600000001</v>
      </c>
      <c r="BK85" s="14">
        <v>0</v>
      </c>
      <c r="BL85" s="14">
        <v>81629111.689999998</v>
      </c>
      <c r="BM85" s="96">
        <v>435238340.97000003</v>
      </c>
      <c r="BN85" s="14">
        <v>9841124.1400000006</v>
      </c>
      <c r="BO85" s="14">
        <v>0</v>
      </c>
      <c r="BP85" s="14">
        <v>117094648.55999999</v>
      </c>
      <c r="BQ85" s="14">
        <v>0</v>
      </c>
      <c r="BR85" s="14">
        <v>123819391.95999998</v>
      </c>
      <c r="BS85" s="14">
        <v>0</v>
      </c>
      <c r="BT85" s="14">
        <v>0</v>
      </c>
      <c r="BU85" s="14">
        <v>0</v>
      </c>
      <c r="BV85" s="14">
        <v>1163419.6099999999</v>
      </c>
      <c r="BW85" s="14">
        <v>0</v>
      </c>
      <c r="BX85" s="14">
        <v>1333636.1199999999</v>
      </c>
      <c r="BY85" s="14">
        <v>0</v>
      </c>
      <c r="BZ85" s="96">
        <v>253252220.38999999</v>
      </c>
      <c r="CA85" s="99">
        <v>181986120.58000004</v>
      </c>
      <c r="CB85" s="14">
        <v>2545059.38</v>
      </c>
      <c r="CC85" s="14">
        <v>0</v>
      </c>
      <c r="CD85" s="14">
        <v>0</v>
      </c>
      <c r="CE85" s="14">
        <v>0</v>
      </c>
      <c r="CF85" s="14">
        <v>0</v>
      </c>
      <c r="CG85" s="14">
        <v>0</v>
      </c>
      <c r="CH85" s="14">
        <v>-97151481.599999994</v>
      </c>
      <c r="CI85" s="14">
        <v>-91479693.789999664</v>
      </c>
      <c r="CJ85" s="96">
        <v>-186086116.00999966</v>
      </c>
      <c r="CK85" s="14">
        <v>0</v>
      </c>
      <c r="CL85" s="14">
        <v>0</v>
      </c>
      <c r="CM85" s="14">
        <v>0</v>
      </c>
      <c r="CN85" s="14">
        <v>-2443258.25</v>
      </c>
      <c r="CO85" s="14">
        <v>0</v>
      </c>
      <c r="CP85" s="14">
        <v>0</v>
      </c>
      <c r="CQ85" s="14">
        <v>0</v>
      </c>
      <c r="CR85" s="96">
        <v>-2443258.25</v>
      </c>
      <c r="CS85" s="99">
        <v>-6543253.6799996197</v>
      </c>
      <c r="CT85" s="13">
        <v>15674153.548553389</v>
      </c>
      <c r="CU85" s="19">
        <v>9130899.8685537688</v>
      </c>
      <c r="CV85" s="13">
        <v>6522880.8300000075</v>
      </c>
      <c r="CW85" s="14">
        <v>4143500</v>
      </c>
      <c r="CX85" s="14">
        <v>1060474.3000000007</v>
      </c>
      <c r="CY85" s="14">
        <v>-1725097.3599999952</v>
      </c>
      <c r="CZ85" s="19">
        <v>14290.11</v>
      </c>
      <c r="DA85" s="13">
        <v>186406535.27999997</v>
      </c>
      <c r="DB85" s="14">
        <v>76137724.219999999</v>
      </c>
      <c r="DC85" s="14">
        <v>0</v>
      </c>
      <c r="DD85" s="14">
        <v>2638033.69</v>
      </c>
      <c r="DE85" s="14">
        <v>13123698.18</v>
      </c>
      <c r="DF85" s="14">
        <v>55432379.719999999</v>
      </c>
      <c r="DG85" s="14">
        <v>66857386.93</v>
      </c>
      <c r="DH85" s="19">
        <v>171786770.97</v>
      </c>
      <c r="DI85" s="13">
        <v>7197543.25</v>
      </c>
      <c r="DJ85" s="14">
        <v>0</v>
      </c>
      <c r="DK85" s="14">
        <v>1061755.0900000001</v>
      </c>
      <c r="DL85" s="14">
        <v>0</v>
      </c>
      <c r="DM85" s="14">
        <v>0</v>
      </c>
      <c r="DN85" s="14">
        <v>0</v>
      </c>
      <c r="DO85" s="19">
        <v>1213864.9100000001</v>
      </c>
      <c r="DP85" s="13">
        <v>113323135.65999997</v>
      </c>
      <c r="DQ85" s="14">
        <v>433501.55</v>
      </c>
      <c r="DR85" s="14">
        <v>494469.13</v>
      </c>
      <c r="DS85" s="14">
        <v>9841124.1400000006</v>
      </c>
      <c r="DT85" s="14">
        <v>0</v>
      </c>
      <c r="DU85" s="14">
        <v>5260836.1999999993</v>
      </c>
      <c r="DV85" s="14">
        <v>2094108.37</v>
      </c>
      <c r="DW85" s="14">
        <v>103013209.15000001</v>
      </c>
      <c r="DX85" s="19">
        <v>1475249.49</v>
      </c>
      <c r="DY85" s="14">
        <v>0</v>
      </c>
      <c r="DZ85" s="14">
        <v>0</v>
      </c>
      <c r="EA85" s="14">
        <v>0</v>
      </c>
      <c r="EB85" s="19">
        <v>0</v>
      </c>
      <c r="EC85" s="14">
        <v>0</v>
      </c>
      <c r="ED85" s="14">
        <v>0</v>
      </c>
      <c r="EE85" s="14">
        <v>0</v>
      </c>
      <c r="EF85" s="14">
        <v>76839027.799999982</v>
      </c>
      <c r="EG85" s="14">
        <v>4801651.4399999995</v>
      </c>
      <c r="EH85" s="14">
        <v>2443258.25</v>
      </c>
      <c r="EI85" s="14">
        <v>0</v>
      </c>
      <c r="EJ85" s="19">
        <v>2163364.89</v>
      </c>
      <c r="EK85" s="14">
        <v>0</v>
      </c>
      <c r="EL85" s="14">
        <v>51913293.363630749</v>
      </c>
      <c r="EM85" s="19">
        <v>-30181341.870000001</v>
      </c>
      <c r="EN85" s="96">
        <v>281404707.66363066</v>
      </c>
    </row>
    <row r="86" spans="1:144" x14ac:dyDescent="0.25">
      <c r="A86" s="4" t="s">
        <v>77</v>
      </c>
      <c r="B86" s="13">
        <v>0</v>
      </c>
      <c r="C86" s="14">
        <v>0</v>
      </c>
      <c r="D86" s="14">
        <v>0</v>
      </c>
      <c r="E86" s="14">
        <v>51086000</v>
      </c>
      <c r="F86" s="96">
        <v>51086000</v>
      </c>
      <c r="G86" s="13">
        <v>0</v>
      </c>
      <c r="H86" s="14">
        <v>0</v>
      </c>
      <c r="I86" s="96">
        <v>0</v>
      </c>
      <c r="J86" s="13">
        <v>0</v>
      </c>
      <c r="K86" s="14">
        <v>235000</v>
      </c>
      <c r="L86" s="14">
        <v>0</v>
      </c>
      <c r="M86" s="14">
        <v>0</v>
      </c>
      <c r="N86" s="14">
        <v>0</v>
      </c>
      <c r="O86" s="96">
        <v>235000</v>
      </c>
      <c r="P86" s="99">
        <v>51321000</v>
      </c>
      <c r="Q86" s="13">
        <v>1005335000</v>
      </c>
      <c r="R86" s="14">
        <v>200375000</v>
      </c>
      <c r="S86" s="14">
        <v>671396000</v>
      </c>
      <c r="T86" s="14">
        <v>29520000</v>
      </c>
      <c r="U86" s="14">
        <v>0</v>
      </c>
      <c r="V86" s="14">
        <v>0</v>
      </c>
      <c r="W86" s="14">
        <v>24000</v>
      </c>
      <c r="X86" s="14">
        <v>46000</v>
      </c>
      <c r="Y86" s="14">
        <v>185000</v>
      </c>
      <c r="Z86" s="14">
        <v>0</v>
      </c>
      <c r="AA86" s="14">
        <v>107000</v>
      </c>
      <c r="AB86" s="96">
        <v>1906988000</v>
      </c>
      <c r="AC86" s="13">
        <v>16871000</v>
      </c>
      <c r="AD86" s="14">
        <v>0</v>
      </c>
      <c r="AE86" s="14">
        <v>0</v>
      </c>
      <c r="AF86" s="96">
        <v>16871000</v>
      </c>
      <c r="AG86" s="99">
        <v>1975180000</v>
      </c>
      <c r="AH86" s="14">
        <v>11136000</v>
      </c>
      <c r="AI86" s="14">
        <v>0</v>
      </c>
      <c r="AJ86" s="14">
        <v>0</v>
      </c>
      <c r="AK86" s="14">
        <v>44867000</v>
      </c>
      <c r="AL86" s="14">
        <v>0</v>
      </c>
      <c r="AM86" s="14">
        <v>0</v>
      </c>
      <c r="AN86" s="14">
        <v>0</v>
      </c>
      <c r="AO86" s="96">
        <v>44867000</v>
      </c>
      <c r="AP86" s="99">
        <v>56003000</v>
      </c>
      <c r="AQ86" s="14">
        <v>9283000</v>
      </c>
      <c r="AR86" s="14">
        <v>0</v>
      </c>
      <c r="AS86" s="14">
        <v>14607000</v>
      </c>
      <c r="AT86" s="14">
        <v>0</v>
      </c>
      <c r="AU86" s="14">
        <v>0</v>
      </c>
      <c r="AV86" s="14">
        <v>0</v>
      </c>
      <c r="AW86" s="102">
        <v>14607000</v>
      </c>
      <c r="AX86" s="14">
        <v>0</v>
      </c>
      <c r="AY86" s="96">
        <v>23890000</v>
      </c>
      <c r="AZ86" s="99">
        <v>79893000</v>
      </c>
      <c r="BA86" s="14">
        <v>624716000</v>
      </c>
      <c r="BB86" s="14">
        <v>1270571000</v>
      </c>
      <c r="BC86" s="96">
        <v>1895287000</v>
      </c>
      <c r="BD86" s="99">
        <v>1975180000</v>
      </c>
      <c r="BE86" s="14">
        <v>104115000</v>
      </c>
      <c r="BF86" s="14">
        <v>64160000</v>
      </c>
      <c r="BG86" s="14">
        <v>11961000</v>
      </c>
      <c r="BH86" s="14">
        <v>1007000</v>
      </c>
      <c r="BI86" s="14">
        <v>0</v>
      </c>
      <c r="BJ86" s="14">
        <v>866000</v>
      </c>
      <c r="BK86" s="14">
        <v>0</v>
      </c>
      <c r="BL86" s="14">
        <v>30820000</v>
      </c>
      <c r="BM86" s="96">
        <v>212929000</v>
      </c>
      <c r="BN86" s="14">
        <v>0</v>
      </c>
      <c r="BO86" s="14">
        <v>0</v>
      </c>
      <c r="BP86" s="14">
        <v>76188000</v>
      </c>
      <c r="BQ86" s="14">
        <v>0</v>
      </c>
      <c r="BR86" s="14">
        <v>80606000</v>
      </c>
      <c r="BS86" s="14">
        <v>0</v>
      </c>
      <c r="BT86" s="14">
        <v>0</v>
      </c>
      <c r="BU86" s="14">
        <v>0</v>
      </c>
      <c r="BV86" s="14">
        <v>0</v>
      </c>
      <c r="BW86" s="14">
        <v>0</v>
      </c>
      <c r="BX86" s="14">
        <v>0</v>
      </c>
      <c r="BY86" s="14">
        <v>14682000</v>
      </c>
      <c r="BZ86" s="96">
        <v>171476000</v>
      </c>
      <c r="CA86" s="99">
        <v>41453000</v>
      </c>
      <c r="CB86" s="14">
        <v>2715000</v>
      </c>
      <c r="CC86" s="14">
        <v>0</v>
      </c>
      <c r="CD86" s="14">
        <v>0</v>
      </c>
      <c r="CE86" s="14">
        <v>0</v>
      </c>
      <c r="CF86" s="14">
        <v>0</v>
      </c>
      <c r="CG86" s="14">
        <v>0</v>
      </c>
      <c r="CH86" s="14">
        <v>0</v>
      </c>
      <c r="CI86" s="14">
        <v>-24094000</v>
      </c>
      <c r="CJ86" s="96">
        <v>-21379000</v>
      </c>
      <c r="CK86" s="14">
        <v>0</v>
      </c>
      <c r="CL86" s="14">
        <v>0</v>
      </c>
      <c r="CM86" s="14">
        <v>0</v>
      </c>
      <c r="CN86" s="14">
        <v>0</v>
      </c>
      <c r="CO86" s="14">
        <v>0</v>
      </c>
      <c r="CP86" s="14">
        <v>-3140000</v>
      </c>
      <c r="CQ86" s="14">
        <v>0</v>
      </c>
      <c r="CR86" s="96">
        <v>-3140000</v>
      </c>
      <c r="CS86" s="99">
        <v>16934000</v>
      </c>
      <c r="CT86" s="13">
        <v>34152000</v>
      </c>
      <c r="CU86" s="19">
        <v>51086000</v>
      </c>
      <c r="CV86" s="13">
        <v>17660000</v>
      </c>
      <c r="CW86" s="14">
        <v>541000</v>
      </c>
      <c r="CX86" s="14">
        <v>0</v>
      </c>
      <c r="CY86" s="14">
        <v>-1999000</v>
      </c>
      <c r="CZ86" s="19">
        <v>-21000</v>
      </c>
      <c r="DA86" s="13">
        <v>105008000</v>
      </c>
      <c r="DB86" s="14">
        <v>0</v>
      </c>
      <c r="DC86" s="14">
        <v>6950000</v>
      </c>
      <c r="DD86" s="14">
        <v>31909000</v>
      </c>
      <c r="DE86" s="14">
        <v>30194000</v>
      </c>
      <c r="DF86" s="14">
        <v>12895000</v>
      </c>
      <c r="DG86" s="14">
        <v>0</v>
      </c>
      <c r="DH86" s="19">
        <v>0</v>
      </c>
      <c r="DI86" s="13">
        <v>0</v>
      </c>
      <c r="DJ86" s="14">
        <v>0</v>
      </c>
      <c r="DK86" s="14">
        <v>0</v>
      </c>
      <c r="DL86" s="14">
        <v>0</v>
      </c>
      <c r="DM86" s="14">
        <v>0</v>
      </c>
      <c r="DN86" s="14">
        <v>0</v>
      </c>
      <c r="DO86" s="19">
        <v>2265000</v>
      </c>
      <c r="DP86" s="13">
        <v>63221000</v>
      </c>
      <c r="DQ86" s="14">
        <v>0</v>
      </c>
      <c r="DR86" s="14">
        <v>230000</v>
      </c>
      <c r="DS86" s="14">
        <v>5968000</v>
      </c>
      <c r="DT86" s="14">
        <v>0</v>
      </c>
      <c r="DU86" s="14">
        <v>0</v>
      </c>
      <c r="DV86" s="14">
        <v>11276000</v>
      </c>
      <c r="DW86" s="14">
        <v>61995000</v>
      </c>
      <c r="DX86" s="19">
        <v>4200000</v>
      </c>
      <c r="DY86" s="14">
        <v>0</v>
      </c>
      <c r="DZ86" s="14">
        <v>0</v>
      </c>
      <c r="EA86" s="14">
        <v>0</v>
      </c>
      <c r="EB86" s="19">
        <v>0</v>
      </c>
      <c r="EC86" s="14">
        <v>0</v>
      </c>
      <c r="ED86" s="14">
        <v>0</v>
      </c>
      <c r="EE86" s="14">
        <v>0</v>
      </c>
      <c r="EF86" s="14">
        <v>21074000</v>
      </c>
      <c r="EG86" s="14">
        <v>0</v>
      </c>
      <c r="EH86" s="14">
        <v>2007000</v>
      </c>
      <c r="EI86" s="14">
        <v>0</v>
      </c>
      <c r="EJ86" s="19">
        <v>611000</v>
      </c>
      <c r="EK86" s="14">
        <v>0</v>
      </c>
      <c r="EL86" s="14">
        <v>211197000</v>
      </c>
      <c r="EM86" s="19">
        <v>2230000</v>
      </c>
      <c r="EN86" s="96">
        <v>232066000</v>
      </c>
    </row>
    <row r="87" spans="1:144" x14ac:dyDescent="0.25">
      <c r="A87" s="4" t="s">
        <v>78</v>
      </c>
      <c r="B87" s="13">
        <v>0</v>
      </c>
      <c r="C87" s="14">
        <v>0</v>
      </c>
      <c r="D87" s="14">
        <v>0</v>
      </c>
      <c r="E87" s="14">
        <v>68236000</v>
      </c>
      <c r="F87" s="96">
        <v>68236000</v>
      </c>
      <c r="G87" s="13">
        <v>0</v>
      </c>
      <c r="H87" s="14">
        <v>0</v>
      </c>
      <c r="I87" s="96">
        <v>0</v>
      </c>
      <c r="J87" s="13">
        <v>0</v>
      </c>
      <c r="K87" s="14">
        <v>0</v>
      </c>
      <c r="L87" s="14">
        <v>0</v>
      </c>
      <c r="M87" s="14">
        <v>0</v>
      </c>
      <c r="N87" s="14">
        <v>0</v>
      </c>
      <c r="O87" s="96">
        <v>0</v>
      </c>
      <c r="P87" s="99">
        <v>68236000</v>
      </c>
      <c r="Q87" s="13">
        <v>366302000</v>
      </c>
      <c r="R87" s="14">
        <v>156196000</v>
      </c>
      <c r="S87" s="14">
        <v>484841000</v>
      </c>
      <c r="T87" s="14">
        <v>8534000</v>
      </c>
      <c r="U87" s="14">
        <v>2496000</v>
      </c>
      <c r="V87" s="14">
        <v>1148000</v>
      </c>
      <c r="W87" s="14">
        <v>3875000</v>
      </c>
      <c r="X87" s="14">
        <v>14857000</v>
      </c>
      <c r="Y87" s="14">
        <v>0</v>
      </c>
      <c r="Z87" s="14">
        <v>0</v>
      </c>
      <c r="AA87" s="14">
        <v>0</v>
      </c>
      <c r="AB87" s="96">
        <v>1038249000</v>
      </c>
      <c r="AC87" s="13">
        <v>37905000</v>
      </c>
      <c r="AD87" s="14">
        <v>265000</v>
      </c>
      <c r="AE87" s="14">
        <v>0</v>
      </c>
      <c r="AF87" s="96">
        <v>37640000</v>
      </c>
      <c r="AG87" s="99">
        <v>1144125000</v>
      </c>
      <c r="AH87" s="14">
        <v>1772000</v>
      </c>
      <c r="AI87" s="14">
        <v>0</v>
      </c>
      <c r="AJ87" s="14">
        <v>0</v>
      </c>
      <c r="AK87" s="14">
        <v>20574000</v>
      </c>
      <c r="AL87" s="14">
        <v>0</v>
      </c>
      <c r="AM87" s="14">
        <v>0</v>
      </c>
      <c r="AN87" s="14">
        <v>0</v>
      </c>
      <c r="AO87" s="96">
        <v>20574000</v>
      </c>
      <c r="AP87" s="99">
        <v>22346000</v>
      </c>
      <c r="AQ87" s="14">
        <v>17505519</v>
      </c>
      <c r="AR87" s="14">
        <v>121481</v>
      </c>
      <c r="AS87" s="14">
        <v>15517000</v>
      </c>
      <c r="AT87" s="14">
        <v>4171000</v>
      </c>
      <c r="AU87" s="14">
        <v>0</v>
      </c>
      <c r="AV87" s="14">
        <v>683000</v>
      </c>
      <c r="AW87" s="102">
        <v>20492481</v>
      </c>
      <c r="AX87" s="14">
        <v>0</v>
      </c>
      <c r="AY87" s="96">
        <v>37998000</v>
      </c>
      <c r="AZ87" s="99">
        <v>60344000</v>
      </c>
      <c r="BA87" s="14">
        <v>529707000</v>
      </c>
      <c r="BB87" s="14">
        <v>554074000</v>
      </c>
      <c r="BC87" s="96">
        <v>1083781000</v>
      </c>
      <c r="BD87" s="99">
        <v>1144125000</v>
      </c>
      <c r="BE87" s="14">
        <v>119450200</v>
      </c>
      <c r="BF87" s="14">
        <v>28031800</v>
      </c>
      <c r="BG87" s="14">
        <v>11734500</v>
      </c>
      <c r="BH87" s="14">
        <v>28770200</v>
      </c>
      <c r="BI87" s="14">
        <v>0</v>
      </c>
      <c r="BJ87" s="14">
        <v>1282000</v>
      </c>
      <c r="BK87" s="14">
        <v>0</v>
      </c>
      <c r="BL87" s="14">
        <v>16271300</v>
      </c>
      <c r="BM87" s="96">
        <v>205540000</v>
      </c>
      <c r="BN87" s="14">
        <v>0</v>
      </c>
      <c r="BO87" s="14">
        <v>0</v>
      </c>
      <c r="BP87" s="14">
        <v>61444000</v>
      </c>
      <c r="BQ87" s="14">
        <v>0</v>
      </c>
      <c r="BR87" s="14">
        <v>82841000</v>
      </c>
      <c r="BS87" s="14">
        <v>0</v>
      </c>
      <c r="BT87" s="14">
        <v>0</v>
      </c>
      <c r="BU87" s="14">
        <v>0</v>
      </c>
      <c r="BV87" s="14">
        <v>0</v>
      </c>
      <c r="BW87" s="14">
        <v>0</v>
      </c>
      <c r="BX87" s="14">
        <v>0</v>
      </c>
      <c r="BY87" s="14">
        <v>9588000</v>
      </c>
      <c r="BZ87" s="96">
        <v>153873000</v>
      </c>
      <c r="CA87" s="99">
        <v>51667000</v>
      </c>
      <c r="CB87" s="14">
        <v>1294000</v>
      </c>
      <c r="CC87" s="14">
        <v>0</v>
      </c>
      <c r="CD87" s="14">
        <v>0</v>
      </c>
      <c r="CE87" s="14">
        <v>0</v>
      </c>
      <c r="CF87" s="14">
        <v>0</v>
      </c>
      <c r="CG87" s="14">
        <v>0</v>
      </c>
      <c r="CH87" s="14">
        <v>0</v>
      </c>
      <c r="CI87" s="14">
        <v>-50127000</v>
      </c>
      <c r="CJ87" s="96">
        <v>-48833000</v>
      </c>
      <c r="CK87" s="14">
        <v>0</v>
      </c>
      <c r="CL87" s="14">
        <v>0</v>
      </c>
      <c r="CM87" s="14">
        <v>0</v>
      </c>
      <c r="CN87" s="14">
        <v>0</v>
      </c>
      <c r="CO87" s="14">
        <v>0</v>
      </c>
      <c r="CP87" s="14">
        <v>-4255000</v>
      </c>
      <c r="CQ87" s="14">
        <v>0</v>
      </c>
      <c r="CR87" s="96">
        <v>-4255000</v>
      </c>
      <c r="CS87" s="99">
        <v>-1421000</v>
      </c>
      <c r="CT87" s="13">
        <v>56157000</v>
      </c>
      <c r="CU87" s="19">
        <v>54736000</v>
      </c>
      <c r="CV87" s="13">
        <v>3802000</v>
      </c>
      <c r="CW87" s="14">
        <v>226000</v>
      </c>
      <c r="CX87" s="14">
        <v>854000</v>
      </c>
      <c r="CY87" s="14">
        <v>2350000</v>
      </c>
      <c r="CZ87" s="19">
        <v>0</v>
      </c>
      <c r="DA87" s="13">
        <v>135042000</v>
      </c>
      <c r="DB87" s="14">
        <v>836608</v>
      </c>
      <c r="DC87" s="14">
        <v>642000</v>
      </c>
      <c r="DD87" s="14">
        <v>324135</v>
      </c>
      <c r="DE87" s="14">
        <v>9937257</v>
      </c>
      <c r="DF87" s="14">
        <v>40505000</v>
      </c>
      <c r="DG87" s="14">
        <v>6381000</v>
      </c>
      <c r="DH87" s="19">
        <v>4093000</v>
      </c>
      <c r="DI87" s="13">
        <v>1335000</v>
      </c>
      <c r="DJ87" s="14">
        <v>877000</v>
      </c>
      <c r="DK87" s="14">
        <v>1089000</v>
      </c>
      <c r="DL87" s="14">
        <v>0</v>
      </c>
      <c r="DM87" s="14">
        <v>0</v>
      </c>
      <c r="DN87" s="14">
        <v>0</v>
      </c>
      <c r="DO87" s="19">
        <v>545000</v>
      </c>
      <c r="DP87" s="13">
        <v>54338000</v>
      </c>
      <c r="DQ87" s="14">
        <v>367000</v>
      </c>
      <c r="DR87" s="14">
        <v>362000</v>
      </c>
      <c r="DS87" s="14">
        <v>4292000</v>
      </c>
      <c r="DT87" s="14">
        <v>501000</v>
      </c>
      <c r="DU87" s="14">
        <v>0</v>
      </c>
      <c r="DV87" s="14">
        <v>2022000</v>
      </c>
      <c r="DW87" s="14">
        <v>76386000</v>
      </c>
      <c r="DX87" s="19">
        <v>448000</v>
      </c>
      <c r="DY87" s="14">
        <v>0</v>
      </c>
      <c r="DZ87" s="14">
        <v>0</v>
      </c>
      <c r="EA87" s="14">
        <v>0</v>
      </c>
      <c r="EB87" s="19">
        <v>0</v>
      </c>
      <c r="EC87" s="14">
        <v>0</v>
      </c>
      <c r="ED87" s="14">
        <v>0</v>
      </c>
      <c r="EE87" s="14">
        <v>0</v>
      </c>
      <c r="EF87" s="14">
        <v>26133000</v>
      </c>
      <c r="EG87" s="14">
        <v>604000</v>
      </c>
      <c r="EH87" s="14">
        <v>1096000</v>
      </c>
      <c r="EI87" s="14">
        <v>0</v>
      </c>
      <c r="EJ87" s="19">
        <v>7629000</v>
      </c>
      <c r="EK87" s="14">
        <v>0</v>
      </c>
      <c r="EL87" s="14">
        <v>10599000</v>
      </c>
      <c r="EM87" s="19">
        <v>-1544000</v>
      </c>
      <c r="EN87" s="96">
        <v>36484000</v>
      </c>
    </row>
    <row r="88" spans="1:144" x14ac:dyDescent="0.25">
      <c r="A88" s="4" t="s">
        <v>79</v>
      </c>
      <c r="B88" s="13">
        <v>0</v>
      </c>
      <c r="C88" s="14">
        <v>7545000</v>
      </c>
      <c r="D88" s="14">
        <v>0</v>
      </c>
      <c r="E88" s="14">
        <v>0</v>
      </c>
      <c r="F88" s="96">
        <v>7545000</v>
      </c>
      <c r="G88" s="13">
        <v>0</v>
      </c>
      <c r="H88" s="14">
        <v>0</v>
      </c>
      <c r="I88" s="96">
        <v>0</v>
      </c>
      <c r="J88" s="13">
        <v>0</v>
      </c>
      <c r="K88" s="14">
        <v>821000</v>
      </c>
      <c r="L88" s="14">
        <v>0</v>
      </c>
      <c r="M88" s="14">
        <v>0</v>
      </c>
      <c r="N88" s="14">
        <v>534000</v>
      </c>
      <c r="O88" s="96">
        <v>1355000</v>
      </c>
      <c r="P88" s="99">
        <v>8900000</v>
      </c>
      <c r="Q88" s="13">
        <v>1437000</v>
      </c>
      <c r="R88" s="14">
        <v>23218000</v>
      </c>
      <c r="S88" s="14">
        <v>112106000</v>
      </c>
      <c r="T88" s="14">
        <v>5112000</v>
      </c>
      <c r="U88" s="14">
        <v>325000</v>
      </c>
      <c r="V88" s="14">
        <v>0</v>
      </c>
      <c r="W88" s="14">
        <v>0</v>
      </c>
      <c r="X88" s="14">
        <v>0</v>
      </c>
      <c r="Y88" s="14">
        <v>0</v>
      </c>
      <c r="Z88" s="14">
        <v>0</v>
      </c>
      <c r="AA88" s="14">
        <v>663000</v>
      </c>
      <c r="AB88" s="96">
        <v>142861000</v>
      </c>
      <c r="AC88" s="13">
        <v>2174000</v>
      </c>
      <c r="AD88" s="14">
        <v>0</v>
      </c>
      <c r="AE88" s="14">
        <v>0</v>
      </c>
      <c r="AF88" s="96">
        <v>2174000</v>
      </c>
      <c r="AG88" s="99">
        <v>153935000</v>
      </c>
      <c r="AH88" s="14">
        <v>23000</v>
      </c>
      <c r="AI88" s="14">
        <v>0</v>
      </c>
      <c r="AJ88" s="14">
        <v>0</v>
      </c>
      <c r="AK88" s="14">
        <v>121000</v>
      </c>
      <c r="AL88" s="14">
        <v>0</v>
      </c>
      <c r="AM88" s="14">
        <v>0</v>
      </c>
      <c r="AN88" s="14">
        <v>0</v>
      </c>
      <c r="AO88" s="96">
        <v>121000</v>
      </c>
      <c r="AP88" s="99">
        <v>144000</v>
      </c>
      <c r="AQ88" s="14">
        <v>2678000</v>
      </c>
      <c r="AR88" s="14">
        <v>0</v>
      </c>
      <c r="AS88" s="14">
        <v>3445000</v>
      </c>
      <c r="AT88" s="14">
        <v>524000</v>
      </c>
      <c r="AU88" s="14">
        <v>0</v>
      </c>
      <c r="AV88" s="14">
        <v>0</v>
      </c>
      <c r="AW88" s="102">
        <v>3969000</v>
      </c>
      <c r="AX88" s="14">
        <v>0</v>
      </c>
      <c r="AY88" s="96">
        <v>6647000</v>
      </c>
      <c r="AZ88" s="99">
        <v>6791000</v>
      </c>
      <c r="BA88" s="14">
        <v>65894000</v>
      </c>
      <c r="BB88" s="14">
        <v>81250000</v>
      </c>
      <c r="BC88" s="96">
        <v>147144000</v>
      </c>
      <c r="BD88" s="99">
        <v>153935000</v>
      </c>
      <c r="BE88" s="14">
        <v>11690000</v>
      </c>
      <c r="BF88" s="14">
        <v>1267000</v>
      </c>
      <c r="BG88" s="14">
        <v>9899000</v>
      </c>
      <c r="BH88" s="14">
        <v>754000</v>
      </c>
      <c r="BI88" s="14">
        <v>0</v>
      </c>
      <c r="BJ88" s="14">
        <v>157000</v>
      </c>
      <c r="BK88" s="14">
        <v>0</v>
      </c>
      <c r="BL88" s="14">
        <v>982000</v>
      </c>
      <c r="BM88" s="96">
        <v>24749000</v>
      </c>
      <c r="BN88" s="14">
        <v>0</v>
      </c>
      <c r="BO88" s="14">
        <v>0</v>
      </c>
      <c r="BP88" s="14">
        <v>8153000</v>
      </c>
      <c r="BQ88" s="14">
        <v>0</v>
      </c>
      <c r="BR88" s="14">
        <v>5629000</v>
      </c>
      <c r="BS88" s="14">
        <v>0</v>
      </c>
      <c r="BT88" s="14">
        <v>0</v>
      </c>
      <c r="BU88" s="14">
        <v>0</v>
      </c>
      <c r="BV88" s="14">
        <v>0</v>
      </c>
      <c r="BW88" s="14">
        <v>0</v>
      </c>
      <c r="BX88" s="14">
        <v>0</v>
      </c>
      <c r="BY88" s="14">
        <v>2435000</v>
      </c>
      <c r="BZ88" s="96">
        <v>16217000</v>
      </c>
      <c r="CA88" s="99">
        <v>8532000</v>
      </c>
      <c r="CB88" s="14">
        <v>340000</v>
      </c>
      <c r="CC88" s="14">
        <v>0</v>
      </c>
      <c r="CD88" s="14">
        <v>0</v>
      </c>
      <c r="CE88" s="14">
        <v>0</v>
      </c>
      <c r="CF88" s="14">
        <v>0</v>
      </c>
      <c r="CG88" s="14">
        <v>0</v>
      </c>
      <c r="CH88" s="14">
        <v>0</v>
      </c>
      <c r="CI88" s="14">
        <v>-7667000</v>
      </c>
      <c r="CJ88" s="96">
        <v>-7327000</v>
      </c>
      <c r="CK88" s="14">
        <v>0</v>
      </c>
      <c r="CL88" s="14">
        <v>0</v>
      </c>
      <c r="CM88" s="14">
        <v>0</v>
      </c>
      <c r="CN88" s="14">
        <v>-4000</v>
      </c>
      <c r="CO88" s="14">
        <v>0</v>
      </c>
      <c r="CP88" s="14">
        <v>0</v>
      </c>
      <c r="CQ88" s="14">
        <v>-151000</v>
      </c>
      <c r="CR88" s="96">
        <v>-155000</v>
      </c>
      <c r="CS88" s="99">
        <v>1050000</v>
      </c>
      <c r="CT88" s="13">
        <v>6495000</v>
      </c>
      <c r="CU88" s="19">
        <v>7545000</v>
      </c>
      <c r="CV88" s="13">
        <v>207000</v>
      </c>
      <c r="CW88" s="14">
        <v>-123000</v>
      </c>
      <c r="CX88" s="14">
        <v>-13000</v>
      </c>
      <c r="CY88" s="14">
        <v>221000</v>
      </c>
      <c r="CZ88" s="19">
        <v>454000</v>
      </c>
      <c r="DA88" s="13">
        <v>11881000</v>
      </c>
      <c r="DB88" s="14">
        <v>1037000</v>
      </c>
      <c r="DC88" s="14">
        <v>0</v>
      </c>
      <c r="DD88" s="14">
        <v>0</v>
      </c>
      <c r="DE88" s="14">
        <v>230000</v>
      </c>
      <c r="DF88" s="14">
        <v>10653000</v>
      </c>
      <c r="DG88" s="14">
        <v>0</v>
      </c>
      <c r="DH88" s="19">
        <v>0</v>
      </c>
      <c r="DI88" s="13">
        <v>0</v>
      </c>
      <c r="DJ88" s="14">
        <v>0</v>
      </c>
      <c r="DK88" s="14">
        <v>0</v>
      </c>
      <c r="DL88" s="14">
        <v>0</v>
      </c>
      <c r="DM88" s="14">
        <v>0</v>
      </c>
      <c r="DN88" s="14">
        <v>0</v>
      </c>
      <c r="DO88" s="19">
        <v>693000</v>
      </c>
      <c r="DP88" s="13">
        <v>8153000</v>
      </c>
      <c r="DQ88" s="14">
        <v>0</v>
      </c>
      <c r="DR88" s="14">
        <v>0</v>
      </c>
      <c r="DS88" s="14">
        <v>0</v>
      </c>
      <c r="DT88" s="14">
        <v>0</v>
      </c>
      <c r="DU88" s="14">
        <v>0</v>
      </c>
      <c r="DV88" s="14">
        <v>0</v>
      </c>
      <c r="DW88" s="14">
        <v>5629000</v>
      </c>
      <c r="DX88" s="19">
        <v>1000</v>
      </c>
      <c r="DY88" s="14">
        <v>0</v>
      </c>
      <c r="DZ88" s="14">
        <v>0</v>
      </c>
      <c r="EA88" s="14">
        <v>0</v>
      </c>
      <c r="EB88" s="19">
        <v>0</v>
      </c>
      <c r="EC88" s="14">
        <v>0</v>
      </c>
      <c r="ED88" s="14">
        <v>0</v>
      </c>
      <c r="EE88" s="14">
        <v>0</v>
      </c>
      <c r="EF88" s="14">
        <v>5835000</v>
      </c>
      <c r="EG88" s="14">
        <v>0</v>
      </c>
      <c r="EH88" s="14">
        <v>4000</v>
      </c>
      <c r="EI88" s="14">
        <v>0</v>
      </c>
      <c r="EJ88" s="19">
        <v>2109000</v>
      </c>
      <c r="EK88" s="14">
        <v>-39000</v>
      </c>
      <c r="EL88" s="14">
        <v>-20307000</v>
      </c>
      <c r="EM88" s="19">
        <v>-272000</v>
      </c>
      <c r="EN88" s="96">
        <v>-17855000</v>
      </c>
    </row>
    <row r="89" spans="1:144" x14ac:dyDescent="0.25">
      <c r="A89" s="5"/>
      <c r="B89" s="15"/>
      <c r="C89" s="16"/>
      <c r="D89" s="16"/>
      <c r="E89" s="16"/>
      <c r="F89" s="97"/>
      <c r="G89" s="15"/>
      <c r="H89" s="16"/>
      <c r="I89" s="97"/>
      <c r="J89" s="15"/>
      <c r="K89" s="16"/>
      <c r="L89" s="16"/>
      <c r="M89" s="16"/>
      <c r="N89" s="16"/>
      <c r="O89" s="97"/>
      <c r="P89" s="100"/>
      <c r="Q89" s="15"/>
      <c r="R89" s="16"/>
      <c r="S89" s="16"/>
      <c r="T89" s="16"/>
      <c r="U89" s="16"/>
      <c r="V89" s="16"/>
      <c r="W89" s="16"/>
      <c r="X89" s="16"/>
      <c r="Y89" s="16"/>
      <c r="Z89" s="16"/>
      <c r="AA89" s="16"/>
      <c r="AB89" s="97"/>
      <c r="AC89" s="15"/>
      <c r="AD89" s="16"/>
      <c r="AE89" s="16"/>
      <c r="AF89" s="97"/>
      <c r="AG89" s="100"/>
      <c r="AH89" s="16"/>
      <c r="AI89" s="16"/>
      <c r="AJ89" s="16"/>
      <c r="AK89" s="16"/>
      <c r="AL89" s="16"/>
      <c r="AM89" s="16"/>
      <c r="AN89" s="16"/>
      <c r="AO89" s="97"/>
      <c r="AP89" s="100"/>
      <c r="AQ89" s="16"/>
      <c r="AR89" s="16"/>
      <c r="AS89" s="16"/>
      <c r="AT89" s="16"/>
      <c r="AU89" s="16"/>
      <c r="AV89" s="16"/>
      <c r="AW89" s="103"/>
      <c r="AX89" s="16"/>
      <c r="AY89" s="97"/>
      <c r="AZ89" s="100"/>
      <c r="BA89" s="16"/>
      <c r="BB89" s="16"/>
      <c r="BC89" s="97"/>
      <c r="BD89" s="100"/>
      <c r="BE89" s="16"/>
      <c r="BF89" s="16"/>
      <c r="BG89" s="16"/>
      <c r="BH89" s="16"/>
      <c r="BI89" s="16"/>
      <c r="BJ89" s="16"/>
      <c r="BK89" s="16"/>
      <c r="BL89" s="16"/>
      <c r="BM89" s="97"/>
      <c r="BN89" s="16"/>
      <c r="BO89" s="16"/>
      <c r="BP89" s="16"/>
      <c r="BQ89" s="16"/>
      <c r="BR89" s="16"/>
      <c r="BS89" s="16"/>
      <c r="BT89" s="16"/>
      <c r="BU89" s="16"/>
      <c r="BV89" s="16"/>
      <c r="BW89" s="16"/>
      <c r="BX89" s="16"/>
      <c r="BY89" s="16"/>
      <c r="BZ89" s="97"/>
      <c r="CA89" s="100"/>
      <c r="CB89" s="16"/>
      <c r="CC89" s="16"/>
      <c r="CD89" s="16"/>
      <c r="CE89" s="16"/>
      <c r="CF89" s="16"/>
      <c r="CG89" s="16"/>
      <c r="CH89" s="16"/>
      <c r="CI89" s="16"/>
      <c r="CJ89" s="97"/>
      <c r="CK89" s="16"/>
      <c r="CL89" s="16"/>
      <c r="CM89" s="16"/>
      <c r="CN89" s="16"/>
      <c r="CO89" s="16"/>
      <c r="CP89" s="16"/>
      <c r="CQ89" s="16"/>
      <c r="CR89" s="97"/>
      <c r="CS89" s="100"/>
      <c r="CT89" s="15"/>
      <c r="CU89" s="20"/>
      <c r="CV89" s="15"/>
      <c r="CW89" s="16"/>
      <c r="CX89" s="16"/>
      <c r="CY89" s="16"/>
      <c r="CZ89" s="20"/>
      <c r="DA89" s="15"/>
      <c r="DB89" s="16"/>
      <c r="DC89" s="16"/>
      <c r="DD89" s="16"/>
      <c r="DE89" s="16"/>
      <c r="DF89" s="16"/>
      <c r="DG89" s="16"/>
      <c r="DH89" s="20"/>
      <c r="DI89" s="15"/>
      <c r="DJ89" s="16"/>
      <c r="DK89" s="16"/>
      <c r="DL89" s="16"/>
      <c r="DM89" s="16"/>
      <c r="DN89" s="16"/>
      <c r="DO89" s="20"/>
      <c r="DP89" s="15"/>
      <c r="DQ89" s="16"/>
      <c r="DR89" s="16"/>
      <c r="DS89" s="16"/>
      <c r="DT89" s="16"/>
      <c r="DU89" s="16"/>
      <c r="DV89" s="16"/>
      <c r="DW89" s="16"/>
      <c r="DX89" s="20"/>
      <c r="DY89" s="16"/>
      <c r="DZ89" s="16"/>
      <c r="EA89" s="16"/>
      <c r="EB89" s="20"/>
      <c r="EC89" s="16"/>
      <c r="ED89" s="16"/>
      <c r="EE89" s="16"/>
      <c r="EF89" s="16"/>
      <c r="EG89" s="16"/>
      <c r="EH89" s="16"/>
      <c r="EI89" s="16"/>
      <c r="EJ89" s="20"/>
      <c r="EK89" s="16"/>
      <c r="EL89" s="16"/>
      <c r="EM89" s="20"/>
      <c r="EN89" s="97"/>
    </row>
    <row r="90" spans="1:144" x14ac:dyDescent="0.25">
      <c r="A90" s="58" t="s">
        <v>80</v>
      </c>
      <c r="B90" s="59">
        <f t="shared" ref="B90:E90" si="0">SUM(B9:B89)</f>
        <v>0</v>
      </c>
      <c r="C90" s="60">
        <f t="shared" ref="C90:D90" si="1">SUM(C9:C89)</f>
        <v>7545000</v>
      </c>
      <c r="D90" s="60">
        <f t="shared" si="1"/>
        <v>14900</v>
      </c>
      <c r="E90" s="60">
        <f t="shared" si="0"/>
        <v>1726715358.5400002</v>
      </c>
      <c r="F90" s="61">
        <f t="shared" ref="F90" si="2">SUM(F9:F89)</f>
        <v>1734275258.5400002</v>
      </c>
      <c r="G90" s="59">
        <f>SUM(G9:G89)</f>
        <v>2144850</v>
      </c>
      <c r="H90" s="60">
        <f t="shared" ref="H90" si="3">SUM(H9:H89)</f>
        <v>4740025.22</v>
      </c>
      <c r="I90" s="61">
        <f t="shared" ref="I90" si="4">SUM(I9:I89)</f>
        <v>6884875.2199999997</v>
      </c>
      <c r="J90" s="59">
        <f t="shared" ref="J90" si="5">SUM(J9:J89)</f>
        <v>67000000</v>
      </c>
      <c r="K90" s="60">
        <f>SUM(K9:K89)</f>
        <v>1852101.35</v>
      </c>
      <c r="L90" s="60">
        <f t="shared" ref="L90:P90" si="6">SUM(L9:L89)</f>
        <v>1769496.29</v>
      </c>
      <c r="M90" s="60">
        <f t="shared" si="6"/>
        <v>3284233021.9799995</v>
      </c>
      <c r="N90" s="60">
        <f t="shared" si="6"/>
        <v>194873856.42000002</v>
      </c>
      <c r="O90" s="61">
        <f t="shared" si="6"/>
        <v>3549728476.04</v>
      </c>
      <c r="P90" s="62">
        <f t="shared" si="6"/>
        <v>5290888609.7999992</v>
      </c>
      <c r="Q90" s="59">
        <f t="shared" ref="Q90:T90" si="7">SUM(Q9:Q89)</f>
        <v>48267247878.765732</v>
      </c>
      <c r="R90" s="60">
        <f t="shared" si="7"/>
        <v>9617790743.3818359</v>
      </c>
      <c r="S90" s="60">
        <f t="shared" si="7"/>
        <v>39729285044.282501</v>
      </c>
      <c r="T90" s="60">
        <f t="shared" si="7"/>
        <v>915859701.56783175</v>
      </c>
      <c r="U90" s="60">
        <f>SUM(U9:U89)</f>
        <v>1817955331.0699999</v>
      </c>
      <c r="V90" s="60">
        <f t="shared" ref="V90:X90" si="8">SUM(V9:V89)</f>
        <v>142704053.21600837</v>
      </c>
      <c r="W90" s="60">
        <f t="shared" si="8"/>
        <v>399825606.78999996</v>
      </c>
      <c r="X90" s="60">
        <f t="shared" si="8"/>
        <v>653645645.01999998</v>
      </c>
      <c r="Y90" s="60">
        <f>SUM(Y9:Y89)</f>
        <v>40863209.68</v>
      </c>
      <c r="Z90" s="60">
        <f t="shared" ref="Z90:AB90" si="9">SUM(Z9:Z89)</f>
        <v>22735962.020000003</v>
      </c>
      <c r="AA90" s="60">
        <f t="shared" si="9"/>
        <v>138009490.87</v>
      </c>
      <c r="AB90" s="61">
        <f t="shared" si="9"/>
        <v>101745922666.66389</v>
      </c>
      <c r="AC90" s="59">
        <f t="shared" ref="AC90:AF90" si="10">SUM(AC9:AC89)</f>
        <v>1096620155.74</v>
      </c>
      <c r="AD90" s="60">
        <f t="shared" ref="AD90:AE90" si="11">SUM(AD9:AD89)</f>
        <v>131285363.99000001</v>
      </c>
      <c r="AE90" s="60">
        <f t="shared" si="11"/>
        <v>0</v>
      </c>
      <c r="AF90" s="61">
        <f t="shared" si="10"/>
        <v>965334791.75000012</v>
      </c>
      <c r="AG90" s="62">
        <f>SUM(AG9:AG89)</f>
        <v>108002146068.21391</v>
      </c>
      <c r="AH90" s="60">
        <f t="shared" ref="AH90:AU90" si="12">SUM(AH9:AH89)</f>
        <v>344092342.71000004</v>
      </c>
      <c r="AI90" s="60">
        <f t="shared" si="12"/>
        <v>6869875</v>
      </c>
      <c r="AJ90" s="60">
        <f t="shared" si="12"/>
        <v>1892166.68</v>
      </c>
      <c r="AK90" s="60">
        <f t="shared" si="12"/>
        <v>741758283.04999995</v>
      </c>
      <c r="AL90" s="60">
        <f t="shared" si="12"/>
        <v>1000000</v>
      </c>
      <c r="AM90" s="60">
        <f t="shared" si="12"/>
        <v>27589732.869999997</v>
      </c>
      <c r="AN90" s="60">
        <f t="shared" si="12"/>
        <v>321787415.81999999</v>
      </c>
      <c r="AO90" s="61">
        <f t="shared" si="12"/>
        <v>1094027598.4200001</v>
      </c>
      <c r="AP90" s="62">
        <f t="shared" si="12"/>
        <v>1444989816.1300001</v>
      </c>
      <c r="AQ90" s="60">
        <f t="shared" si="12"/>
        <v>812763585.15000021</v>
      </c>
      <c r="AR90" s="60">
        <f t="shared" si="12"/>
        <v>2496552</v>
      </c>
      <c r="AS90" s="60">
        <f t="shared" si="12"/>
        <v>805887673.75999999</v>
      </c>
      <c r="AT90" s="60">
        <f t="shared" si="12"/>
        <v>358960236.77999997</v>
      </c>
      <c r="AU90" s="60">
        <f t="shared" si="12"/>
        <v>200000</v>
      </c>
      <c r="AV90" s="60">
        <f>SUM(AV9:AV89)</f>
        <v>14492294.370000001</v>
      </c>
      <c r="AW90" s="60">
        <f t="shared" ref="AW90:AY90" si="13">SUM(AW9:AW89)</f>
        <v>1182036756.9100003</v>
      </c>
      <c r="AX90" s="60">
        <f t="shared" si="13"/>
        <v>15705450</v>
      </c>
      <c r="AY90" s="61">
        <f t="shared" si="13"/>
        <v>2010505792.0599999</v>
      </c>
      <c r="AZ90" s="62">
        <f>SUM(AZ9:AZ89)</f>
        <v>3455495608.1900001</v>
      </c>
      <c r="BA90" s="60">
        <f t="shared" ref="BA90" si="14">SUM(BA9:BA89)</f>
        <v>39608731768.699738</v>
      </c>
      <c r="BB90" s="60">
        <f t="shared" ref="BB90:BC90" si="15">SUM(BB9:BB89)</f>
        <v>59445472739.059998</v>
      </c>
      <c r="BC90" s="61">
        <f t="shared" si="15"/>
        <v>99054204507.759735</v>
      </c>
      <c r="BD90" s="62">
        <f t="shared" ref="BD90" si="16">SUM(BD9:BD89)</f>
        <v>102509700115.94972</v>
      </c>
      <c r="BE90" s="60">
        <f t="shared" ref="BE90" si="17">SUM(BE9:BE89)</f>
        <v>5400995160.7799997</v>
      </c>
      <c r="BF90" s="60">
        <f t="shared" ref="BF90" si="18">SUM(BF9:BF89)</f>
        <v>1989558645.2449946</v>
      </c>
      <c r="BG90" s="60">
        <f t="shared" ref="BG90" si="19">SUM(BG9:BG89)</f>
        <v>795117923.54648972</v>
      </c>
      <c r="BH90" s="60">
        <f t="shared" ref="BH90" si="20">SUM(BH9:BH89)</f>
        <v>961070844.15648091</v>
      </c>
      <c r="BI90" s="60">
        <f t="shared" ref="BI90" si="21">SUM(BI9:BI89)</f>
        <v>1968756</v>
      </c>
      <c r="BJ90" s="60">
        <f t="shared" ref="BJ90" si="22">SUM(BJ9:BJ89)</f>
        <v>115706862.74999999</v>
      </c>
      <c r="BK90" s="60">
        <f t="shared" ref="BK90" si="23">SUM(BK9:BK89)</f>
        <v>-1486135.19</v>
      </c>
      <c r="BL90" s="60">
        <f t="shared" ref="BL90" si="24">SUM(BL9:BL89)</f>
        <v>1170233741.6593077</v>
      </c>
      <c r="BM90" s="61">
        <f t="shared" ref="BM90" si="25">SUM(BM9:BM89)</f>
        <v>10433165798.947271</v>
      </c>
      <c r="BN90" s="60">
        <f t="shared" ref="BN90" si="26">SUM(BN9:BN89)</f>
        <v>233940288.46999997</v>
      </c>
      <c r="BO90" s="60">
        <f t="shared" ref="BO90:BP90" si="27">SUM(BO9:BO89)</f>
        <v>0</v>
      </c>
      <c r="BP90" s="60">
        <f t="shared" si="27"/>
        <v>3227321166.6200004</v>
      </c>
      <c r="BQ90" s="60">
        <f t="shared" ref="BQ90" si="28">SUM(BQ9:BQ89)</f>
        <v>2492886</v>
      </c>
      <c r="BR90" s="60">
        <f t="shared" ref="BR90:BS90" si="29">SUM(BR9:BR89)</f>
        <v>3515883222.4672728</v>
      </c>
      <c r="BS90" s="60">
        <f t="shared" si="29"/>
        <v>0</v>
      </c>
      <c r="BT90" s="60">
        <f t="shared" ref="BT90" si="30">SUM(BT9:BT89)</f>
        <v>42399.92</v>
      </c>
      <c r="BU90" s="60">
        <f t="shared" ref="BU90" si="31">SUM(BU9:BU89)</f>
        <v>36433908.799999997</v>
      </c>
      <c r="BV90" s="60">
        <f t="shared" ref="BV90" si="32">SUM(BV9:BV89)</f>
        <v>26442848.859999999</v>
      </c>
      <c r="BW90" s="60">
        <f t="shared" ref="BW90" si="33">SUM(BW9:BW89)</f>
        <v>9145949</v>
      </c>
      <c r="BX90" s="60">
        <f t="shared" ref="BX90" si="34">SUM(BX9:BX89)</f>
        <v>47491298.099999994</v>
      </c>
      <c r="BY90" s="60">
        <f t="shared" ref="BY90" si="35">SUM(BY9:BY89)</f>
        <v>433585850.96999997</v>
      </c>
      <c r="BZ90" s="61">
        <f t="shared" ref="BZ90" si="36">SUM(BZ9:BZ89)</f>
        <v>7532779819.2072725</v>
      </c>
      <c r="CA90" s="62">
        <f t="shared" ref="CA90" si="37">SUM(CA9:CA89)</f>
        <v>2900385979.7400002</v>
      </c>
      <c r="CB90" s="60">
        <f t="shared" ref="CB90" si="38">SUM(CB9:CB89)</f>
        <v>243030076.34</v>
      </c>
      <c r="CC90" s="60">
        <f t="shared" ref="CC90" si="39">SUM(CC9:CC89)</f>
        <v>-62070043</v>
      </c>
      <c r="CD90" s="60">
        <f t="shared" ref="CD90" si="40">SUM(CD9:CD89)</f>
        <v>0</v>
      </c>
      <c r="CE90" s="60">
        <f t="shared" ref="CE90" si="41">SUM(CE9:CE89)</f>
        <v>0</v>
      </c>
      <c r="CF90" s="60">
        <f t="shared" ref="CF90" si="42">SUM(CF9:CF89)</f>
        <v>33000</v>
      </c>
      <c r="CG90" s="60">
        <f t="shared" ref="CG90" si="43">SUM(CG9:CG89)</f>
        <v>2018000</v>
      </c>
      <c r="CH90" s="60">
        <f t="shared" ref="CH90" si="44">SUM(CH9:CH89)</f>
        <v>-546457706.52999997</v>
      </c>
      <c r="CI90" s="60">
        <f t="shared" ref="CI90" si="45">SUM(CI9:CI89)</f>
        <v>-2331384294.8316064</v>
      </c>
      <c r="CJ90" s="61">
        <f t="shared" ref="CJ90" si="46">SUM(CJ9:CJ89)</f>
        <v>-2694830968.0216069</v>
      </c>
      <c r="CK90" s="60">
        <f t="shared" ref="CK90" si="47">SUM(CK9:CK89)</f>
        <v>0</v>
      </c>
      <c r="CL90" s="60">
        <f t="shared" ref="CL90" si="48">SUM(CL9:CL89)</f>
        <v>2312258</v>
      </c>
      <c r="CM90" s="60">
        <f t="shared" ref="CM90" si="49">SUM(CM9:CM89)</f>
        <v>4818000</v>
      </c>
      <c r="CN90" s="60">
        <f t="shared" ref="CN90" si="50">SUM(CN9:CN89)</f>
        <v>42121339.75</v>
      </c>
      <c r="CO90" s="60">
        <f t="shared" ref="CO90" si="51">SUM(CO9:CO89)</f>
        <v>-511551</v>
      </c>
      <c r="CP90" s="60">
        <f t="shared" ref="CP90" si="52">SUM(CP9:CP89)</f>
        <v>-138608609.69</v>
      </c>
      <c r="CQ90" s="60">
        <f t="shared" ref="CQ90" si="53">SUM(CQ9:CQ89)</f>
        <v>-2352716.120000001</v>
      </c>
      <c r="CR90" s="61">
        <f t="shared" ref="CR90" si="54">SUM(CR9:CR89)</f>
        <v>-92221279.060000002</v>
      </c>
      <c r="CS90" s="62">
        <f t="shared" ref="CS90" si="55">SUM(CS9:CS89)</f>
        <v>113333732.65839352</v>
      </c>
      <c r="CT90" s="59">
        <f t="shared" ref="CT90" si="56">SUM(CT9:CT89)</f>
        <v>1992771112.5876446</v>
      </c>
      <c r="CU90" s="61">
        <f t="shared" ref="CU90" si="57">SUM(CU9:CU89)</f>
        <v>2070011890.5960381</v>
      </c>
      <c r="CV90" s="59">
        <f t="shared" ref="CV90" si="58">SUM(CV9:CV89)</f>
        <v>105901120.04000001</v>
      </c>
      <c r="CW90" s="60">
        <f t="shared" ref="CW90" si="59">SUM(CW9:CW89)</f>
        <v>15208749.059999999</v>
      </c>
      <c r="CX90" s="60">
        <f t="shared" ref="CX90" si="60">SUM(CX9:CX89)</f>
        <v>39557657.327047765</v>
      </c>
      <c r="CY90" s="60">
        <f t="shared" ref="CY90" si="61">SUM(CY9:CY89)</f>
        <v>21843723.084106866</v>
      </c>
      <c r="CZ90" s="61">
        <f t="shared" ref="CZ90" si="62">SUM(CZ9:CZ89)</f>
        <v>3779328.6499999994</v>
      </c>
      <c r="DA90" s="59" t="e">
        <f t="shared" ref="DA90" si="63">SUM(DA9:DA89)</f>
        <v>#REF!</v>
      </c>
      <c r="DB90" s="60" t="e">
        <f t="shared" ref="DB90" si="64">SUM(DB9:DB89)</f>
        <v>#REF!</v>
      </c>
      <c r="DC90" s="60">
        <f t="shared" ref="DC90" si="65">SUM(DC9:DC89)</f>
        <v>39595099.379999995</v>
      </c>
      <c r="DD90" s="60">
        <f t="shared" ref="DD90" si="66">SUM(DD9:DD89)</f>
        <v>285610391.32999998</v>
      </c>
      <c r="DE90" s="60">
        <f t="shared" ref="DE90" si="67">SUM(DE9:DE89)</f>
        <v>324220095.93000001</v>
      </c>
      <c r="DF90" s="60">
        <f t="shared" ref="DF90" si="68">SUM(DF9:DF89)</f>
        <v>1711515598.2099998</v>
      </c>
      <c r="DG90" s="60">
        <f t="shared" ref="DG90" si="69">SUM(DG9:DG89)</f>
        <v>485449188.42000008</v>
      </c>
      <c r="DH90" s="61">
        <f t="shared" ref="DH90" si="70">SUM(DH9:DH89)</f>
        <v>922897064.65999985</v>
      </c>
      <c r="DI90" s="59">
        <f t="shared" ref="DI90" si="71">SUM(DI9:DI89)</f>
        <v>107531484.61000001</v>
      </c>
      <c r="DJ90" s="60">
        <f t="shared" ref="DJ90" si="72">SUM(DJ9:DJ89)</f>
        <v>55764225.149999999</v>
      </c>
      <c r="DK90" s="60">
        <f t="shared" ref="DK90" si="73">SUM(DK9:DK89)</f>
        <v>21623520.979999997</v>
      </c>
      <c r="DL90" s="60">
        <f t="shared" ref="DL90" si="74">SUM(DL9:DL89)</f>
        <v>0</v>
      </c>
      <c r="DM90" s="60">
        <f t="shared" ref="DM90" si="75">SUM(DM9:DM89)</f>
        <v>1660766.81</v>
      </c>
      <c r="DN90" s="60">
        <f t="shared" ref="DN90" si="76">SUM(DN9:DN89)</f>
        <v>25193399.539999999</v>
      </c>
      <c r="DO90" s="61">
        <f t="shared" ref="DO90" si="77">SUM(DO9:DO89)</f>
        <v>161109500.62</v>
      </c>
      <c r="DP90" s="59">
        <f t="shared" ref="DP90" si="78">SUM(DP9:DP89)</f>
        <v>2860979680.3899999</v>
      </c>
      <c r="DQ90" s="60">
        <f t="shared" ref="DQ90" si="79">SUM(DQ9:DQ89)</f>
        <v>21678220.509999998</v>
      </c>
      <c r="DR90" s="60">
        <f t="shared" ref="DR90" si="80">SUM(DR9:DR89)</f>
        <v>17808243.460000001</v>
      </c>
      <c r="DS90" s="60">
        <f t="shared" ref="DS90" si="81">SUM(DS9:DS89)</f>
        <v>277497247.28999996</v>
      </c>
      <c r="DT90" s="60">
        <f t="shared" ref="DT90:DU90" si="82">SUM(DT9:DT89)</f>
        <v>501000</v>
      </c>
      <c r="DU90" s="60">
        <f t="shared" si="82"/>
        <v>239174629.66000003</v>
      </c>
      <c r="DV90" s="60">
        <f t="shared" ref="DV90" si="83">SUM(DV9:DV89)</f>
        <v>93810627.670000002</v>
      </c>
      <c r="DW90" s="60">
        <f t="shared" ref="DW90" si="84">SUM(DW9:DW89)</f>
        <v>3119557276.7000008</v>
      </c>
      <c r="DX90" s="61">
        <f t="shared" ref="DX90" si="85">SUM(DX9:DX89)</f>
        <v>41358936.32</v>
      </c>
      <c r="DY90" s="60">
        <f t="shared" ref="DY90" si="86">SUM(DY9:DY89)</f>
        <v>37859046.75</v>
      </c>
      <c r="DZ90" s="60">
        <f t="shared" ref="DZ90" si="87">SUM(DZ9:DZ89)</f>
        <v>1838597.71</v>
      </c>
      <c r="EA90" s="60">
        <f t="shared" ref="EA90" si="88">SUM(EA9:EA89)</f>
        <v>1693849.04</v>
      </c>
      <c r="EB90" s="61">
        <f t="shared" ref="EB90" si="89">SUM(EB9:EB89)</f>
        <v>10011400</v>
      </c>
      <c r="EC90" s="60">
        <f t="shared" ref="EC90" si="90">SUM(EC9:EC89)</f>
        <v>2388515</v>
      </c>
      <c r="ED90" s="60">
        <f t="shared" ref="ED90" si="91">SUM(ED9:ED89)</f>
        <v>0</v>
      </c>
      <c r="EE90" s="60">
        <f t="shared" ref="EE90" si="92">SUM(EE9:EE89)</f>
        <v>6260000</v>
      </c>
      <c r="EF90" s="60">
        <f t="shared" ref="EF90" si="93">SUM(EF9:EF89)</f>
        <v>1446867816.1600001</v>
      </c>
      <c r="EG90" s="60">
        <f t="shared" ref="EG90" si="94">SUM(EG9:EG89)</f>
        <v>24007436.459999993</v>
      </c>
      <c r="EH90" s="60">
        <f t="shared" ref="EH90:EI90" si="95">SUM(EH9:EH89)</f>
        <v>54697024.079999998</v>
      </c>
      <c r="EI90" s="60">
        <f t="shared" si="95"/>
        <v>0</v>
      </c>
      <c r="EJ90" s="61">
        <f t="shared" ref="EJ90" si="96">SUM(EJ9:EJ89)</f>
        <v>260636170.19499996</v>
      </c>
      <c r="EK90" s="60">
        <f t="shared" ref="EK90" si="97">SUM(EK9:EK89)</f>
        <v>108399378.08</v>
      </c>
      <c r="EL90" s="60">
        <f t="shared" ref="EL90" si="98">SUM(EL9:EL89)</f>
        <v>5742967678.6336308</v>
      </c>
      <c r="EM90" s="61">
        <f t="shared" ref="EM90" si="99">SUM(EM9:EM89)</f>
        <v>-65621583.243348464</v>
      </c>
      <c r="EN90" s="61" t="e">
        <f t="shared" ref="EN90" si="100">SUM(EN9:EN89)</f>
        <v>#REF!</v>
      </c>
    </row>
    <row r="91" spans="1:144" x14ac:dyDescent="0.25">
      <c r="A91" s="57" t="str">
        <f>"Source: Victoria Grants Commission - Questionnaire "&amp;$A$3&amp;" response from Council"</f>
        <v>Source: Victoria Grants Commission - Questionnaire 2017-18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row>
  </sheetData>
  <printOptions horizontalCentered="1" verticalCentered="1"/>
  <pageMargins left="0.39370078740157483" right="0.39370078740157483" top="0.19685039370078741" bottom="0.19685039370078741" header="0.31496062992125984" footer="0.31496062992125984"/>
  <pageSetup paperSize="8" scale="60" fitToWidth="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749E8-76F0-45E8-8F9F-9743F3F8AF50}">
  <sheetPr>
    <tabColor theme="9" tint="0.39997558519241921"/>
  </sheetPr>
  <dimension ref="B1:M197"/>
  <sheetViews>
    <sheetView showGridLines="0" zoomScale="80" zoomScaleNormal="80" zoomScalePageLayoutView="50" workbookViewId="0">
      <pane xSplit="4" ySplit="10" topLeftCell="E11"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5" x14ac:dyDescent="0.25"/>
  <cols>
    <col min="1" max="1" width="4.6640625" style="37" customWidth="1"/>
    <col min="2" max="2" width="12.6640625" style="37" customWidth="1"/>
    <col min="3" max="3" width="29.6640625" style="37" customWidth="1"/>
    <col min="4" max="4" width="12.6640625" style="51"/>
    <col min="5" max="11" width="20.6640625" style="140" customWidth="1"/>
    <col min="12" max="12" width="4.6640625" style="37" customWidth="1"/>
    <col min="13" max="16384" width="12.6640625" style="37"/>
  </cols>
  <sheetData>
    <row r="1" spans="2:11" s="22" customFormat="1" x14ac:dyDescent="0.25">
      <c r="D1" s="23"/>
      <c r="E1" s="129"/>
      <c r="F1" s="129"/>
      <c r="G1" s="129"/>
      <c r="H1" s="129"/>
      <c r="I1" s="129"/>
      <c r="J1" s="129"/>
      <c r="K1" s="129"/>
    </row>
    <row r="2" spans="2:11" s="22" customFormat="1" ht="17.399999999999999" x14ac:dyDescent="0.3">
      <c r="B2" s="24" t="s">
        <v>349</v>
      </c>
      <c r="C2" s="24" t="s">
        <v>350</v>
      </c>
      <c r="D2" s="25"/>
      <c r="E2" s="130"/>
      <c r="F2" s="130"/>
      <c r="G2" s="130"/>
      <c r="H2" s="130"/>
      <c r="I2" s="130"/>
      <c r="J2" s="130"/>
      <c r="K2" s="131" t="s">
        <v>324</v>
      </c>
    </row>
    <row r="3" spans="2:11" s="22" customFormat="1" ht="17.399999999999999" x14ac:dyDescent="0.3">
      <c r="C3" s="46" t="s">
        <v>327</v>
      </c>
      <c r="D3" s="25"/>
      <c r="E3" s="130"/>
      <c r="F3" s="130"/>
      <c r="G3" s="130"/>
      <c r="H3" s="130"/>
      <c r="I3" s="130"/>
      <c r="J3" s="130"/>
      <c r="K3" s="132"/>
    </row>
    <row r="4" spans="2:11" s="22" customFormat="1" ht="18" thickBot="1" x14ac:dyDescent="0.35">
      <c r="B4" s="26"/>
      <c r="C4" s="26"/>
      <c r="D4" s="27"/>
      <c r="E4" s="133"/>
      <c r="F4" s="133"/>
      <c r="G4" s="133"/>
      <c r="H4" s="133"/>
      <c r="I4" s="133"/>
      <c r="J4" s="133"/>
      <c r="K4" s="133"/>
    </row>
    <row r="6" spans="2:11" s="29" customFormat="1" ht="15.6" x14ac:dyDescent="0.3">
      <c r="B6" s="28"/>
      <c r="C6" s="28"/>
      <c r="D6" s="28"/>
      <c r="E6" s="134" t="s">
        <v>351</v>
      </c>
      <c r="F6" s="134"/>
      <c r="G6" s="134"/>
      <c r="H6" s="134"/>
      <c r="I6" s="134"/>
      <c r="J6" s="134"/>
      <c r="K6" s="134"/>
    </row>
    <row r="7" spans="2:11" s="33" customFormat="1" ht="31.2" x14ac:dyDescent="0.3">
      <c r="B7" s="30"/>
      <c r="C7" s="30"/>
      <c r="D7" s="32" t="s">
        <v>241</v>
      </c>
      <c r="E7" s="135" t="s">
        <v>352</v>
      </c>
      <c r="F7" s="135" t="s">
        <v>353</v>
      </c>
      <c r="G7" s="135" t="s">
        <v>354</v>
      </c>
      <c r="H7" s="135" t="s">
        <v>352</v>
      </c>
      <c r="I7" s="135" t="s">
        <v>355</v>
      </c>
      <c r="J7" s="135" t="s">
        <v>356</v>
      </c>
      <c r="K7" s="135" t="s">
        <v>357</v>
      </c>
    </row>
    <row r="8" spans="2:11" s="138" customFormat="1" ht="12.6" customHeight="1" x14ac:dyDescent="0.3">
      <c r="B8" s="32"/>
      <c r="C8" s="32"/>
      <c r="D8" s="32"/>
      <c r="E8" s="136" t="s">
        <v>358</v>
      </c>
      <c r="F8" s="137" t="s">
        <v>359</v>
      </c>
      <c r="G8" s="137"/>
      <c r="H8" s="137" t="s">
        <v>360</v>
      </c>
      <c r="I8" s="137"/>
      <c r="J8" s="137"/>
      <c r="K8" s="137" t="s">
        <v>361</v>
      </c>
    </row>
    <row r="9" spans="2:11" s="33" customFormat="1" ht="15.6" x14ac:dyDescent="0.3">
      <c r="B9" s="30"/>
      <c r="C9" s="30"/>
      <c r="D9" s="30"/>
      <c r="E9" s="139" t="s">
        <v>362</v>
      </c>
      <c r="F9" s="139" t="s">
        <v>363</v>
      </c>
      <c r="G9" s="139" t="s">
        <v>364</v>
      </c>
      <c r="H9" s="139" t="s">
        <v>365</v>
      </c>
      <c r="I9" s="139" t="s">
        <v>366</v>
      </c>
      <c r="J9" s="139" t="s">
        <v>367</v>
      </c>
      <c r="K9" s="139" t="s">
        <v>368</v>
      </c>
    </row>
    <row r="10" spans="2:11" ht="15.6" x14ac:dyDescent="0.3">
      <c r="B10" s="34"/>
      <c r="C10" s="35"/>
      <c r="D10" s="36"/>
    </row>
    <row r="11" spans="2:11" ht="15.6" x14ac:dyDescent="0.3">
      <c r="B11" s="34"/>
      <c r="C11" s="35"/>
      <c r="D11" s="36"/>
    </row>
    <row r="12" spans="2:11" ht="15.6" x14ac:dyDescent="0.3">
      <c r="B12" s="34" t="s">
        <v>369</v>
      </c>
      <c r="C12" s="35"/>
      <c r="D12" s="41"/>
      <c r="J12" s="141"/>
    </row>
    <row r="13" spans="2:11" ht="15.6" x14ac:dyDescent="0.3">
      <c r="B13" s="34"/>
      <c r="C13" s="35" t="s">
        <v>343</v>
      </c>
      <c r="D13" s="142" t="s">
        <v>337</v>
      </c>
      <c r="E13" s="143"/>
      <c r="F13" s="143"/>
      <c r="G13" s="143"/>
      <c r="H13" s="143"/>
      <c r="I13" s="143"/>
      <c r="J13" s="143"/>
      <c r="K13" s="143"/>
    </row>
    <row r="14" spans="2:11" ht="15.6" x14ac:dyDescent="0.3">
      <c r="B14" s="34"/>
      <c r="C14" s="35" t="s">
        <v>344</v>
      </c>
      <c r="D14" s="142" t="s">
        <v>338</v>
      </c>
      <c r="E14" s="143"/>
      <c r="F14" s="143"/>
      <c r="G14" s="143"/>
      <c r="H14" s="143"/>
      <c r="I14" s="143"/>
      <c r="J14" s="143"/>
      <c r="K14" s="143"/>
    </row>
    <row r="15" spans="2:11" ht="15.6" x14ac:dyDescent="0.3">
      <c r="B15" s="34"/>
      <c r="C15" s="35" t="s">
        <v>345</v>
      </c>
      <c r="D15" s="142" t="s">
        <v>339</v>
      </c>
      <c r="E15" s="143"/>
      <c r="F15" s="143"/>
      <c r="G15" s="143"/>
      <c r="H15" s="143"/>
      <c r="I15" s="143"/>
      <c r="J15" s="143"/>
      <c r="K15" s="143"/>
    </row>
    <row r="16" spans="2:11" ht="15.6" x14ac:dyDescent="0.3">
      <c r="B16" s="34"/>
      <c r="C16" s="35" t="s">
        <v>346</v>
      </c>
      <c r="D16" s="142" t="s">
        <v>340</v>
      </c>
      <c r="E16" s="143"/>
      <c r="F16" s="143"/>
      <c r="G16" s="143"/>
      <c r="H16" s="143"/>
      <c r="I16" s="143"/>
      <c r="J16" s="143"/>
      <c r="K16" s="143"/>
    </row>
    <row r="17" spans="2:13" ht="15.6" x14ac:dyDescent="0.3">
      <c r="B17" s="34"/>
      <c r="C17" s="35" t="s">
        <v>347</v>
      </c>
      <c r="D17" s="142" t="s">
        <v>341</v>
      </c>
      <c r="E17" s="143"/>
      <c r="F17" s="143"/>
      <c r="G17" s="143"/>
      <c r="H17" s="143"/>
      <c r="I17" s="143"/>
      <c r="J17" s="143"/>
      <c r="K17" s="143"/>
      <c r="L17" s="36"/>
      <c r="M17" s="36"/>
    </row>
    <row r="18" spans="2:13" ht="15.6" x14ac:dyDescent="0.3">
      <c r="B18" s="34"/>
      <c r="C18" s="35"/>
      <c r="D18" s="36"/>
      <c r="E18" s="36"/>
      <c r="F18" s="36"/>
      <c r="G18" s="36"/>
      <c r="H18" s="36"/>
      <c r="I18" s="36"/>
      <c r="J18" s="36"/>
      <c r="K18" s="36"/>
      <c r="L18" s="36"/>
      <c r="M18" s="36"/>
    </row>
    <row r="19" spans="2:13" ht="15.6" x14ac:dyDescent="0.3">
      <c r="C19" s="144" t="s">
        <v>348</v>
      </c>
      <c r="D19" s="145" t="s">
        <v>342</v>
      </c>
      <c r="E19" s="146">
        <f t="shared" ref="E19:K19" si="0">SUM(E13:E17)</f>
        <v>0</v>
      </c>
      <c r="F19" s="146">
        <f t="shared" si="0"/>
        <v>0</v>
      </c>
      <c r="G19" s="146">
        <f t="shared" si="0"/>
        <v>0</v>
      </c>
      <c r="H19" s="146">
        <f t="shared" si="0"/>
        <v>0</v>
      </c>
      <c r="I19" s="146">
        <f t="shared" si="0"/>
        <v>0</v>
      </c>
      <c r="J19" s="146">
        <f t="shared" si="0"/>
        <v>0</v>
      </c>
      <c r="K19" s="146">
        <f t="shared" si="0"/>
        <v>0</v>
      </c>
    </row>
    <row r="20" spans="2:13" x14ac:dyDescent="0.25">
      <c r="C20" s="35"/>
      <c r="D20" s="41"/>
    </row>
    <row r="21" spans="2:13" ht="15.6" x14ac:dyDescent="0.3">
      <c r="B21" s="46" t="s">
        <v>313</v>
      </c>
      <c r="C21" s="35"/>
      <c r="D21" s="41"/>
    </row>
    <row r="22" spans="2:13" x14ac:dyDescent="0.25">
      <c r="C22" s="35"/>
      <c r="D22" s="41"/>
    </row>
    <row r="23" spans="2:13" s="22" customFormat="1" ht="15.6" x14ac:dyDescent="0.3">
      <c r="B23" s="46" t="s">
        <v>314</v>
      </c>
      <c r="C23" s="47"/>
      <c r="D23" s="23"/>
      <c r="E23" s="129"/>
      <c r="F23" s="129"/>
      <c r="G23" s="129"/>
      <c r="H23" s="129"/>
      <c r="I23" s="129"/>
      <c r="J23" s="129"/>
      <c r="K23" s="129"/>
    </row>
    <row r="24" spans="2:13" ht="18" thickBot="1" x14ac:dyDescent="0.35">
      <c r="B24" s="48"/>
      <c r="C24" s="49"/>
      <c r="D24" s="50"/>
      <c r="E24" s="147"/>
      <c r="F24" s="147"/>
      <c r="G24" s="147"/>
      <c r="H24" s="147"/>
      <c r="I24" s="147"/>
      <c r="J24" s="147"/>
      <c r="K24" s="147"/>
    </row>
    <row r="197" spans="3:3" ht="15.6" x14ac:dyDescent="0.3">
      <c r="C197" s="148"/>
    </row>
  </sheetData>
  <protectedRanges>
    <protectedRange sqref="E13:K17" name="Source"/>
  </protectedRanges>
  <printOptions horizontalCentered="1" verticalCentered="1"/>
  <pageMargins left="0.39370078740157483" right="0.39370078740157483" top="0.39370078740157483" bottom="0.39370078740157483" header="0.31496062992125984" footer="0.31496062992125984"/>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9A943-0085-4F89-8883-C27E1DA7E362}">
  <sheetPr>
    <tabColor theme="8" tint="0.39997558519241921"/>
  </sheetPr>
  <dimension ref="A1:AQ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0.6640625" defaultRowHeight="13.8" x14ac:dyDescent="0.25"/>
  <cols>
    <col min="1" max="1" width="24.6640625" style="6" customWidth="1"/>
    <col min="2" max="43" width="12.6640625" style="9" customWidth="1"/>
    <col min="44" max="16384" width="10.6640625" style="6"/>
  </cols>
  <sheetData>
    <row r="1" spans="1:43"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row>
    <row r="2" spans="1:43" ht="15.6" x14ac:dyDescent="0.3">
      <c r="A2" s="2" t="s">
        <v>329</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row>
    <row r="3" spans="1:43" x14ac:dyDescent="0.25">
      <c r="A3" s="56" t="s">
        <v>326</v>
      </c>
    </row>
    <row r="4" spans="1:43" ht="15.6" x14ac:dyDescent="0.3">
      <c r="A4" s="63"/>
      <c r="B4" s="92" t="s">
        <v>330</v>
      </c>
      <c r="C4" s="93"/>
      <c r="D4" s="93"/>
      <c r="E4" s="93"/>
      <c r="F4" s="93"/>
      <c r="G4" s="93"/>
      <c r="H4" s="93" t="s">
        <v>331</v>
      </c>
      <c r="I4" s="93"/>
      <c r="J4" s="93"/>
      <c r="K4" s="93"/>
      <c r="L4" s="93"/>
      <c r="M4" s="93"/>
      <c r="N4" s="93" t="s">
        <v>332</v>
      </c>
      <c r="O4" s="93"/>
      <c r="P4" s="93"/>
      <c r="Q4" s="93"/>
      <c r="R4" s="93"/>
      <c r="S4" s="93"/>
      <c r="T4" s="93" t="s">
        <v>333</v>
      </c>
      <c r="U4" s="93"/>
      <c r="V4" s="93"/>
      <c r="W4" s="93"/>
      <c r="X4" s="93"/>
      <c r="Y4" s="93"/>
      <c r="Z4" s="93" t="s">
        <v>334</v>
      </c>
      <c r="AA4" s="93"/>
      <c r="AB4" s="93"/>
      <c r="AC4" s="93"/>
      <c r="AD4" s="93"/>
      <c r="AE4" s="93"/>
      <c r="AF4" s="93" t="s">
        <v>335</v>
      </c>
      <c r="AG4" s="93"/>
      <c r="AH4" s="93"/>
      <c r="AI4" s="93"/>
      <c r="AJ4" s="93"/>
      <c r="AK4" s="93"/>
      <c r="AL4" s="93" t="s">
        <v>336</v>
      </c>
      <c r="AM4" s="93"/>
      <c r="AN4" s="93"/>
      <c r="AO4" s="93"/>
      <c r="AP4" s="93"/>
      <c r="AQ4" s="94"/>
    </row>
    <row r="5" spans="1:43" s="121" customFormat="1" x14ac:dyDescent="0.25">
      <c r="A5" s="64"/>
      <c r="B5" s="120"/>
      <c r="C5" s="69"/>
      <c r="D5" s="69"/>
      <c r="E5" s="69"/>
      <c r="F5" s="69"/>
      <c r="G5" s="70"/>
      <c r="H5" s="120"/>
      <c r="I5" s="69"/>
      <c r="J5" s="69"/>
      <c r="K5" s="69"/>
      <c r="L5" s="69"/>
      <c r="M5" s="70"/>
      <c r="N5" s="120"/>
      <c r="O5" s="69"/>
      <c r="P5" s="69"/>
      <c r="Q5" s="69"/>
      <c r="R5" s="69"/>
      <c r="S5" s="70"/>
      <c r="T5" s="120"/>
      <c r="U5" s="69"/>
      <c r="V5" s="69"/>
      <c r="W5" s="69"/>
      <c r="X5" s="69"/>
      <c r="Y5" s="70"/>
      <c r="Z5" s="120"/>
      <c r="AA5" s="69"/>
      <c r="AB5" s="69"/>
      <c r="AC5" s="69"/>
      <c r="AD5" s="69"/>
      <c r="AE5" s="70"/>
      <c r="AF5" s="120"/>
      <c r="AG5" s="69"/>
      <c r="AH5" s="69"/>
      <c r="AI5" s="69"/>
      <c r="AJ5" s="69"/>
      <c r="AK5" s="70"/>
      <c r="AL5" s="120"/>
      <c r="AM5" s="69"/>
      <c r="AN5" s="69"/>
      <c r="AO5" s="69"/>
      <c r="AP5" s="69"/>
      <c r="AQ5" s="70"/>
    </row>
    <row r="6" spans="1:43" s="121" customFormat="1" x14ac:dyDescent="0.25">
      <c r="A6" s="64"/>
      <c r="B6" s="122" t="s">
        <v>337</v>
      </c>
      <c r="C6" s="72" t="s">
        <v>338</v>
      </c>
      <c r="D6" s="72" t="s">
        <v>339</v>
      </c>
      <c r="E6" s="72" t="s">
        <v>340</v>
      </c>
      <c r="F6" s="72" t="s">
        <v>341</v>
      </c>
      <c r="G6" s="74" t="s">
        <v>342</v>
      </c>
      <c r="H6" s="122" t="s">
        <v>337</v>
      </c>
      <c r="I6" s="72" t="s">
        <v>338</v>
      </c>
      <c r="J6" s="72" t="s">
        <v>339</v>
      </c>
      <c r="K6" s="72" t="s">
        <v>340</v>
      </c>
      <c r="L6" s="72" t="s">
        <v>341</v>
      </c>
      <c r="M6" s="74" t="s">
        <v>342</v>
      </c>
      <c r="N6" s="122" t="s">
        <v>337</v>
      </c>
      <c r="O6" s="72" t="s">
        <v>338</v>
      </c>
      <c r="P6" s="72" t="s">
        <v>339</v>
      </c>
      <c r="Q6" s="72" t="s">
        <v>340</v>
      </c>
      <c r="R6" s="72" t="s">
        <v>341</v>
      </c>
      <c r="S6" s="74" t="s">
        <v>342</v>
      </c>
      <c r="T6" s="122" t="s">
        <v>337</v>
      </c>
      <c r="U6" s="72" t="s">
        <v>338</v>
      </c>
      <c r="V6" s="72" t="s">
        <v>339</v>
      </c>
      <c r="W6" s="72" t="s">
        <v>340</v>
      </c>
      <c r="X6" s="72" t="s">
        <v>341</v>
      </c>
      <c r="Y6" s="74" t="s">
        <v>342</v>
      </c>
      <c r="Z6" s="122" t="s">
        <v>337</v>
      </c>
      <c r="AA6" s="72" t="s">
        <v>338</v>
      </c>
      <c r="AB6" s="72" t="s">
        <v>339</v>
      </c>
      <c r="AC6" s="72" t="s">
        <v>340</v>
      </c>
      <c r="AD6" s="72" t="s">
        <v>341</v>
      </c>
      <c r="AE6" s="74" t="s">
        <v>342</v>
      </c>
      <c r="AF6" s="122" t="s">
        <v>337</v>
      </c>
      <c r="AG6" s="72" t="s">
        <v>338</v>
      </c>
      <c r="AH6" s="72" t="s">
        <v>339</v>
      </c>
      <c r="AI6" s="72" t="s">
        <v>340</v>
      </c>
      <c r="AJ6" s="72" t="s">
        <v>341</v>
      </c>
      <c r="AK6" s="74" t="s">
        <v>342</v>
      </c>
      <c r="AL6" s="122" t="s">
        <v>337</v>
      </c>
      <c r="AM6" s="72" t="s">
        <v>338</v>
      </c>
      <c r="AN6" s="72" t="s">
        <v>339</v>
      </c>
      <c r="AO6" s="72" t="s">
        <v>340</v>
      </c>
      <c r="AP6" s="72" t="s">
        <v>341</v>
      </c>
      <c r="AQ6" s="74" t="s">
        <v>342</v>
      </c>
    </row>
    <row r="7" spans="1:43" s="124" customFormat="1" ht="22.95" customHeight="1" x14ac:dyDescent="0.2">
      <c r="A7" s="123"/>
      <c r="B7" s="82" t="s">
        <v>343</v>
      </c>
      <c r="C7" s="80" t="s">
        <v>344</v>
      </c>
      <c r="D7" s="80" t="s">
        <v>345</v>
      </c>
      <c r="E7" s="80" t="s">
        <v>346</v>
      </c>
      <c r="F7" s="80" t="s">
        <v>347</v>
      </c>
      <c r="G7" s="85" t="s">
        <v>348</v>
      </c>
      <c r="H7" s="82" t="s">
        <v>343</v>
      </c>
      <c r="I7" s="80" t="s">
        <v>344</v>
      </c>
      <c r="J7" s="80" t="s">
        <v>345</v>
      </c>
      <c r="K7" s="80" t="s">
        <v>346</v>
      </c>
      <c r="L7" s="80" t="s">
        <v>347</v>
      </c>
      <c r="M7" s="85" t="s">
        <v>348</v>
      </c>
      <c r="N7" s="82" t="s">
        <v>343</v>
      </c>
      <c r="O7" s="80" t="s">
        <v>344</v>
      </c>
      <c r="P7" s="80" t="s">
        <v>345</v>
      </c>
      <c r="Q7" s="80" t="s">
        <v>346</v>
      </c>
      <c r="R7" s="80" t="s">
        <v>347</v>
      </c>
      <c r="S7" s="85" t="s">
        <v>348</v>
      </c>
      <c r="T7" s="82" t="s">
        <v>343</v>
      </c>
      <c r="U7" s="80" t="s">
        <v>344</v>
      </c>
      <c r="V7" s="80" t="s">
        <v>345</v>
      </c>
      <c r="W7" s="80" t="s">
        <v>346</v>
      </c>
      <c r="X7" s="80" t="s">
        <v>347</v>
      </c>
      <c r="Y7" s="85" t="s">
        <v>348</v>
      </c>
      <c r="Z7" s="82" t="s">
        <v>343</v>
      </c>
      <c r="AA7" s="80" t="s">
        <v>344</v>
      </c>
      <c r="AB7" s="80" t="s">
        <v>345</v>
      </c>
      <c r="AC7" s="80" t="s">
        <v>346</v>
      </c>
      <c r="AD7" s="80" t="s">
        <v>347</v>
      </c>
      <c r="AE7" s="85" t="s">
        <v>348</v>
      </c>
      <c r="AF7" s="82" t="s">
        <v>343</v>
      </c>
      <c r="AG7" s="80" t="s">
        <v>344</v>
      </c>
      <c r="AH7" s="80" t="s">
        <v>345</v>
      </c>
      <c r="AI7" s="80" t="s">
        <v>346</v>
      </c>
      <c r="AJ7" s="80" t="s">
        <v>347</v>
      </c>
      <c r="AK7" s="85" t="s">
        <v>348</v>
      </c>
      <c r="AL7" s="82" t="s">
        <v>343</v>
      </c>
      <c r="AM7" s="80" t="s">
        <v>344</v>
      </c>
      <c r="AN7" s="80" t="s">
        <v>345</v>
      </c>
      <c r="AO7" s="80" t="s">
        <v>346</v>
      </c>
      <c r="AP7" s="80" t="s">
        <v>347</v>
      </c>
      <c r="AQ7" s="85" t="s">
        <v>348</v>
      </c>
    </row>
    <row r="8" spans="1:43" s="128" customFormat="1" ht="10.199999999999999" x14ac:dyDescent="0.2">
      <c r="A8" s="125"/>
      <c r="B8" s="126"/>
      <c r="C8" s="127"/>
      <c r="D8" s="127"/>
      <c r="E8" s="127"/>
      <c r="F8" s="127"/>
      <c r="G8" s="88"/>
      <c r="H8" s="126"/>
      <c r="I8" s="87"/>
      <c r="J8" s="87"/>
      <c r="K8" s="87"/>
      <c r="L8" s="87"/>
      <c r="M8" s="88"/>
      <c r="N8" s="126"/>
      <c r="O8" s="87"/>
      <c r="P8" s="87"/>
      <c r="Q8" s="87"/>
      <c r="R8" s="87"/>
      <c r="S8" s="88"/>
      <c r="T8" s="126"/>
      <c r="U8" s="87"/>
      <c r="V8" s="87"/>
      <c r="W8" s="87"/>
      <c r="X8" s="87"/>
      <c r="Y8" s="88"/>
      <c r="Z8" s="126"/>
      <c r="AA8" s="87"/>
      <c r="AB8" s="87"/>
      <c r="AC8" s="87"/>
      <c r="AD8" s="87"/>
      <c r="AE8" s="88"/>
      <c r="AF8" s="126"/>
      <c r="AG8" s="87"/>
      <c r="AH8" s="87"/>
      <c r="AI8" s="87"/>
      <c r="AJ8" s="87"/>
      <c r="AK8" s="88"/>
      <c r="AL8" s="126"/>
      <c r="AM8" s="87"/>
      <c r="AN8" s="87"/>
      <c r="AO8" s="87"/>
      <c r="AP8" s="87"/>
      <c r="AQ8" s="88"/>
    </row>
    <row r="9" spans="1:43" x14ac:dyDescent="0.25">
      <c r="A9" s="3"/>
      <c r="B9" s="11"/>
      <c r="C9" s="12"/>
      <c r="D9" s="12"/>
      <c r="E9" s="12"/>
      <c r="F9" s="12"/>
      <c r="G9" s="95"/>
      <c r="H9" s="11"/>
      <c r="I9" s="12"/>
      <c r="J9" s="12"/>
      <c r="K9" s="12"/>
      <c r="L9" s="12"/>
      <c r="M9" s="95"/>
      <c r="N9" s="11"/>
      <c r="O9" s="12"/>
      <c r="P9" s="12"/>
      <c r="Q9" s="12"/>
      <c r="R9" s="12"/>
      <c r="S9" s="95"/>
      <c r="T9" s="11"/>
      <c r="U9" s="12"/>
      <c r="V9" s="12"/>
      <c r="W9" s="12"/>
      <c r="X9" s="12"/>
      <c r="Y9" s="95"/>
      <c r="Z9" s="11"/>
      <c r="AA9" s="12"/>
      <c r="AB9" s="12"/>
      <c r="AC9" s="12"/>
      <c r="AD9" s="12"/>
      <c r="AE9" s="95"/>
      <c r="AF9" s="11"/>
      <c r="AG9" s="12"/>
      <c r="AH9" s="12"/>
      <c r="AI9" s="12"/>
      <c r="AJ9" s="12"/>
      <c r="AK9" s="95"/>
      <c r="AL9" s="11"/>
      <c r="AM9" s="12"/>
      <c r="AN9" s="12"/>
      <c r="AO9" s="12"/>
      <c r="AP9" s="12"/>
      <c r="AQ9" s="95"/>
    </row>
    <row r="10" spans="1:43" x14ac:dyDescent="0.25">
      <c r="A10" s="4" t="s">
        <v>1</v>
      </c>
      <c r="B10" s="13">
        <v>0</v>
      </c>
      <c r="C10" s="14">
        <v>0</v>
      </c>
      <c r="D10" s="14">
        <v>0</v>
      </c>
      <c r="E10" s="14">
        <v>0</v>
      </c>
      <c r="F10" s="14">
        <v>0</v>
      </c>
      <c r="G10" s="96">
        <v>0</v>
      </c>
      <c r="H10" s="13">
        <v>0</v>
      </c>
      <c r="I10" s="14">
        <v>0</v>
      </c>
      <c r="J10" s="14">
        <v>0</v>
      </c>
      <c r="K10" s="14">
        <v>0</v>
      </c>
      <c r="L10" s="14">
        <v>0</v>
      </c>
      <c r="M10" s="96">
        <v>0</v>
      </c>
      <c r="N10" s="13">
        <v>0</v>
      </c>
      <c r="O10" s="14">
        <v>0</v>
      </c>
      <c r="P10" s="14">
        <v>0</v>
      </c>
      <c r="Q10" s="14">
        <v>0</v>
      </c>
      <c r="R10" s="14">
        <v>0</v>
      </c>
      <c r="S10" s="96">
        <v>0</v>
      </c>
      <c r="T10" s="13">
        <v>0</v>
      </c>
      <c r="U10" s="14">
        <v>0</v>
      </c>
      <c r="V10" s="14">
        <v>0</v>
      </c>
      <c r="W10" s="14">
        <v>0</v>
      </c>
      <c r="X10" s="14">
        <v>0</v>
      </c>
      <c r="Y10" s="96">
        <v>0</v>
      </c>
      <c r="Z10" s="13">
        <v>0</v>
      </c>
      <c r="AA10" s="14">
        <v>0</v>
      </c>
      <c r="AB10" s="14">
        <v>0</v>
      </c>
      <c r="AC10" s="14">
        <v>0</v>
      </c>
      <c r="AD10" s="14">
        <v>0</v>
      </c>
      <c r="AE10" s="96">
        <v>0</v>
      </c>
      <c r="AF10" s="13">
        <v>315000</v>
      </c>
      <c r="AG10" s="14">
        <v>0</v>
      </c>
      <c r="AH10" s="14">
        <v>0</v>
      </c>
      <c r="AI10" s="14">
        <v>0</v>
      </c>
      <c r="AJ10" s="14">
        <v>0</v>
      </c>
      <c r="AK10" s="96">
        <v>315000</v>
      </c>
      <c r="AL10" s="13">
        <v>14500000</v>
      </c>
      <c r="AM10" s="14">
        <v>0</v>
      </c>
      <c r="AN10" s="14">
        <v>0</v>
      </c>
      <c r="AO10" s="14">
        <v>0</v>
      </c>
      <c r="AP10" s="14">
        <v>0</v>
      </c>
      <c r="AQ10" s="96">
        <v>14500000</v>
      </c>
    </row>
    <row r="11" spans="1:43" x14ac:dyDescent="0.25">
      <c r="A11" s="4" t="s">
        <v>2</v>
      </c>
      <c r="B11" s="13">
        <v>2000000</v>
      </c>
      <c r="C11" s="14">
        <v>0</v>
      </c>
      <c r="D11" s="14">
        <v>0</v>
      </c>
      <c r="E11" s="14">
        <v>0</v>
      </c>
      <c r="F11" s="14">
        <v>0</v>
      </c>
      <c r="G11" s="96">
        <v>2000000</v>
      </c>
      <c r="H11" s="13">
        <v>0</v>
      </c>
      <c r="I11" s="14">
        <v>0</v>
      </c>
      <c r="J11" s="14">
        <v>0</v>
      </c>
      <c r="K11" s="14">
        <v>0</v>
      </c>
      <c r="L11" s="14">
        <v>79346</v>
      </c>
      <c r="M11" s="96">
        <v>79346</v>
      </c>
      <c r="N11" s="13">
        <v>0</v>
      </c>
      <c r="O11" s="14">
        <v>0</v>
      </c>
      <c r="P11" s="14">
        <v>0</v>
      </c>
      <c r="Q11" s="14">
        <v>0</v>
      </c>
      <c r="R11" s="14">
        <v>26536</v>
      </c>
      <c r="S11" s="96">
        <v>26536</v>
      </c>
      <c r="T11" s="13">
        <v>2000000</v>
      </c>
      <c r="U11" s="14">
        <v>0</v>
      </c>
      <c r="V11" s="14">
        <v>0</v>
      </c>
      <c r="W11" s="14">
        <v>0</v>
      </c>
      <c r="X11" s="14">
        <v>52810</v>
      </c>
      <c r="Y11" s="96">
        <v>2052810</v>
      </c>
      <c r="Z11" s="13">
        <v>93000</v>
      </c>
      <c r="AA11" s="14">
        <v>0</v>
      </c>
      <c r="AB11" s="14">
        <v>0</v>
      </c>
      <c r="AC11" s="14">
        <v>0</v>
      </c>
      <c r="AD11" s="14">
        <v>6006</v>
      </c>
      <c r="AE11" s="96">
        <v>99006</v>
      </c>
      <c r="AF11" s="13">
        <v>315053</v>
      </c>
      <c r="AG11" s="14">
        <v>0</v>
      </c>
      <c r="AH11" s="14">
        <v>0</v>
      </c>
      <c r="AI11" s="14">
        <v>0</v>
      </c>
      <c r="AJ11" s="14">
        <v>0</v>
      </c>
      <c r="AK11" s="96">
        <v>315053</v>
      </c>
      <c r="AL11" s="13">
        <v>15704965</v>
      </c>
      <c r="AM11" s="14">
        <v>0</v>
      </c>
      <c r="AN11" s="14">
        <v>0</v>
      </c>
      <c r="AO11" s="14">
        <v>0</v>
      </c>
      <c r="AP11" s="14">
        <v>0</v>
      </c>
      <c r="AQ11" s="96">
        <v>15704965</v>
      </c>
    </row>
    <row r="12" spans="1:43" x14ac:dyDescent="0.25">
      <c r="A12" s="4" t="s">
        <v>3</v>
      </c>
      <c r="B12" s="13">
        <v>48094000</v>
      </c>
      <c r="C12" s="14">
        <v>0</v>
      </c>
      <c r="D12" s="14">
        <v>0</v>
      </c>
      <c r="E12" s="14">
        <v>0</v>
      </c>
      <c r="F12" s="14">
        <v>0</v>
      </c>
      <c r="G12" s="96">
        <v>48094000</v>
      </c>
      <c r="H12" s="13">
        <v>0</v>
      </c>
      <c r="I12" s="14">
        <v>0</v>
      </c>
      <c r="J12" s="14">
        <v>0</v>
      </c>
      <c r="K12" s="14">
        <v>0</v>
      </c>
      <c r="L12" s="14">
        <v>0</v>
      </c>
      <c r="M12" s="96">
        <v>0</v>
      </c>
      <c r="N12" s="13">
        <v>4394000</v>
      </c>
      <c r="O12" s="14">
        <v>0</v>
      </c>
      <c r="P12" s="14">
        <v>0</v>
      </c>
      <c r="Q12" s="14">
        <v>0</v>
      </c>
      <c r="R12" s="14">
        <v>0</v>
      </c>
      <c r="S12" s="96">
        <v>4394000</v>
      </c>
      <c r="T12" s="13">
        <v>43700000</v>
      </c>
      <c r="U12" s="14">
        <v>0</v>
      </c>
      <c r="V12" s="14">
        <v>0</v>
      </c>
      <c r="W12" s="14">
        <v>0</v>
      </c>
      <c r="X12" s="14">
        <v>0</v>
      </c>
      <c r="Y12" s="96">
        <v>43700000</v>
      </c>
      <c r="Z12" s="13">
        <v>2211000</v>
      </c>
      <c r="AA12" s="14">
        <v>0</v>
      </c>
      <c r="AB12" s="14">
        <v>0</v>
      </c>
      <c r="AC12" s="14">
        <v>0</v>
      </c>
      <c r="AD12" s="14">
        <v>0</v>
      </c>
      <c r="AE12" s="96">
        <v>2211000</v>
      </c>
      <c r="AF12" s="13">
        <v>2028000</v>
      </c>
      <c r="AG12" s="14">
        <v>0</v>
      </c>
      <c r="AH12" s="14">
        <v>0</v>
      </c>
      <c r="AI12" s="14">
        <v>0</v>
      </c>
      <c r="AJ12" s="14">
        <v>0</v>
      </c>
      <c r="AK12" s="96">
        <v>2028000</v>
      </c>
      <c r="AL12" s="13">
        <v>83376000</v>
      </c>
      <c r="AM12" s="14">
        <v>0</v>
      </c>
      <c r="AN12" s="14">
        <v>0</v>
      </c>
      <c r="AO12" s="14">
        <v>0</v>
      </c>
      <c r="AP12" s="14">
        <v>0</v>
      </c>
      <c r="AQ12" s="96">
        <v>83376000</v>
      </c>
    </row>
    <row r="13" spans="1:43" x14ac:dyDescent="0.25">
      <c r="A13" s="4" t="s">
        <v>4</v>
      </c>
      <c r="B13" s="13">
        <v>52542842</v>
      </c>
      <c r="C13" s="14">
        <v>0</v>
      </c>
      <c r="D13" s="14">
        <v>0</v>
      </c>
      <c r="E13" s="14">
        <v>0</v>
      </c>
      <c r="F13" s="14">
        <v>0</v>
      </c>
      <c r="G13" s="96">
        <v>52542842</v>
      </c>
      <c r="H13" s="13">
        <v>0</v>
      </c>
      <c r="I13" s="14">
        <v>0</v>
      </c>
      <c r="J13" s="14">
        <v>0</v>
      </c>
      <c r="K13" s="14">
        <v>0</v>
      </c>
      <c r="L13" s="14">
        <v>0</v>
      </c>
      <c r="M13" s="96">
        <v>0</v>
      </c>
      <c r="N13" s="13">
        <v>16799068</v>
      </c>
      <c r="O13" s="14">
        <v>0</v>
      </c>
      <c r="P13" s="14">
        <v>0</v>
      </c>
      <c r="Q13" s="14">
        <v>0</v>
      </c>
      <c r="R13" s="14">
        <v>0</v>
      </c>
      <c r="S13" s="96">
        <v>16799068</v>
      </c>
      <c r="T13" s="13">
        <v>35743774</v>
      </c>
      <c r="U13" s="14">
        <v>0</v>
      </c>
      <c r="V13" s="14">
        <v>0</v>
      </c>
      <c r="W13" s="14">
        <v>0</v>
      </c>
      <c r="X13" s="14">
        <v>0</v>
      </c>
      <c r="Y13" s="96">
        <v>35743774</v>
      </c>
      <c r="Z13" s="13">
        <v>3052190</v>
      </c>
      <c r="AA13" s="14">
        <v>0</v>
      </c>
      <c r="AB13" s="14">
        <v>0</v>
      </c>
      <c r="AC13" s="14">
        <v>0</v>
      </c>
      <c r="AD13" s="14">
        <v>0</v>
      </c>
      <c r="AE13" s="96">
        <v>3052190</v>
      </c>
      <c r="AF13" s="13">
        <v>2997352</v>
      </c>
      <c r="AG13" s="14">
        <v>0</v>
      </c>
      <c r="AH13" s="14">
        <v>0</v>
      </c>
      <c r="AI13" s="14">
        <v>0</v>
      </c>
      <c r="AJ13" s="14">
        <v>0</v>
      </c>
      <c r="AK13" s="96">
        <v>2997352</v>
      </c>
      <c r="AL13" s="13">
        <v>121525165</v>
      </c>
      <c r="AM13" s="14">
        <v>0</v>
      </c>
      <c r="AN13" s="14">
        <v>0</v>
      </c>
      <c r="AO13" s="14">
        <v>0</v>
      </c>
      <c r="AP13" s="14">
        <v>0</v>
      </c>
      <c r="AQ13" s="96">
        <v>121525165</v>
      </c>
    </row>
    <row r="14" spans="1:43" x14ac:dyDescent="0.25">
      <c r="A14" s="4" t="s">
        <v>5</v>
      </c>
      <c r="B14" s="13">
        <v>13669017</v>
      </c>
      <c r="C14" s="14">
        <v>0</v>
      </c>
      <c r="D14" s="14">
        <v>0</v>
      </c>
      <c r="E14" s="14">
        <v>0</v>
      </c>
      <c r="F14" s="14">
        <v>0</v>
      </c>
      <c r="G14" s="96">
        <v>13669017</v>
      </c>
      <c r="H14" s="13">
        <v>2633000</v>
      </c>
      <c r="I14" s="14">
        <v>0</v>
      </c>
      <c r="J14" s="14">
        <v>0</v>
      </c>
      <c r="K14" s="14">
        <v>0</v>
      </c>
      <c r="L14" s="14">
        <v>0</v>
      </c>
      <c r="M14" s="96">
        <v>2633000</v>
      </c>
      <c r="N14" s="13">
        <v>978139.99999999988</v>
      </c>
      <c r="O14" s="14">
        <v>0</v>
      </c>
      <c r="P14" s="14">
        <v>0</v>
      </c>
      <c r="Q14" s="14">
        <v>0</v>
      </c>
      <c r="R14" s="14">
        <v>0</v>
      </c>
      <c r="S14" s="96">
        <v>978139.99999999988</v>
      </c>
      <c r="T14" s="13">
        <v>15323877</v>
      </c>
      <c r="U14" s="14">
        <v>0</v>
      </c>
      <c r="V14" s="14">
        <v>0</v>
      </c>
      <c r="W14" s="14">
        <v>0</v>
      </c>
      <c r="X14" s="14">
        <v>0</v>
      </c>
      <c r="Y14" s="96">
        <v>15323877</v>
      </c>
      <c r="Z14" s="13">
        <v>580845.2300000001</v>
      </c>
      <c r="AA14" s="14">
        <v>0</v>
      </c>
      <c r="AB14" s="14">
        <v>0</v>
      </c>
      <c r="AC14" s="14">
        <v>0</v>
      </c>
      <c r="AD14" s="14">
        <v>0</v>
      </c>
      <c r="AE14" s="96">
        <v>580845.2300000001</v>
      </c>
      <c r="AF14" s="13">
        <v>954134.14</v>
      </c>
      <c r="AG14" s="14">
        <v>0</v>
      </c>
      <c r="AH14" s="14">
        <v>0</v>
      </c>
      <c r="AI14" s="14">
        <v>0</v>
      </c>
      <c r="AJ14" s="14">
        <v>0</v>
      </c>
      <c r="AK14" s="96">
        <v>954134.14</v>
      </c>
      <c r="AL14" s="13">
        <v>36000000</v>
      </c>
      <c r="AM14" s="14">
        <v>0</v>
      </c>
      <c r="AN14" s="14">
        <v>0</v>
      </c>
      <c r="AO14" s="14">
        <v>0</v>
      </c>
      <c r="AP14" s="14">
        <v>0</v>
      </c>
      <c r="AQ14" s="96">
        <v>36000000</v>
      </c>
    </row>
    <row r="15" spans="1:43" x14ac:dyDescent="0.25">
      <c r="A15" s="4" t="s">
        <v>6</v>
      </c>
      <c r="B15" s="13">
        <v>6473634</v>
      </c>
      <c r="C15" s="14">
        <v>286466</v>
      </c>
      <c r="D15" s="14">
        <v>0</v>
      </c>
      <c r="E15" s="14">
        <v>0</v>
      </c>
      <c r="F15" s="14">
        <v>7168000</v>
      </c>
      <c r="G15" s="96">
        <v>13928100</v>
      </c>
      <c r="H15" s="13">
        <v>0</v>
      </c>
      <c r="I15" s="14">
        <v>0</v>
      </c>
      <c r="J15" s="14">
        <v>0</v>
      </c>
      <c r="K15" s="14">
        <v>0</v>
      </c>
      <c r="L15" s="14">
        <v>0</v>
      </c>
      <c r="M15" s="96">
        <v>0</v>
      </c>
      <c r="N15" s="13">
        <v>1371969.020499018</v>
      </c>
      <c r="O15" s="14">
        <v>139778.53999999998</v>
      </c>
      <c r="P15" s="14">
        <v>0</v>
      </c>
      <c r="Q15" s="14">
        <v>0</v>
      </c>
      <c r="R15" s="14">
        <v>0</v>
      </c>
      <c r="S15" s="96">
        <v>1511747.5604990181</v>
      </c>
      <c r="T15" s="13">
        <v>5101664.979500982</v>
      </c>
      <c r="U15" s="14">
        <v>146687.46000000002</v>
      </c>
      <c r="V15" s="14">
        <v>0</v>
      </c>
      <c r="W15" s="14">
        <v>0</v>
      </c>
      <c r="X15" s="14">
        <v>7168000</v>
      </c>
      <c r="Y15" s="96">
        <v>12416352.439500982</v>
      </c>
      <c r="Z15" s="13">
        <v>256624.38000000003</v>
      </c>
      <c r="AA15" s="14">
        <v>10033.540000000001</v>
      </c>
      <c r="AB15" s="14">
        <v>0</v>
      </c>
      <c r="AC15" s="14">
        <v>0</v>
      </c>
      <c r="AD15" s="14">
        <v>314056.65000000002</v>
      </c>
      <c r="AE15" s="96">
        <v>580714.57000000007</v>
      </c>
      <c r="AF15" s="13">
        <v>799531.73999999987</v>
      </c>
      <c r="AG15" s="14">
        <v>0</v>
      </c>
      <c r="AH15" s="14">
        <v>0</v>
      </c>
      <c r="AI15" s="14">
        <v>0</v>
      </c>
      <c r="AJ15" s="14">
        <v>430.76</v>
      </c>
      <c r="AK15" s="96">
        <v>799962.49999999988</v>
      </c>
      <c r="AL15" s="13">
        <v>34112474.689999998</v>
      </c>
      <c r="AM15" s="14">
        <v>0</v>
      </c>
      <c r="AN15" s="14">
        <v>0</v>
      </c>
      <c r="AO15" s="14">
        <v>0</v>
      </c>
      <c r="AP15" s="14">
        <v>0</v>
      </c>
      <c r="AQ15" s="96">
        <v>34112474.689999998</v>
      </c>
    </row>
    <row r="16" spans="1:43" x14ac:dyDescent="0.25">
      <c r="A16" s="4" t="s">
        <v>7</v>
      </c>
      <c r="B16" s="13">
        <v>2126037</v>
      </c>
      <c r="C16" s="14">
        <v>0</v>
      </c>
      <c r="D16" s="14">
        <v>0</v>
      </c>
      <c r="E16" s="14">
        <v>0</v>
      </c>
      <c r="F16" s="14">
        <v>0</v>
      </c>
      <c r="G16" s="96">
        <v>2126037</v>
      </c>
      <c r="H16" s="13">
        <v>0</v>
      </c>
      <c r="I16" s="14">
        <v>0</v>
      </c>
      <c r="J16" s="14">
        <v>0</v>
      </c>
      <c r="K16" s="14">
        <v>0</v>
      </c>
      <c r="L16" s="14">
        <v>0</v>
      </c>
      <c r="M16" s="96">
        <v>0</v>
      </c>
      <c r="N16" s="13">
        <v>2126037</v>
      </c>
      <c r="O16" s="14">
        <v>0</v>
      </c>
      <c r="P16" s="14">
        <v>0</v>
      </c>
      <c r="Q16" s="14">
        <v>0</v>
      </c>
      <c r="R16" s="14">
        <v>0</v>
      </c>
      <c r="S16" s="96">
        <v>2126037</v>
      </c>
      <c r="T16" s="13">
        <v>0</v>
      </c>
      <c r="U16" s="14">
        <v>0</v>
      </c>
      <c r="V16" s="14">
        <v>0</v>
      </c>
      <c r="W16" s="14">
        <v>0</v>
      </c>
      <c r="X16" s="14">
        <v>0</v>
      </c>
      <c r="Y16" s="96">
        <v>0</v>
      </c>
      <c r="Z16" s="13">
        <v>110549</v>
      </c>
      <c r="AA16" s="14">
        <v>0</v>
      </c>
      <c r="AB16" s="14">
        <v>0</v>
      </c>
      <c r="AC16" s="14">
        <v>0</v>
      </c>
      <c r="AD16" s="14">
        <v>0</v>
      </c>
      <c r="AE16" s="96">
        <v>110549</v>
      </c>
      <c r="AF16" s="13">
        <v>2393171</v>
      </c>
      <c r="AG16" s="14">
        <v>0</v>
      </c>
      <c r="AH16" s="14">
        <v>0</v>
      </c>
      <c r="AI16" s="14">
        <v>0</v>
      </c>
      <c r="AJ16" s="14">
        <v>0</v>
      </c>
      <c r="AK16" s="96">
        <v>2393171</v>
      </c>
      <c r="AL16" s="13">
        <v>89526634.900000006</v>
      </c>
      <c r="AM16" s="14">
        <v>0</v>
      </c>
      <c r="AN16" s="14">
        <v>0</v>
      </c>
      <c r="AO16" s="14">
        <v>0</v>
      </c>
      <c r="AP16" s="14">
        <v>0</v>
      </c>
      <c r="AQ16" s="96">
        <v>89526634.900000006</v>
      </c>
    </row>
    <row r="17" spans="1:43" x14ac:dyDescent="0.25">
      <c r="A17" s="4" t="s">
        <v>8</v>
      </c>
      <c r="B17" s="13">
        <v>5696000</v>
      </c>
      <c r="C17" s="14">
        <v>0</v>
      </c>
      <c r="D17" s="14">
        <v>0</v>
      </c>
      <c r="E17" s="14">
        <v>0</v>
      </c>
      <c r="F17" s="14">
        <v>0</v>
      </c>
      <c r="G17" s="96">
        <v>5696000</v>
      </c>
      <c r="H17" s="13">
        <v>500000</v>
      </c>
      <c r="I17" s="14">
        <v>0</v>
      </c>
      <c r="J17" s="14">
        <v>0</v>
      </c>
      <c r="K17" s="14">
        <v>0</v>
      </c>
      <c r="L17" s="14">
        <v>0</v>
      </c>
      <c r="M17" s="96">
        <v>500000</v>
      </c>
      <c r="N17" s="13">
        <v>970000</v>
      </c>
      <c r="O17" s="14">
        <v>0</v>
      </c>
      <c r="P17" s="14">
        <v>0</v>
      </c>
      <c r="Q17" s="14">
        <v>0</v>
      </c>
      <c r="R17" s="14">
        <v>0</v>
      </c>
      <c r="S17" s="96">
        <v>970000</v>
      </c>
      <c r="T17" s="13">
        <v>5226000</v>
      </c>
      <c r="U17" s="14">
        <v>0</v>
      </c>
      <c r="V17" s="14">
        <v>0</v>
      </c>
      <c r="W17" s="14">
        <v>0</v>
      </c>
      <c r="X17" s="14">
        <v>0</v>
      </c>
      <c r="Y17" s="96">
        <v>5226000</v>
      </c>
      <c r="Z17" s="13">
        <v>198000</v>
      </c>
      <c r="AA17" s="14">
        <v>0</v>
      </c>
      <c r="AB17" s="14">
        <v>0</v>
      </c>
      <c r="AC17" s="14">
        <v>0</v>
      </c>
      <c r="AD17" s="14">
        <v>0</v>
      </c>
      <c r="AE17" s="96">
        <v>198000</v>
      </c>
      <c r="AF17" s="13">
        <v>143000</v>
      </c>
      <c r="AG17" s="14">
        <v>0</v>
      </c>
      <c r="AH17" s="14">
        <v>0</v>
      </c>
      <c r="AI17" s="14">
        <v>0</v>
      </c>
      <c r="AJ17" s="14">
        <v>0</v>
      </c>
      <c r="AK17" s="96">
        <v>143000</v>
      </c>
      <c r="AL17" s="13">
        <v>8008000</v>
      </c>
      <c r="AM17" s="14">
        <v>0</v>
      </c>
      <c r="AN17" s="14">
        <v>0</v>
      </c>
      <c r="AO17" s="14">
        <v>0</v>
      </c>
      <c r="AP17" s="14">
        <v>0</v>
      </c>
      <c r="AQ17" s="96">
        <v>8008000</v>
      </c>
    </row>
    <row r="18" spans="1:43" x14ac:dyDescent="0.25">
      <c r="A18" s="4" t="s">
        <v>9</v>
      </c>
      <c r="B18" s="13">
        <v>48948000</v>
      </c>
      <c r="C18" s="14">
        <v>0</v>
      </c>
      <c r="D18" s="14">
        <v>0</v>
      </c>
      <c r="E18" s="14">
        <v>0</v>
      </c>
      <c r="F18" s="14">
        <v>0</v>
      </c>
      <c r="G18" s="96">
        <v>48948000</v>
      </c>
      <c r="H18" s="13">
        <v>0</v>
      </c>
      <c r="I18" s="14">
        <v>0</v>
      </c>
      <c r="J18" s="14">
        <v>0</v>
      </c>
      <c r="K18" s="14">
        <v>0</v>
      </c>
      <c r="L18" s="14">
        <v>0</v>
      </c>
      <c r="M18" s="96">
        <v>0</v>
      </c>
      <c r="N18" s="13">
        <v>4235000</v>
      </c>
      <c r="O18" s="14">
        <v>0</v>
      </c>
      <c r="P18" s="14">
        <v>0</v>
      </c>
      <c r="Q18" s="14">
        <v>0</v>
      </c>
      <c r="R18" s="14">
        <v>0</v>
      </c>
      <c r="S18" s="96">
        <v>4235000</v>
      </c>
      <c r="T18" s="13">
        <v>44712000</v>
      </c>
      <c r="U18" s="14">
        <v>0</v>
      </c>
      <c r="V18" s="14">
        <v>0</v>
      </c>
      <c r="W18" s="14">
        <v>0</v>
      </c>
      <c r="X18" s="14">
        <v>0</v>
      </c>
      <c r="Y18" s="96">
        <v>44712000</v>
      </c>
      <c r="Z18" s="13">
        <v>2348</v>
      </c>
      <c r="AA18" s="14">
        <v>0</v>
      </c>
      <c r="AB18" s="14">
        <v>0</v>
      </c>
      <c r="AC18" s="14">
        <v>0</v>
      </c>
      <c r="AD18" s="14">
        <v>0</v>
      </c>
      <c r="AE18" s="96">
        <v>2348</v>
      </c>
      <c r="AF18" s="13">
        <v>3064</v>
      </c>
      <c r="AG18" s="14">
        <v>0</v>
      </c>
      <c r="AH18" s="14">
        <v>0</v>
      </c>
      <c r="AI18" s="14">
        <v>0</v>
      </c>
      <c r="AJ18" s="14">
        <v>0</v>
      </c>
      <c r="AK18" s="96">
        <v>3064</v>
      </c>
      <c r="AL18" s="13">
        <v>7931500</v>
      </c>
      <c r="AM18" s="14">
        <v>0</v>
      </c>
      <c r="AN18" s="14">
        <v>0</v>
      </c>
      <c r="AO18" s="14">
        <v>0</v>
      </c>
      <c r="AP18" s="14">
        <v>0</v>
      </c>
      <c r="AQ18" s="96">
        <v>7931500</v>
      </c>
    </row>
    <row r="19" spans="1:43" x14ac:dyDescent="0.25">
      <c r="A19" s="4" t="s">
        <v>10</v>
      </c>
      <c r="B19" s="13">
        <v>60877783</v>
      </c>
      <c r="C19" s="14">
        <v>0</v>
      </c>
      <c r="D19" s="14">
        <v>0</v>
      </c>
      <c r="E19" s="14">
        <v>0</v>
      </c>
      <c r="F19" s="14">
        <v>0</v>
      </c>
      <c r="G19" s="96">
        <v>60877783</v>
      </c>
      <c r="H19" s="13">
        <v>4000000</v>
      </c>
      <c r="I19" s="14">
        <v>0</v>
      </c>
      <c r="J19" s="14">
        <v>0</v>
      </c>
      <c r="K19" s="14">
        <v>0</v>
      </c>
      <c r="L19" s="14">
        <v>0</v>
      </c>
      <c r="M19" s="96">
        <v>4000000</v>
      </c>
      <c r="N19" s="13">
        <v>1756930</v>
      </c>
      <c r="O19" s="14">
        <v>0</v>
      </c>
      <c r="P19" s="14">
        <v>0</v>
      </c>
      <c r="Q19" s="14">
        <v>0</v>
      </c>
      <c r="R19" s="14">
        <v>0</v>
      </c>
      <c r="S19" s="96">
        <v>1756930</v>
      </c>
      <c r="T19" s="13">
        <v>63120853</v>
      </c>
      <c r="U19" s="14">
        <v>0</v>
      </c>
      <c r="V19" s="14">
        <v>0</v>
      </c>
      <c r="W19" s="14">
        <v>0</v>
      </c>
      <c r="X19" s="14">
        <v>0</v>
      </c>
      <c r="Y19" s="96">
        <v>63120853</v>
      </c>
      <c r="Z19" s="13">
        <v>2696620.25</v>
      </c>
      <c r="AA19" s="14">
        <v>0</v>
      </c>
      <c r="AB19" s="14">
        <v>0</v>
      </c>
      <c r="AC19" s="14">
        <v>0</v>
      </c>
      <c r="AD19" s="14">
        <v>0</v>
      </c>
      <c r="AE19" s="96">
        <v>2696620.25</v>
      </c>
      <c r="AF19" s="13">
        <v>1526184.08</v>
      </c>
      <c r="AG19" s="14">
        <v>0</v>
      </c>
      <c r="AH19" s="14">
        <v>0</v>
      </c>
      <c r="AI19" s="14">
        <v>0</v>
      </c>
      <c r="AJ19" s="14">
        <v>0</v>
      </c>
      <c r="AK19" s="96">
        <v>1526184.08</v>
      </c>
      <c r="AL19" s="13">
        <v>83159579.629999995</v>
      </c>
      <c r="AM19" s="14">
        <v>0</v>
      </c>
      <c r="AN19" s="14">
        <v>0</v>
      </c>
      <c r="AO19" s="14">
        <v>0</v>
      </c>
      <c r="AP19" s="14">
        <v>0</v>
      </c>
      <c r="AQ19" s="96">
        <v>83159579.629999995</v>
      </c>
    </row>
    <row r="20" spans="1:43" x14ac:dyDescent="0.25">
      <c r="A20" s="4" t="s">
        <v>11</v>
      </c>
      <c r="B20" s="13">
        <v>7000000</v>
      </c>
      <c r="C20" s="14">
        <v>0</v>
      </c>
      <c r="D20" s="14">
        <v>0</v>
      </c>
      <c r="E20" s="14">
        <v>0</v>
      </c>
      <c r="F20" s="14">
        <v>0</v>
      </c>
      <c r="G20" s="96">
        <v>7000000</v>
      </c>
      <c r="H20" s="13">
        <v>0</v>
      </c>
      <c r="I20" s="14">
        <v>0</v>
      </c>
      <c r="J20" s="14">
        <v>0</v>
      </c>
      <c r="K20" s="14">
        <v>0</v>
      </c>
      <c r="L20" s="14">
        <v>0</v>
      </c>
      <c r="M20" s="96">
        <v>0</v>
      </c>
      <c r="N20" s="13">
        <v>0</v>
      </c>
      <c r="O20" s="14">
        <v>0</v>
      </c>
      <c r="P20" s="14">
        <v>0</v>
      </c>
      <c r="Q20" s="14">
        <v>0</v>
      </c>
      <c r="R20" s="14">
        <v>0</v>
      </c>
      <c r="S20" s="96">
        <v>0</v>
      </c>
      <c r="T20" s="13">
        <v>7000000</v>
      </c>
      <c r="U20" s="14">
        <v>0</v>
      </c>
      <c r="V20" s="14">
        <v>0</v>
      </c>
      <c r="W20" s="14">
        <v>0</v>
      </c>
      <c r="X20" s="14">
        <v>0</v>
      </c>
      <c r="Y20" s="96">
        <v>7000000</v>
      </c>
      <c r="Z20" s="13">
        <v>297000</v>
      </c>
      <c r="AA20" s="14">
        <v>0</v>
      </c>
      <c r="AB20" s="14">
        <v>0</v>
      </c>
      <c r="AC20" s="14">
        <v>0</v>
      </c>
      <c r="AD20" s="14">
        <v>0</v>
      </c>
      <c r="AE20" s="96">
        <v>297000</v>
      </c>
      <c r="AF20" s="13">
        <v>368000</v>
      </c>
      <c r="AG20" s="14">
        <v>0</v>
      </c>
      <c r="AH20" s="14">
        <v>0</v>
      </c>
      <c r="AI20" s="14">
        <v>0</v>
      </c>
      <c r="AJ20" s="14">
        <v>0</v>
      </c>
      <c r="AK20" s="96">
        <v>368000</v>
      </c>
      <c r="AL20" s="13">
        <v>17169000</v>
      </c>
      <c r="AM20" s="14">
        <v>0</v>
      </c>
      <c r="AN20" s="14">
        <v>0</v>
      </c>
      <c r="AO20" s="14">
        <v>0</v>
      </c>
      <c r="AP20" s="14">
        <v>0</v>
      </c>
      <c r="AQ20" s="96">
        <v>17169000</v>
      </c>
    </row>
    <row r="21" spans="1:43" x14ac:dyDescent="0.25">
      <c r="A21" s="4" t="s">
        <v>12</v>
      </c>
      <c r="B21" s="13">
        <v>7572000</v>
      </c>
      <c r="C21" s="14">
        <v>0</v>
      </c>
      <c r="D21" s="14">
        <v>0</v>
      </c>
      <c r="E21" s="14">
        <v>0</v>
      </c>
      <c r="F21" s="14">
        <v>0</v>
      </c>
      <c r="G21" s="96">
        <v>7572000</v>
      </c>
      <c r="H21" s="13">
        <v>0</v>
      </c>
      <c r="I21" s="14">
        <v>0</v>
      </c>
      <c r="J21" s="14">
        <v>0</v>
      </c>
      <c r="K21" s="14">
        <v>0</v>
      </c>
      <c r="L21" s="14">
        <v>0</v>
      </c>
      <c r="M21" s="96">
        <v>0</v>
      </c>
      <c r="N21" s="13">
        <v>1055000</v>
      </c>
      <c r="O21" s="14">
        <v>0</v>
      </c>
      <c r="P21" s="14">
        <v>0</v>
      </c>
      <c r="Q21" s="14">
        <v>0</v>
      </c>
      <c r="R21" s="14">
        <v>0</v>
      </c>
      <c r="S21" s="96">
        <v>1055000</v>
      </c>
      <c r="T21" s="13">
        <v>6517364</v>
      </c>
      <c r="U21" s="14">
        <v>0</v>
      </c>
      <c r="V21" s="14">
        <v>0</v>
      </c>
      <c r="W21" s="14">
        <v>0</v>
      </c>
      <c r="X21" s="14">
        <v>0</v>
      </c>
      <c r="Y21" s="96">
        <v>6517364</v>
      </c>
      <c r="Z21" s="13">
        <v>286744</v>
      </c>
      <c r="AA21" s="14">
        <v>0</v>
      </c>
      <c r="AB21" s="14">
        <v>0</v>
      </c>
      <c r="AC21" s="14">
        <v>0</v>
      </c>
      <c r="AD21" s="14">
        <v>0</v>
      </c>
      <c r="AE21" s="96">
        <v>286744</v>
      </c>
      <c r="AF21" s="13">
        <v>1193321</v>
      </c>
      <c r="AG21" s="14">
        <v>0</v>
      </c>
      <c r="AH21" s="14">
        <v>0</v>
      </c>
      <c r="AI21" s="14">
        <v>0</v>
      </c>
      <c r="AJ21" s="14">
        <v>0</v>
      </c>
      <c r="AK21" s="96">
        <v>1193321</v>
      </c>
      <c r="AL21" s="13">
        <v>39592000</v>
      </c>
      <c r="AM21" s="14">
        <v>5000000</v>
      </c>
      <c r="AN21" s="14">
        <v>0</v>
      </c>
      <c r="AO21" s="14">
        <v>0</v>
      </c>
      <c r="AP21" s="14">
        <v>0</v>
      </c>
      <c r="AQ21" s="96">
        <v>44592000</v>
      </c>
    </row>
    <row r="22" spans="1:43" x14ac:dyDescent="0.25">
      <c r="A22" s="4" t="s">
        <v>13</v>
      </c>
      <c r="B22" s="13">
        <v>47265551.600000001</v>
      </c>
      <c r="C22" s="14">
        <v>0</v>
      </c>
      <c r="D22" s="14">
        <v>0</v>
      </c>
      <c r="E22" s="14">
        <v>0</v>
      </c>
      <c r="F22" s="14">
        <v>0</v>
      </c>
      <c r="G22" s="96">
        <v>47265551.600000001</v>
      </c>
      <c r="H22" s="13">
        <v>0</v>
      </c>
      <c r="I22" s="14">
        <v>0</v>
      </c>
      <c r="J22" s="14">
        <v>0</v>
      </c>
      <c r="K22" s="14">
        <v>0</v>
      </c>
      <c r="L22" s="14">
        <v>0</v>
      </c>
      <c r="M22" s="96">
        <v>0</v>
      </c>
      <c r="N22" s="13">
        <v>5587243.1100000003</v>
      </c>
      <c r="O22" s="14">
        <v>0</v>
      </c>
      <c r="P22" s="14">
        <v>0</v>
      </c>
      <c r="Q22" s="14">
        <v>0</v>
      </c>
      <c r="R22" s="14">
        <v>0</v>
      </c>
      <c r="S22" s="96">
        <v>5587243.1100000003</v>
      </c>
      <c r="T22" s="13">
        <v>41678308.490000002</v>
      </c>
      <c r="U22" s="14">
        <v>0</v>
      </c>
      <c r="V22" s="14">
        <v>0</v>
      </c>
      <c r="W22" s="14">
        <v>0</v>
      </c>
      <c r="X22" s="14">
        <v>0</v>
      </c>
      <c r="Y22" s="96">
        <v>41678308.490000002</v>
      </c>
      <c r="Z22" s="13">
        <v>2697086.83</v>
      </c>
      <c r="AA22" s="14">
        <v>0</v>
      </c>
      <c r="AB22" s="14">
        <v>0</v>
      </c>
      <c r="AC22" s="14">
        <v>0</v>
      </c>
      <c r="AD22" s="14">
        <v>0</v>
      </c>
      <c r="AE22" s="96">
        <v>2697086.83</v>
      </c>
      <c r="AF22" s="13">
        <v>2124498.52</v>
      </c>
      <c r="AG22" s="14">
        <v>0</v>
      </c>
      <c r="AH22" s="14">
        <v>0</v>
      </c>
      <c r="AI22" s="14">
        <v>0</v>
      </c>
      <c r="AJ22" s="14">
        <v>0</v>
      </c>
      <c r="AK22" s="96">
        <v>2124498.52</v>
      </c>
      <c r="AL22" s="13">
        <v>99500000</v>
      </c>
      <c r="AM22" s="14">
        <v>0</v>
      </c>
      <c r="AN22" s="14">
        <v>0</v>
      </c>
      <c r="AO22" s="14">
        <v>0</v>
      </c>
      <c r="AP22" s="14">
        <v>0</v>
      </c>
      <c r="AQ22" s="96">
        <v>99500000</v>
      </c>
    </row>
    <row r="23" spans="1:43" x14ac:dyDescent="0.25">
      <c r="A23" s="4" t="s">
        <v>14</v>
      </c>
      <c r="B23" s="13">
        <v>50994425</v>
      </c>
      <c r="C23" s="14">
        <v>0</v>
      </c>
      <c r="D23" s="14">
        <v>0</v>
      </c>
      <c r="E23" s="14">
        <v>0</v>
      </c>
      <c r="F23" s="14">
        <v>0</v>
      </c>
      <c r="G23" s="96">
        <v>50994425</v>
      </c>
      <c r="H23" s="13">
        <v>21237050</v>
      </c>
      <c r="I23" s="14">
        <v>0</v>
      </c>
      <c r="J23" s="14">
        <v>0</v>
      </c>
      <c r="K23" s="14">
        <v>0</v>
      </c>
      <c r="L23" s="14">
        <v>0</v>
      </c>
      <c r="M23" s="96">
        <v>21237050</v>
      </c>
      <c r="N23" s="13">
        <v>3987311</v>
      </c>
      <c r="O23" s="14">
        <v>0</v>
      </c>
      <c r="P23" s="14">
        <v>0</v>
      </c>
      <c r="Q23" s="14">
        <v>0</v>
      </c>
      <c r="R23" s="14">
        <v>0</v>
      </c>
      <c r="S23" s="96">
        <v>3987311</v>
      </c>
      <c r="T23" s="13">
        <v>68244164</v>
      </c>
      <c r="U23" s="14">
        <v>0</v>
      </c>
      <c r="V23" s="14">
        <v>0</v>
      </c>
      <c r="W23" s="14">
        <v>0</v>
      </c>
      <c r="X23" s="14">
        <v>0</v>
      </c>
      <c r="Y23" s="96">
        <v>68244164</v>
      </c>
      <c r="Z23" s="13">
        <v>1887989</v>
      </c>
      <c r="AA23" s="14">
        <v>0</v>
      </c>
      <c r="AB23" s="14">
        <v>0</v>
      </c>
      <c r="AC23" s="14">
        <v>0</v>
      </c>
      <c r="AD23" s="14">
        <v>0</v>
      </c>
      <c r="AE23" s="96">
        <v>1887989</v>
      </c>
      <c r="AF23" s="13">
        <v>8390395</v>
      </c>
      <c r="AG23" s="14">
        <v>0</v>
      </c>
      <c r="AH23" s="14">
        <v>0</v>
      </c>
      <c r="AI23" s="14">
        <v>0</v>
      </c>
      <c r="AJ23" s="14">
        <v>0</v>
      </c>
      <c r="AK23" s="96">
        <v>8390395</v>
      </c>
      <c r="AL23" s="13">
        <v>369553451</v>
      </c>
      <c r="AM23" s="14">
        <v>0</v>
      </c>
      <c r="AN23" s="14">
        <v>0</v>
      </c>
      <c r="AO23" s="14">
        <v>0</v>
      </c>
      <c r="AP23" s="14">
        <v>0</v>
      </c>
      <c r="AQ23" s="96">
        <v>369553451</v>
      </c>
    </row>
    <row r="24" spans="1:43" x14ac:dyDescent="0.25">
      <c r="A24" s="4" t="s">
        <v>15</v>
      </c>
      <c r="B24" s="13">
        <v>5029579</v>
      </c>
      <c r="C24" s="14">
        <v>0</v>
      </c>
      <c r="D24" s="14">
        <v>0</v>
      </c>
      <c r="E24" s="14">
        <v>0</v>
      </c>
      <c r="F24" s="14">
        <v>0</v>
      </c>
      <c r="G24" s="96">
        <v>5029579</v>
      </c>
      <c r="H24" s="13">
        <v>0</v>
      </c>
      <c r="I24" s="14">
        <v>0</v>
      </c>
      <c r="J24" s="14">
        <v>0</v>
      </c>
      <c r="K24" s="14">
        <v>0</v>
      </c>
      <c r="L24" s="14">
        <v>0</v>
      </c>
      <c r="M24" s="96">
        <v>0</v>
      </c>
      <c r="N24" s="13">
        <v>569462</v>
      </c>
      <c r="O24" s="14">
        <v>0</v>
      </c>
      <c r="P24" s="14">
        <v>0</v>
      </c>
      <c r="Q24" s="14">
        <v>0</v>
      </c>
      <c r="R24" s="14">
        <v>0</v>
      </c>
      <c r="S24" s="96">
        <v>569462</v>
      </c>
      <c r="T24" s="13">
        <v>4460117</v>
      </c>
      <c r="U24" s="14">
        <v>0</v>
      </c>
      <c r="V24" s="14">
        <v>0</v>
      </c>
      <c r="W24" s="14">
        <v>0</v>
      </c>
      <c r="X24" s="14">
        <v>0</v>
      </c>
      <c r="Y24" s="96">
        <v>4460117</v>
      </c>
      <c r="Z24" s="13">
        <v>157279</v>
      </c>
      <c r="AA24" s="14">
        <v>0</v>
      </c>
      <c r="AB24" s="14">
        <v>0</v>
      </c>
      <c r="AC24" s="14">
        <v>0</v>
      </c>
      <c r="AD24" s="14">
        <v>0</v>
      </c>
      <c r="AE24" s="96">
        <v>157279</v>
      </c>
      <c r="AF24" s="13">
        <v>128430</v>
      </c>
      <c r="AG24" s="14">
        <v>0</v>
      </c>
      <c r="AH24" s="14">
        <v>0</v>
      </c>
      <c r="AI24" s="14">
        <v>0</v>
      </c>
      <c r="AJ24" s="14">
        <v>0</v>
      </c>
      <c r="AK24" s="96">
        <v>128430</v>
      </c>
      <c r="AL24" s="13">
        <v>6520965</v>
      </c>
      <c r="AM24" s="14">
        <v>0</v>
      </c>
      <c r="AN24" s="14">
        <v>0</v>
      </c>
      <c r="AO24" s="14">
        <v>0</v>
      </c>
      <c r="AP24" s="14">
        <v>0</v>
      </c>
      <c r="AQ24" s="96">
        <v>6520965</v>
      </c>
    </row>
    <row r="25" spans="1:43" x14ac:dyDescent="0.25">
      <c r="A25" s="4" t="s">
        <v>16</v>
      </c>
      <c r="B25" s="13">
        <v>2973568.15</v>
      </c>
      <c r="C25" s="14">
        <v>1000000</v>
      </c>
      <c r="D25" s="14">
        <v>0</v>
      </c>
      <c r="E25" s="14">
        <v>0</v>
      </c>
      <c r="F25" s="14">
        <v>0</v>
      </c>
      <c r="G25" s="96">
        <v>3973568.15</v>
      </c>
      <c r="H25" s="13">
        <v>0</v>
      </c>
      <c r="I25" s="14">
        <v>0</v>
      </c>
      <c r="J25" s="14">
        <v>0</v>
      </c>
      <c r="K25" s="14">
        <v>0</v>
      </c>
      <c r="L25" s="14">
        <v>0</v>
      </c>
      <c r="M25" s="96">
        <v>0</v>
      </c>
      <c r="N25" s="13">
        <v>603794.94999999925</v>
      </c>
      <c r="O25" s="14">
        <v>0</v>
      </c>
      <c r="P25" s="14">
        <v>0</v>
      </c>
      <c r="Q25" s="14">
        <v>0</v>
      </c>
      <c r="R25" s="14">
        <v>0</v>
      </c>
      <c r="S25" s="96">
        <v>603794.94999999925</v>
      </c>
      <c r="T25" s="13">
        <v>2369773.2000000007</v>
      </c>
      <c r="U25" s="14">
        <v>1000000</v>
      </c>
      <c r="V25" s="14">
        <v>0</v>
      </c>
      <c r="W25" s="14">
        <v>0</v>
      </c>
      <c r="X25" s="14">
        <v>0</v>
      </c>
      <c r="Y25" s="96">
        <v>3369773.2000000007</v>
      </c>
      <c r="Z25" s="13">
        <v>180964.07</v>
      </c>
      <c r="AA25" s="14">
        <v>42399.92</v>
      </c>
      <c r="AB25" s="14">
        <v>0</v>
      </c>
      <c r="AC25" s="14">
        <v>0</v>
      </c>
      <c r="AD25" s="14">
        <v>0</v>
      </c>
      <c r="AE25" s="96">
        <v>223363.99</v>
      </c>
      <c r="AF25" s="13">
        <v>464261.36</v>
      </c>
      <c r="AG25" s="14">
        <v>10881</v>
      </c>
      <c r="AH25" s="14">
        <v>0</v>
      </c>
      <c r="AI25" s="14">
        <v>0</v>
      </c>
      <c r="AJ25" s="14">
        <v>0</v>
      </c>
      <c r="AK25" s="96">
        <v>475142.36</v>
      </c>
      <c r="AL25" s="13">
        <v>23092776.09</v>
      </c>
      <c r="AM25" s="14">
        <v>418500</v>
      </c>
      <c r="AN25" s="14">
        <v>0</v>
      </c>
      <c r="AO25" s="14">
        <v>0</v>
      </c>
      <c r="AP25" s="14">
        <v>0</v>
      </c>
      <c r="AQ25" s="96">
        <v>23511276.09</v>
      </c>
    </row>
    <row r="26" spans="1:43" x14ac:dyDescent="0.25">
      <c r="A26" s="4" t="s">
        <v>17</v>
      </c>
      <c r="B26" s="13">
        <v>2224000</v>
      </c>
      <c r="C26" s="14">
        <v>0</v>
      </c>
      <c r="D26" s="14">
        <v>0</v>
      </c>
      <c r="E26" s="14">
        <v>0</v>
      </c>
      <c r="F26" s="14">
        <v>0</v>
      </c>
      <c r="G26" s="96">
        <v>2224000</v>
      </c>
      <c r="H26" s="13">
        <v>0</v>
      </c>
      <c r="I26" s="14">
        <v>0</v>
      </c>
      <c r="J26" s="14">
        <v>0</v>
      </c>
      <c r="K26" s="14">
        <v>0</v>
      </c>
      <c r="L26" s="14">
        <v>0</v>
      </c>
      <c r="M26" s="96">
        <v>0</v>
      </c>
      <c r="N26" s="13">
        <v>2224000</v>
      </c>
      <c r="O26" s="14">
        <v>0</v>
      </c>
      <c r="P26" s="14">
        <v>0</v>
      </c>
      <c r="Q26" s="14">
        <v>0</v>
      </c>
      <c r="R26" s="14">
        <v>0</v>
      </c>
      <c r="S26" s="96">
        <v>2224000</v>
      </c>
      <c r="T26" s="13">
        <v>0</v>
      </c>
      <c r="U26" s="14">
        <v>0</v>
      </c>
      <c r="V26" s="14">
        <v>0</v>
      </c>
      <c r="W26" s="14">
        <v>0</v>
      </c>
      <c r="X26" s="14">
        <v>0</v>
      </c>
      <c r="Y26" s="96">
        <v>0</v>
      </c>
      <c r="Z26" s="13">
        <v>104000</v>
      </c>
      <c r="AA26" s="14">
        <v>0</v>
      </c>
      <c r="AB26" s="14">
        <v>0</v>
      </c>
      <c r="AC26" s="14">
        <v>0</v>
      </c>
      <c r="AD26" s="14">
        <v>0</v>
      </c>
      <c r="AE26" s="96">
        <v>104000</v>
      </c>
      <c r="AF26" s="13">
        <v>472000</v>
      </c>
      <c r="AG26" s="14">
        <v>0</v>
      </c>
      <c r="AH26" s="14">
        <v>0</v>
      </c>
      <c r="AI26" s="14">
        <v>0</v>
      </c>
      <c r="AJ26" s="14">
        <v>0</v>
      </c>
      <c r="AK26" s="96">
        <v>472000</v>
      </c>
      <c r="AL26" s="13">
        <v>19000000</v>
      </c>
      <c r="AM26" s="14">
        <v>0</v>
      </c>
      <c r="AN26" s="14">
        <v>0</v>
      </c>
      <c r="AO26" s="14">
        <v>0</v>
      </c>
      <c r="AP26" s="14">
        <v>0</v>
      </c>
      <c r="AQ26" s="96">
        <v>19000000</v>
      </c>
    </row>
    <row r="27" spans="1:43" x14ac:dyDescent="0.25">
      <c r="A27" s="4" t="s">
        <v>18</v>
      </c>
      <c r="B27" s="13">
        <v>0</v>
      </c>
      <c r="C27" s="14">
        <v>0</v>
      </c>
      <c r="D27" s="14">
        <v>0</v>
      </c>
      <c r="E27" s="14">
        <v>0</v>
      </c>
      <c r="F27" s="14">
        <v>0</v>
      </c>
      <c r="G27" s="96">
        <v>0</v>
      </c>
      <c r="H27" s="13">
        <v>0</v>
      </c>
      <c r="I27" s="14">
        <v>0</v>
      </c>
      <c r="J27" s="14">
        <v>0</v>
      </c>
      <c r="K27" s="14">
        <v>0</v>
      </c>
      <c r="L27" s="14">
        <v>0</v>
      </c>
      <c r="M27" s="96">
        <v>0</v>
      </c>
      <c r="N27" s="13">
        <v>0</v>
      </c>
      <c r="O27" s="14">
        <v>0</v>
      </c>
      <c r="P27" s="14">
        <v>0</v>
      </c>
      <c r="Q27" s="14">
        <v>0</v>
      </c>
      <c r="R27" s="14">
        <v>0</v>
      </c>
      <c r="S27" s="96">
        <v>0</v>
      </c>
      <c r="T27" s="13">
        <v>0</v>
      </c>
      <c r="U27" s="14">
        <v>0</v>
      </c>
      <c r="V27" s="14">
        <v>0</v>
      </c>
      <c r="W27" s="14">
        <v>0</v>
      </c>
      <c r="X27" s="14">
        <v>0</v>
      </c>
      <c r="Y27" s="96">
        <v>0</v>
      </c>
      <c r="Z27" s="13">
        <v>0</v>
      </c>
      <c r="AA27" s="14">
        <v>0</v>
      </c>
      <c r="AB27" s="14">
        <v>0</v>
      </c>
      <c r="AC27" s="14">
        <v>0</v>
      </c>
      <c r="AD27" s="14">
        <v>0</v>
      </c>
      <c r="AE27" s="96">
        <v>0</v>
      </c>
      <c r="AF27" s="13">
        <v>1853058</v>
      </c>
      <c r="AG27" s="14">
        <v>0</v>
      </c>
      <c r="AH27" s="14">
        <v>0</v>
      </c>
      <c r="AI27" s="14">
        <v>0</v>
      </c>
      <c r="AJ27" s="14">
        <v>0</v>
      </c>
      <c r="AK27" s="96">
        <v>1853058</v>
      </c>
      <c r="AL27" s="13">
        <v>84845084</v>
      </c>
      <c r="AM27" s="14">
        <v>0</v>
      </c>
      <c r="AN27" s="14">
        <v>0</v>
      </c>
      <c r="AO27" s="14">
        <v>0</v>
      </c>
      <c r="AP27" s="14">
        <v>0</v>
      </c>
      <c r="AQ27" s="96">
        <v>84845084</v>
      </c>
    </row>
    <row r="28" spans="1:43" x14ac:dyDescent="0.25">
      <c r="A28" s="4" t="s">
        <v>19</v>
      </c>
      <c r="B28" s="13">
        <v>6609000</v>
      </c>
      <c r="C28" s="14">
        <v>0</v>
      </c>
      <c r="D28" s="14">
        <v>0</v>
      </c>
      <c r="E28" s="14">
        <v>0</v>
      </c>
      <c r="F28" s="14">
        <v>0</v>
      </c>
      <c r="G28" s="96">
        <v>6609000</v>
      </c>
      <c r="H28" s="13">
        <v>0</v>
      </c>
      <c r="I28" s="14">
        <v>0</v>
      </c>
      <c r="J28" s="14">
        <v>0</v>
      </c>
      <c r="K28" s="14">
        <v>0</v>
      </c>
      <c r="L28" s="14">
        <v>0</v>
      </c>
      <c r="M28" s="96">
        <v>0</v>
      </c>
      <c r="N28" s="13">
        <v>679000</v>
      </c>
      <c r="O28" s="14">
        <v>0</v>
      </c>
      <c r="P28" s="14">
        <v>0</v>
      </c>
      <c r="Q28" s="14">
        <v>0</v>
      </c>
      <c r="R28" s="14">
        <v>0</v>
      </c>
      <c r="S28" s="96">
        <v>679000</v>
      </c>
      <c r="T28" s="13">
        <v>5930000</v>
      </c>
      <c r="U28" s="14">
        <v>0</v>
      </c>
      <c r="V28" s="14">
        <v>0</v>
      </c>
      <c r="W28" s="14">
        <v>0</v>
      </c>
      <c r="X28" s="14">
        <v>0</v>
      </c>
      <c r="Y28" s="96">
        <v>5930000</v>
      </c>
      <c r="Z28" s="13">
        <v>434000</v>
      </c>
      <c r="AA28" s="14">
        <v>0</v>
      </c>
      <c r="AB28" s="14">
        <v>0</v>
      </c>
      <c r="AC28" s="14">
        <v>0</v>
      </c>
      <c r="AD28" s="14">
        <v>0</v>
      </c>
      <c r="AE28" s="96">
        <v>434000</v>
      </c>
      <c r="AF28" s="13">
        <v>1099000</v>
      </c>
      <c r="AG28" s="14">
        <v>0</v>
      </c>
      <c r="AH28" s="14">
        <v>0</v>
      </c>
      <c r="AI28" s="14">
        <v>0</v>
      </c>
      <c r="AJ28" s="14">
        <v>0</v>
      </c>
      <c r="AK28" s="96">
        <v>1099000</v>
      </c>
      <c r="AL28" s="13">
        <v>53384000</v>
      </c>
      <c r="AM28" s="14">
        <v>0</v>
      </c>
      <c r="AN28" s="14">
        <v>0</v>
      </c>
      <c r="AO28" s="14">
        <v>0</v>
      </c>
      <c r="AP28" s="14">
        <v>0</v>
      </c>
      <c r="AQ28" s="96">
        <v>53384000</v>
      </c>
    </row>
    <row r="29" spans="1:43" x14ac:dyDescent="0.25">
      <c r="A29" s="4" t="s">
        <v>20</v>
      </c>
      <c r="B29" s="13">
        <v>35864000</v>
      </c>
      <c r="C29" s="14">
        <v>0</v>
      </c>
      <c r="D29" s="14">
        <v>0</v>
      </c>
      <c r="E29" s="14">
        <v>0</v>
      </c>
      <c r="F29" s="14">
        <v>0</v>
      </c>
      <c r="G29" s="96">
        <v>35864000</v>
      </c>
      <c r="H29" s="13">
        <v>0</v>
      </c>
      <c r="I29" s="14">
        <v>0</v>
      </c>
      <c r="J29" s="14">
        <v>0</v>
      </c>
      <c r="K29" s="14">
        <v>0</v>
      </c>
      <c r="L29" s="14">
        <v>0</v>
      </c>
      <c r="M29" s="96">
        <v>0</v>
      </c>
      <c r="N29" s="13">
        <v>773000</v>
      </c>
      <c r="O29" s="14">
        <v>0</v>
      </c>
      <c r="P29" s="14">
        <v>0</v>
      </c>
      <c r="Q29" s="14">
        <v>0</v>
      </c>
      <c r="R29" s="14">
        <v>0</v>
      </c>
      <c r="S29" s="96">
        <v>773000</v>
      </c>
      <c r="T29" s="13">
        <v>35091000</v>
      </c>
      <c r="U29" s="14">
        <v>0</v>
      </c>
      <c r="V29" s="14">
        <v>0</v>
      </c>
      <c r="W29" s="14">
        <v>0</v>
      </c>
      <c r="X29" s="14">
        <v>0</v>
      </c>
      <c r="Y29" s="96">
        <v>35091000</v>
      </c>
      <c r="Z29" s="13">
        <v>1869000</v>
      </c>
      <c r="AA29" s="14">
        <v>0</v>
      </c>
      <c r="AB29" s="14">
        <v>0</v>
      </c>
      <c r="AC29" s="14">
        <v>0</v>
      </c>
      <c r="AD29" s="14">
        <v>0</v>
      </c>
      <c r="AE29" s="96">
        <v>1869000</v>
      </c>
      <c r="AF29" s="13">
        <v>2025145</v>
      </c>
      <c r="AG29" s="14">
        <v>0</v>
      </c>
      <c r="AH29" s="14">
        <v>0</v>
      </c>
      <c r="AI29" s="14">
        <v>0</v>
      </c>
      <c r="AJ29" s="14">
        <v>0</v>
      </c>
      <c r="AK29" s="96">
        <v>2025145</v>
      </c>
      <c r="AL29" s="13">
        <v>109838</v>
      </c>
      <c r="AM29" s="14">
        <v>0</v>
      </c>
      <c r="AN29" s="14">
        <v>0</v>
      </c>
      <c r="AO29" s="14">
        <v>0</v>
      </c>
      <c r="AP29" s="14">
        <v>0</v>
      </c>
      <c r="AQ29" s="96">
        <v>109838</v>
      </c>
    </row>
    <row r="30" spans="1:43" x14ac:dyDescent="0.25">
      <c r="A30" s="4" t="s">
        <v>21</v>
      </c>
      <c r="B30" s="13">
        <v>760756</v>
      </c>
      <c r="C30" s="14">
        <v>0</v>
      </c>
      <c r="D30" s="14">
        <v>0</v>
      </c>
      <c r="E30" s="14">
        <v>0</v>
      </c>
      <c r="F30" s="14">
        <v>0</v>
      </c>
      <c r="G30" s="96">
        <v>760756</v>
      </c>
      <c r="H30" s="13">
        <v>0</v>
      </c>
      <c r="I30" s="14">
        <v>0</v>
      </c>
      <c r="J30" s="14">
        <v>0</v>
      </c>
      <c r="K30" s="14">
        <v>0</v>
      </c>
      <c r="L30" s="14">
        <v>0</v>
      </c>
      <c r="M30" s="96">
        <v>0</v>
      </c>
      <c r="N30" s="13">
        <v>95121</v>
      </c>
      <c r="O30" s="14">
        <v>0</v>
      </c>
      <c r="P30" s="14">
        <v>0</v>
      </c>
      <c r="Q30" s="14">
        <v>0</v>
      </c>
      <c r="R30" s="14">
        <v>0</v>
      </c>
      <c r="S30" s="96">
        <v>95121</v>
      </c>
      <c r="T30" s="13">
        <v>665635</v>
      </c>
      <c r="U30" s="14">
        <v>0</v>
      </c>
      <c r="V30" s="14">
        <v>0</v>
      </c>
      <c r="W30" s="14">
        <v>0</v>
      </c>
      <c r="X30" s="14">
        <v>0</v>
      </c>
      <c r="Y30" s="96">
        <v>665635</v>
      </c>
      <c r="Z30" s="13">
        <v>46613</v>
      </c>
      <c r="AA30" s="14">
        <v>0</v>
      </c>
      <c r="AB30" s="14">
        <v>0</v>
      </c>
      <c r="AC30" s="14">
        <v>0</v>
      </c>
      <c r="AD30" s="14">
        <v>0</v>
      </c>
      <c r="AE30" s="96">
        <v>46613</v>
      </c>
      <c r="AF30" s="13">
        <v>161000</v>
      </c>
      <c r="AG30" s="14">
        <v>0</v>
      </c>
      <c r="AH30" s="14">
        <v>0</v>
      </c>
      <c r="AI30" s="14">
        <v>0</v>
      </c>
      <c r="AJ30" s="14">
        <v>0</v>
      </c>
      <c r="AK30" s="96">
        <v>161000</v>
      </c>
      <c r="AL30" s="13">
        <v>1602383</v>
      </c>
      <c r="AM30" s="14">
        <v>0</v>
      </c>
      <c r="AN30" s="14">
        <v>0</v>
      </c>
      <c r="AO30" s="14">
        <v>0</v>
      </c>
      <c r="AP30" s="14">
        <v>0</v>
      </c>
      <c r="AQ30" s="96">
        <v>1602383</v>
      </c>
    </row>
    <row r="31" spans="1:43" x14ac:dyDescent="0.25">
      <c r="A31" s="4" t="s">
        <v>22</v>
      </c>
      <c r="B31" s="13">
        <v>21644784</v>
      </c>
      <c r="C31" s="14">
        <v>0</v>
      </c>
      <c r="D31" s="14">
        <v>0</v>
      </c>
      <c r="E31" s="14">
        <v>0</v>
      </c>
      <c r="F31" s="14">
        <v>0</v>
      </c>
      <c r="G31" s="96">
        <v>21644784</v>
      </c>
      <c r="H31" s="13">
        <v>0</v>
      </c>
      <c r="I31" s="14">
        <v>0</v>
      </c>
      <c r="J31" s="14">
        <v>0</v>
      </c>
      <c r="K31" s="14">
        <v>0</v>
      </c>
      <c r="L31" s="14">
        <v>0</v>
      </c>
      <c r="M31" s="96">
        <v>0</v>
      </c>
      <c r="N31" s="13">
        <v>3342747</v>
      </c>
      <c r="O31" s="14">
        <v>0</v>
      </c>
      <c r="P31" s="14">
        <v>0</v>
      </c>
      <c r="Q31" s="14">
        <v>0</v>
      </c>
      <c r="R31" s="14">
        <v>0</v>
      </c>
      <c r="S31" s="96">
        <v>3342747</v>
      </c>
      <c r="T31" s="13">
        <v>18302037</v>
      </c>
      <c r="U31" s="14">
        <v>0</v>
      </c>
      <c r="V31" s="14">
        <v>0</v>
      </c>
      <c r="W31" s="14">
        <v>0</v>
      </c>
      <c r="X31" s="14">
        <v>0</v>
      </c>
      <c r="Y31" s="96">
        <v>18302037</v>
      </c>
      <c r="Z31" s="13">
        <v>644155</v>
      </c>
      <c r="AA31" s="14">
        <v>0</v>
      </c>
      <c r="AB31" s="14">
        <v>0</v>
      </c>
      <c r="AC31" s="14">
        <v>0</v>
      </c>
      <c r="AD31" s="14">
        <v>0</v>
      </c>
      <c r="AE31" s="96">
        <v>644155</v>
      </c>
      <c r="AF31" s="13">
        <v>1654382</v>
      </c>
      <c r="AG31" s="14">
        <v>0</v>
      </c>
      <c r="AH31" s="14">
        <v>0</v>
      </c>
      <c r="AI31" s="14">
        <v>0</v>
      </c>
      <c r="AJ31" s="14">
        <v>0</v>
      </c>
      <c r="AK31" s="96">
        <v>1654382</v>
      </c>
      <c r="AL31" s="13">
        <v>68189666</v>
      </c>
      <c r="AM31" s="14">
        <v>0</v>
      </c>
      <c r="AN31" s="14">
        <v>0</v>
      </c>
      <c r="AO31" s="14">
        <v>0</v>
      </c>
      <c r="AP31" s="14">
        <v>0</v>
      </c>
      <c r="AQ31" s="96">
        <v>68189666</v>
      </c>
    </row>
    <row r="32" spans="1:43" x14ac:dyDescent="0.25">
      <c r="A32" s="4" t="s">
        <v>23</v>
      </c>
      <c r="B32" s="13">
        <v>3801847</v>
      </c>
      <c r="C32" s="14">
        <v>0</v>
      </c>
      <c r="D32" s="14">
        <v>0</v>
      </c>
      <c r="E32" s="14">
        <v>0</v>
      </c>
      <c r="F32" s="14">
        <v>0</v>
      </c>
      <c r="G32" s="96">
        <v>3801847</v>
      </c>
      <c r="H32" s="13">
        <v>0</v>
      </c>
      <c r="I32" s="14">
        <v>0</v>
      </c>
      <c r="J32" s="14">
        <v>0</v>
      </c>
      <c r="K32" s="14">
        <v>0</v>
      </c>
      <c r="L32" s="14">
        <v>0</v>
      </c>
      <c r="M32" s="96">
        <v>0</v>
      </c>
      <c r="N32" s="13">
        <v>450813</v>
      </c>
      <c r="O32" s="14">
        <v>0</v>
      </c>
      <c r="P32" s="14">
        <v>0</v>
      </c>
      <c r="Q32" s="14">
        <v>0</v>
      </c>
      <c r="R32" s="14">
        <v>0</v>
      </c>
      <c r="S32" s="96">
        <v>450813</v>
      </c>
      <c r="T32" s="13">
        <v>3351034</v>
      </c>
      <c r="U32" s="14">
        <v>0</v>
      </c>
      <c r="V32" s="14">
        <v>0</v>
      </c>
      <c r="W32" s="14">
        <v>0</v>
      </c>
      <c r="X32" s="14">
        <v>0</v>
      </c>
      <c r="Y32" s="96">
        <v>3351034</v>
      </c>
      <c r="Z32" s="13">
        <v>156864</v>
      </c>
      <c r="AA32" s="14">
        <v>0</v>
      </c>
      <c r="AB32" s="14">
        <v>0</v>
      </c>
      <c r="AC32" s="14">
        <v>0</v>
      </c>
      <c r="AD32" s="14">
        <v>0</v>
      </c>
      <c r="AE32" s="96">
        <v>156864</v>
      </c>
      <c r="AF32" s="13">
        <v>195223</v>
      </c>
      <c r="AG32" s="14">
        <v>0</v>
      </c>
      <c r="AH32" s="14">
        <v>0</v>
      </c>
      <c r="AI32" s="14">
        <v>0</v>
      </c>
      <c r="AJ32" s="14">
        <v>0</v>
      </c>
      <c r="AK32" s="96">
        <v>195223</v>
      </c>
      <c r="AL32" s="13">
        <v>0</v>
      </c>
      <c r="AM32" s="14">
        <v>0</v>
      </c>
      <c r="AN32" s="14">
        <v>0</v>
      </c>
      <c r="AO32" s="14">
        <v>0</v>
      </c>
      <c r="AP32" s="14">
        <v>0</v>
      </c>
      <c r="AQ32" s="96">
        <v>0</v>
      </c>
    </row>
    <row r="33" spans="1:43" x14ac:dyDescent="0.25">
      <c r="A33" s="4" t="s">
        <v>24</v>
      </c>
      <c r="B33" s="13">
        <v>1149000</v>
      </c>
      <c r="C33" s="14">
        <v>0</v>
      </c>
      <c r="D33" s="14">
        <v>0</v>
      </c>
      <c r="E33" s="14">
        <v>0</v>
      </c>
      <c r="F33" s="14">
        <v>6350000</v>
      </c>
      <c r="G33" s="96">
        <v>7499000</v>
      </c>
      <c r="H33" s="13">
        <v>650000</v>
      </c>
      <c r="I33" s="14">
        <v>0</v>
      </c>
      <c r="J33" s="14">
        <v>0</v>
      </c>
      <c r="K33" s="14">
        <v>0</v>
      </c>
      <c r="L33" s="14">
        <v>0</v>
      </c>
      <c r="M33" s="96">
        <v>650000</v>
      </c>
      <c r="N33" s="13">
        <v>242000</v>
      </c>
      <c r="O33" s="14">
        <v>0</v>
      </c>
      <c r="P33" s="14">
        <v>0</v>
      </c>
      <c r="Q33" s="14">
        <v>0</v>
      </c>
      <c r="R33" s="14">
        <v>0</v>
      </c>
      <c r="S33" s="96">
        <v>242000</v>
      </c>
      <c r="T33" s="13">
        <v>1557000</v>
      </c>
      <c r="U33" s="14">
        <v>0</v>
      </c>
      <c r="V33" s="14">
        <v>0</v>
      </c>
      <c r="W33" s="14">
        <v>0</v>
      </c>
      <c r="X33" s="14">
        <v>6350000</v>
      </c>
      <c r="Y33" s="96">
        <v>7907000</v>
      </c>
      <c r="Z33" s="13">
        <v>64000</v>
      </c>
      <c r="AA33" s="14">
        <v>0</v>
      </c>
      <c r="AB33" s="14">
        <v>0</v>
      </c>
      <c r="AC33" s="14">
        <v>0</v>
      </c>
      <c r="AD33" s="14">
        <v>270000</v>
      </c>
      <c r="AE33" s="96">
        <v>334000</v>
      </c>
      <c r="AF33" s="13">
        <v>322000</v>
      </c>
      <c r="AG33" s="14">
        <v>0</v>
      </c>
      <c r="AH33" s="14">
        <v>0</v>
      </c>
      <c r="AI33" s="14">
        <v>0</v>
      </c>
      <c r="AJ33" s="14">
        <v>0</v>
      </c>
      <c r="AK33" s="96">
        <v>322000</v>
      </c>
      <c r="AL33" s="13">
        <v>15089000</v>
      </c>
      <c r="AM33" s="14">
        <v>0</v>
      </c>
      <c r="AN33" s="14">
        <v>0</v>
      </c>
      <c r="AO33" s="14">
        <v>0</v>
      </c>
      <c r="AP33" s="14">
        <v>0</v>
      </c>
      <c r="AQ33" s="96">
        <v>15089000</v>
      </c>
    </row>
    <row r="34" spans="1:43" x14ac:dyDescent="0.25">
      <c r="A34" s="4" t="s">
        <v>25</v>
      </c>
      <c r="B34" s="13">
        <v>50483611</v>
      </c>
      <c r="C34" s="14">
        <v>0</v>
      </c>
      <c r="D34" s="14">
        <v>0</v>
      </c>
      <c r="E34" s="14">
        <v>0</v>
      </c>
      <c r="F34" s="14">
        <v>0</v>
      </c>
      <c r="G34" s="96">
        <v>50483611</v>
      </c>
      <c r="H34" s="13">
        <v>0</v>
      </c>
      <c r="I34" s="14">
        <v>0</v>
      </c>
      <c r="J34" s="14">
        <v>0</v>
      </c>
      <c r="K34" s="14">
        <v>0</v>
      </c>
      <c r="L34" s="14">
        <v>0</v>
      </c>
      <c r="M34" s="96">
        <v>0</v>
      </c>
      <c r="N34" s="13">
        <v>3704575</v>
      </c>
      <c r="O34" s="14">
        <v>0</v>
      </c>
      <c r="P34" s="14">
        <v>0</v>
      </c>
      <c r="Q34" s="14">
        <v>0</v>
      </c>
      <c r="R34" s="14">
        <v>0</v>
      </c>
      <c r="S34" s="96">
        <v>3704575</v>
      </c>
      <c r="T34" s="13">
        <v>46779036</v>
      </c>
      <c r="U34" s="14">
        <v>0</v>
      </c>
      <c r="V34" s="14">
        <v>0</v>
      </c>
      <c r="W34" s="14">
        <v>0</v>
      </c>
      <c r="X34" s="14">
        <v>0</v>
      </c>
      <c r="Y34" s="96">
        <v>46779036</v>
      </c>
      <c r="Z34" s="13">
        <v>2237180</v>
      </c>
      <c r="AA34" s="14">
        <v>0</v>
      </c>
      <c r="AB34" s="14">
        <v>0</v>
      </c>
      <c r="AC34" s="14">
        <v>0</v>
      </c>
      <c r="AD34" s="14">
        <v>0</v>
      </c>
      <c r="AE34" s="96">
        <v>2237180</v>
      </c>
      <c r="AF34" s="13">
        <v>1634682</v>
      </c>
      <c r="AG34" s="14">
        <v>0</v>
      </c>
      <c r="AH34" s="14">
        <v>0</v>
      </c>
      <c r="AI34" s="14">
        <v>0</v>
      </c>
      <c r="AJ34" s="14">
        <v>0</v>
      </c>
      <c r="AK34" s="96">
        <v>1634682</v>
      </c>
      <c r="AL34" s="13">
        <v>66036307</v>
      </c>
      <c r="AM34" s="14">
        <v>0</v>
      </c>
      <c r="AN34" s="14">
        <v>0</v>
      </c>
      <c r="AO34" s="14">
        <v>0</v>
      </c>
      <c r="AP34" s="14">
        <v>0</v>
      </c>
      <c r="AQ34" s="96">
        <v>66036307</v>
      </c>
    </row>
    <row r="35" spans="1:43" x14ac:dyDescent="0.25">
      <c r="A35" s="4" t="s">
        <v>26</v>
      </c>
      <c r="B35" s="13">
        <v>54912000</v>
      </c>
      <c r="C35" s="14">
        <v>0</v>
      </c>
      <c r="D35" s="14">
        <v>0</v>
      </c>
      <c r="E35" s="14">
        <v>0</v>
      </c>
      <c r="F35" s="14">
        <v>0</v>
      </c>
      <c r="G35" s="96">
        <v>54912000</v>
      </c>
      <c r="H35" s="13">
        <v>0</v>
      </c>
      <c r="I35" s="14">
        <v>0</v>
      </c>
      <c r="J35" s="14">
        <v>0</v>
      </c>
      <c r="K35" s="14">
        <v>0</v>
      </c>
      <c r="L35" s="14">
        <v>0</v>
      </c>
      <c r="M35" s="96">
        <v>0</v>
      </c>
      <c r="N35" s="13">
        <v>3086000</v>
      </c>
      <c r="O35" s="14">
        <v>0</v>
      </c>
      <c r="P35" s="14">
        <v>0</v>
      </c>
      <c r="Q35" s="14">
        <v>0</v>
      </c>
      <c r="R35" s="14">
        <v>0</v>
      </c>
      <c r="S35" s="96">
        <v>3086000</v>
      </c>
      <c r="T35" s="13">
        <v>51826000</v>
      </c>
      <c r="U35" s="14">
        <v>0</v>
      </c>
      <c r="V35" s="14">
        <v>0</v>
      </c>
      <c r="W35" s="14">
        <v>0</v>
      </c>
      <c r="X35" s="14">
        <v>0</v>
      </c>
      <c r="Y35" s="96">
        <v>51826000</v>
      </c>
      <c r="Z35" s="13">
        <v>3345000</v>
      </c>
      <c r="AA35" s="14">
        <v>0</v>
      </c>
      <c r="AB35" s="14">
        <v>0</v>
      </c>
      <c r="AC35" s="14">
        <v>0</v>
      </c>
      <c r="AD35" s="14">
        <v>0</v>
      </c>
      <c r="AE35" s="96">
        <v>3345000</v>
      </c>
      <c r="AF35" s="13">
        <v>2917000</v>
      </c>
      <c r="AG35" s="14">
        <v>0</v>
      </c>
      <c r="AH35" s="14">
        <v>0</v>
      </c>
      <c r="AI35" s="14">
        <v>0</v>
      </c>
      <c r="AJ35" s="14">
        <v>0</v>
      </c>
      <c r="AK35" s="96">
        <v>2917000</v>
      </c>
      <c r="AL35" s="13">
        <v>133517000</v>
      </c>
      <c r="AM35" s="14">
        <v>0</v>
      </c>
      <c r="AN35" s="14">
        <v>0</v>
      </c>
      <c r="AO35" s="14">
        <v>0</v>
      </c>
      <c r="AP35" s="14">
        <v>0</v>
      </c>
      <c r="AQ35" s="96">
        <v>133517000</v>
      </c>
    </row>
    <row r="36" spans="1:43" x14ac:dyDescent="0.25">
      <c r="A36" s="4" t="s">
        <v>27</v>
      </c>
      <c r="B36" s="13">
        <v>44478635</v>
      </c>
      <c r="C36" s="14">
        <v>0</v>
      </c>
      <c r="D36" s="14">
        <v>0</v>
      </c>
      <c r="E36" s="14">
        <v>0</v>
      </c>
      <c r="F36" s="14">
        <v>1030000</v>
      </c>
      <c r="G36" s="96">
        <v>45508635</v>
      </c>
      <c r="H36" s="13">
        <v>12100000</v>
      </c>
      <c r="I36" s="14">
        <v>0</v>
      </c>
      <c r="J36" s="14">
        <v>0</v>
      </c>
      <c r="K36" s="14">
        <v>0</v>
      </c>
      <c r="L36" s="14">
        <v>0</v>
      </c>
      <c r="M36" s="96">
        <v>12100000</v>
      </c>
      <c r="N36" s="13">
        <v>8931452</v>
      </c>
      <c r="O36" s="14">
        <v>0</v>
      </c>
      <c r="P36" s="14">
        <v>0</v>
      </c>
      <c r="Q36" s="14">
        <v>0</v>
      </c>
      <c r="R36" s="14">
        <v>0</v>
      </c>
      <c r="S36" s="96">
        <v>8931452</v>
      </c>
      <c r="T36" s="13">
        <v>47647183</v>
      </c>
      <c r="U36" s="14">
        <v>0</v>
      </c>
      <c r="V36" s="14">
        <v>0</v>
      </c>
      <c r="W36" s="14">
        <v>0</v>
      </c>
      <c r="X36" s="14">
        <v>1030000</v>
      </c>
      <c r="Y36" s="96">
        <v>48677183</v>
      </c>
      <c r="Z36" s="13">
        <v>1902262</v>
      </c>
      <c r="AA36" s="14">
        <v>0</v>
      </c>
      <c r="AB36" s="14">
        <v>0</v>
      </c>
      <c r="AC36" s="14">
        <v>0</v>
      </c>
      <c r="AD36" s="14">
        <v>0</v>
      </c>
      <c r="AE36" s="96">
        <v>1902262</v>
      </c>
      <c r="AF36" s="13">
        <v>2129395</v>
      </c>
      <c r="AG36" s="14">
        <v>0</v>
      </c>
      <c r="AH36" s="14">
        <v>0</v>
      </c>
      <c r="AI36" s="14">
        <v>0</v>
      </c>
      <c r="AJ36" s="14">
        <v>0</v>
      </c>
      <c r="AK36" s="96">
        <v>2129395</v>
      </c>
      <c r="AL36" s="13">
        <v>97000000</v>
      </c>
      <c r="AM36" s="14">
        <v>0</v>
      </c>
      <c r="AN36" s="14">
        <v>0</v>
      </c>
      <c r="AO36" s="14">
        <v>0</v>
      </c>
      <c r="AP36" s="14">
        <v>0</v>
      </c>
      <c r="AQ36" s="96">
        <v>97000000</v>
      </c>
    </row>
    <row r="37" spans="1:43" x14ac:dyDescent="0.25">
      <c r="A37" s="4" t="s">
        <v>28</v>
      </c>
      <c r="B37" s="13">
        <v>19734268</v>
      </c>
      <c r="C37" s="14">
        <v>0</v>
      </c>
      <c r="D37" s="14">
        <v>0</v>
      </c>
      <c r="E37" s="14">
        <v>0</v>
      </c>
      <c r="F37" s="14">
        <v>0</v>
      </c>
      <c r="G37" s="96">
        <v>19734268</v>
      </c>
      <c r="H37" s="13">
        <v>0</v>
      </c>
      <c r="I37" s="14">
        <v>0</v>
      </c>
      <c r="J37" s="14">
        <v>0</v>
      </c>
      <c r="K37" s="14">
        <v>0</v>
      </c>
      <c r="L37" s="14">
        <v>0</v>
      </c>
      <c r="M37" s="96">
        <v>0</v>
      </c>
      <c r="N37" s="13">
        <v>1298722</v>
      </c>
      <c r="O37" s="14">
        <v>0</v>
      </c>
      <c r="P37" s="14">
        <v>0</v>
      </c>
      <c r="Q37" s="14">
        <v>0</v>
      </c>
      <c r="R37" s="14">
        <v>0</v>
      </c>
      <c r="S37" s="96">
        <v>1298722</v>
      </c>
      <c r="T37" s="13">
        <v>18435545</v>
      </c>
      <c r="U37" s="14">
        <v>0</v>
      </c>
      <c r="V37" s="14">
        <v>0</v>
      </c>
      <c r="W37" s="14">
        <v>0</v>
      </c>
      <c r="X37" s="14">
        <v>0</v>
      </c>
      <c r="Y37" s="96">
        <v>18435545</v>
      </c>
      <c r="Z37" s="13">
        <v>1142301</v>
      </c>
      <c r="AA37" s="14">
        <v>0</v>
      </c>
      <c r="AB37" s="14">
        <v>0</v>
      </c>
      <c r="AC37" s="14">
        <v>0</v>
      </c>
      <c r="AD37" s="14">
        <v>0</v>
      </c>
      <c r="AE37" s="96">
        <v>1142301</v>
      </c>
      <c r="AF37" s="13">
        <v>811617</v>
      </c>
      <c r="AG37" s="14">
        <v>0</v>
      </c>
      <c r="AH37" s="14">
        <v>0</v>
      </c>
      <c r="AI37" s="14">
        <v>0</v>
      </c>
      <c r="AJ37" s="14">
        <v>0</v>
      </c>
      <c r="AK37" s="96">
        <v>811617</v>
      </c>
      <c r="AL37" s="13">
        <v>31500000</v>
      </c>
      <c r="AM37" s="14">
        <v>0</v>
      </c>
      <c r="AN37" s="14">
        <v>0</v>
      </c>
      <c r="AO37" s="14">
        <v>0</v>
      </c>
      <c r="AP37" s="14">
        <v>0</v>
      </c>
      <c r="AQ37" s="96">
        <v>31500000</v>
      </c>
    </row>
    <row r="38" spans="1:43" ht="14.4" customHeight="1" x14ac:dyDescent="0.25">
      <c r="A38" s="4" t="s">
        <v>29</v>
      </c>
      <c r="B38" s="13">
        <v>5629746</v>
      </c>
      <c r="C38" s="14">
        <v>0</v>
      </c>
      <c r="D38" s="14">
        <v>0</v>
      </c>
      <c r="E38" s="14">
        <v>0</v>
      </c>
      <c r="F38" s="14">
        <v>0</v>
      </c>
      <c r="G38" s="96">
        <v>5629746</v>
      </c>
      <c r="H38" s="13">
        <v>0</v>
      </c>
      <c r="I38" s="14">
        <v>0</v>
      </c>
      <c r="J38" s="14">
        <v>0</v>
      </c>
      <c r="K38" s="14">
        <v>0</v>
      </c>
      <c r="L38" s="14">
        <v>0</v>
      </c>
      <c r="M38" s="96">
        <v>0</v>
      </c>
      <c r="N38" s="13">
        <v>743185.63999999966</v>
      </c>
      <c r="O38" s="14">
        <v>0</v>
      </c>
      <c r="P38" s="14">
        <v>0</v>
      </c>
      <c r="Q38" s="14">
        <v>0</v>
      </c>
      <c r="R38" s="14">
        <v>0</v>
      </c>
      <c r="S38" s="96">
        <v>743185.63999999966</v>
      </c>
      <c r="T38" s="13">
        <v>4886560.3600000003</v>
      </c>
      <c r="U38" s="14">
        <v>0</v>
      </c>
      <c r="V38" s="14">
        <v>0</v>
      </c>
      <c r="W38" s="14">
        <v>0</v>
      </c>
      <c r="X38" s="14">
        <v>0</v>
      </c>
      <c r="Y38" s="96">
        <v>4886560.3600000003</v>
      </c>
      <c r="Z38" s="13">
        <v>245742.98</v>
      </c>
      <c r="AA38" s="14">
        <v>0</v>
      </c>
      <c r="AB38" s="14">
        <v>0</v>
      </c>
      <c r="AC38" s="14">
        <v>0</v>
      </c>
      <c r="AD38" s="14">
        <v>0</v>
      </c>
      <c r="AE38" s="96">
        <v>245742.98</v>
      </c>
      <c r="AF38" s="13">
        <v>269589</v>
      </c>
      <c r="AG38" s="14">
        <v>0</v>
      </c>
      <c r="AH38" s="14">
        <v>0</v>
      </c>
      <c r="AI38" s="14">
        <v>0</v>
      </c>
      <c r="AJ38" s="14">
        <v>0</v>
      </c>
      <c r="AK38" s="96">
        <v>269589</v>
      </c>
      <c r="AL38" s="13">
        <v>11076489</v>
      </c>
      <c r="AM38" s="14">
        <v>0</v>
      </c>
      <c r="AN38" s="14">
        <v>0</v>
      </c>
      <c r="AO38" s="14">
        <v>0</v>
      </c>
      <c r="AP38" s="14">
        <v>0</v>
      </c>
      <c r="AQ38" s="96">
        <v>11076489</v>
      </c>
    </row>
    <row r="39" spans="1:43" x14ac:dyDescent="0.25">
      <c r="A39" s="4" t="s">
        <v>30</v>
      </c>
      <c r="B39" s="13">
        <v>0</v>
      </c>
      <c r="C39" s="14">
        <v>0</v>
      </c>
      <c r="D39" s="14">
        <v>0</v>
      </c>
      <c r="E39" s="14">
        <v>0</v>
      </c>
      <c r="F39" s="14">
        <v>0</v>
      </c>
      <c r="G39" s="96">
        <v>0</v>
      </c>
      <c r="H39" s="13">
        <v>0</v>
      </c>
      <c r="I39" s="14">
        <v>0</v>
      </c>
      <c r="J39" s="14">
        <v>0</v>
      </c>
      <c r="K39" s="14">
        <v>0</v>
      </c>
      <c r="L39" s="14">
        <v>0</v>
      </c>
      <c r="M39" s="96">
        <v>0</v>
      </c>
      <c r="N39" s="13">
        <v>0</v>
      </c>
      <c r="O39" s="14">
        <v>0</v>
      </c>
      <c r="P39" s="14">
        <v>0</v>
      </c>
      <c r="Q39" s="14">
        <v>0</v>
      </c>
      <c r="R39" s="14">
        <v>0</v>
      </c>
      <c r="S39" s="96">
        <v>0</v>
      </c>
      <c r="T39" s="13">
        <v>0</v>
      </c>
      <c r="U39" s="14">
        <v>0</v>
      </c>
      <c r="V39" s="14">
        <v>0</v>
      </c>
      <c r="W39" s="14">
        <v>0</v>
      </c>
      <c r="X39" s="14">
        <v>0</v>
      </c>
      <c r="Y39" s="96">
        <v>0</v>
      </c>
      <c r="Z39" s="13">
        <v>0</v>
      </c>
      <c r="AA39" s="14">
        <v>0</v>
      </c>
      <c r="AB39" s="14">
        <v>0</v>
      </c>
      <c r="AC39" s="14">
        <v>0</v>
      </c>
      <c r="AD39" s="14">
        <v>0</v>
      </c>
      <c r="AE39" s="96">
        <v>0</v>
      </c>
      <c r="AF39" s="13">
        <v>102624</v>
      </c>
      <c r="AG39" s="14">
        <v>0</v>
      </c>
      <c r="AH39" s="14">
        <v>0</v>
      </c>
      <c r="AI39" s="14">
        <v>0</v>
      </c>
      <c r="AJ39" s="14">
        <v>0</v>
      </c>
      <c r="AK39" s="96">
        <v>102624</v>
      </c>
      <c r="AL39" s="13">
        <v>4000000</v>
      </c>
      <c r="AM39" s="14">
        <v>0</v>
      </c>
      <c r="AN39" s="14">
        <v>0</v>
      </c>
      <c r="AO39" s="14">
        <v>0</v>
      </c>
      <c r="AP39" s="14">
        <v>0</v>
      </c>
      <c r="AQ39" s="96">
        <v>4000000</v>
      </c>
    </row>
    <row r="40" spans="1:43" x14ac:dyDescent="0.25">
      <c r="A40" s="4" t="s">
        <v>31</v>
      </c>
      <c r="B40" s="13">
        <v>14200000</v>
      </c>
      <c r="C40" s="14">
        <v>0</v>
      </c>
      <c r="D40" s="14">
        <v>0</v>
      </c>
      <c r="E40" s="14">
        <v>0</v>
      </c>
      <c r="F40" s="14">
        <v>0</v>
      </c>
      <c r="G40" s="96">
        <v>14200000</v>
      </c>
      <c r="H40" s="13">
        <v>0</v>
      </c>
      <c r="I40" s="14">
        <v>0</v>
      </c>
      <c r="J40" s="14">
        <v>0</v>
      </c>
      <c r="K40" s="14">
        <v>0</v>
      </c>
      <c r="L40" s="14">
        <v>0</v>
      </c>
      <c r="M40" s="96">
        <v>0</v>
      </c>
      <c r="N40" s="13">
        <v>0</v>
      </c>
      <c r="O40" s="14">
        <v>0</v>
      </c>
      <c r="P40" s="14">
        <v>0</v>
      </c>
      <c r="Q40" s="14">
        <v>0</v>
      </c>
      <c r="R40" s="14">
        <v>0</v>
      </c>
      <c r="S40" s="96">
        <v>0</v>
      </c>
      <c r="T40" s="13">
        <v>14200000</v>
      </c>
      <c r="U40" s="14">
        <v>0</v>
      </c>
      <c r="V40" s="14">
        <v>0</v>
      </c>
      <c r="W40" s="14">
        <v>0</v>
      </c>
      <c r="X40" s="14">
        <v>0</v>
      </c>
      <c r="Y40" s="96">
        <v>14200000</v>
      </c>
      <c r="Z40" s="13">
        <v>626300</v>
      </c>
      <c r="AA40" s="14">
        <v>0</v>
      </c>
      <c r="AB40" s="14">
        <v>0</v>
      </c>
      <c r="AC40" s="14">
        <v>0</v>
      </c>
      <c r="AD40" s="14">
        <v>0</v>
      </c>
      <c r="AE40" s="96">
        <v>626300</v>
      </c>
      <c r="AF40" s="13">
        <v>2105361</v>
      </c>
      <c r="AG40" s="14">
        <v>0</v>
      </c>
      <c r="AH40" s="14">
        <v>0</v>
      </c>
      <c r="AI40" s="14">
        <v>0</v>
      </c>
      <c r="AJ40" s="14">
        <v>0</v>
      </c>
      <c r="AK40" s="96">
        <v>2105361</v>
      </c>
      <c r="AL40" s="13">
        <v>68800000</v>
      </c>
      <c r="AM40" s="14">
        <v>0</v>
      </c>
      <c r="AN40" s="14">
        <v>0</v>
      </c>
      <c r="AO40" s="14">
        <v>0</v>
      </c>
      <c r="AP40" s="14">
        <v>0</v>
      </c>
      <c r="AQ40" s="96">
        <v>68800000</v>
      </c>
    </row>
    <row r="41" spans="1:43" x14ac:dyDescent="0.25">
      <c r="A41" s="4" t="s">
        <v>32</v>
      </c>
      <c r="B41" s="13">
        <v>6264804</v>
      </c>
      <c r="C41" s="14">
        <v>0</v>
      </c>
      <c r="D41" s="14">
        <v>0</v>
      </c>
      <c r="E41" s="14">
        <v>0</v>
      </c>
      <c r="F41" s="14">
        <v>57618</v>
      </c>
      <c r="G41" s="96">
        <v>6322422</v>
      </c>
      <c r="H41" s="13">
        <v>0</v>
      </c>
      <c r="I41" s="14">
        <v>0</v>
      </c>
      <c r="J41" s="14">
        <v>0</v>
      </c>
      <c r="K41" s="14">
        <v>0</v>
      </c>
      <c r="L41" s="14">
        <v>0</v>
      </c>
      <c r="M41" s="96">
        <v>0</v>
      </c>
      <c r="N41" s="13">
        <v>422428</v>
      </c>
      <c r="O41" s="14">
        <v>0</v>
      </c>
      <c r="P41" s="14">
        <v>0</v>
      </c>
      <c r="Q41" s="14">
        <v>0</v>
      </c>
      <c r="R41" s="14">
        <v>28111</v>
      </c>
      <c r="S41" s="96">
        <v>450539</v>
      </c>
      <c r="T41" s="13">
        <v>5842376</v>
      </c>
      <c r="U41" s="14">
        <v>0</v>
      </c>
      <c r="V41" s="14">
        <v>0</v>
      </c>
      <c r="W41" s="14">
        <v>0</v>
      </c>
      <c r="X41" s="14">
        <v>29507</v>
      </c>
      <c r="Y41" s="96">
        <v>5871883</v>
      </c>
      <c r="Z41" s="13">
        <v>288489</v>
      </c>
      <c r="AA41" s="14">
        <v>0</v>
      </c>
      <c r="AB41" s="14">
        <v>0</v>
      </c>
      <c r="AC41" s="14">
        <v>0</v>
      </c>
      <c r="AD41" s="14">
        <v>2724</v>
      </c>
      <c r="AE41" s="96">
        <v>291213</v>
      </c>
      <c r="AF41" s="13">
        <v>554607</v>
      </c>
      <c r="AG41" s="14">
        <v>0</v>
      </c>
      <c r="AH41" s="14">
        <v>0</v>
      </c>
      <c r="AI41" s="14">
        <v>0</v>
      </c>
      <c r="AJ41" s="14">
        <v>0</v>
      </c>
      <c r="AK41" s="96">
        <v>554607</v>
      </c>
      <c r="AL41" s="13">
        <v>30114678</v>
      </c>
      <c r="AM41" s="14">
        <v>0</v>
      </c>
      <c r="AN41" s="14">
        <v>0</v>
      </c>
      <c r="AO41" s="14">
        <v>0</v>
      </c>
      <c r="AP41" s="14">
        <v>1439417</v>
      </c>
      <c r="AQ41" s="96">
        <v>31554095</v>
      </c>
    </row>
    <row r="42" spans="1:43" x14ac:dyDescent="0.25">
      <c r="A42" s="4" t="s">
        <v>33</v>
      </c>
      <c r="B42" s="13">
        <v>1780000</v>
      </c>
      <c r="C42" s="14">
        <v>0</v>
      </c>
      <c r="D42" s="14">
        <v>0</v>
      </c>
      <c r="E42" s="14">
        <v>0</v>
      </c>
      <c r="F42" s="14">
        <v>0</v>
      </c>
      <c r="G42" s="96">
        <v>1780000</v>
      </c>
      <c r="H42" s="13">
        <v>0</v>
      </c>
      <c r="I42" s="14">
        <v>0</v>
      </c>
      <c r="J42" s="14">
        <v>0</v>
      </c>
      <c r="K42" s="14">
        <v>0</v>
      </c>
      <c r="L42" s="14">
        <v>0</v>
      </c>
      <c r="M42" s="96">
        <v>0</v>
      </c>
      <c r="N42" s="13">
        <v>1220940.4300000002</v>
      </c>
      <c r="O42" s="14">
        <v>0</v>
      </c>
      <c r="P42" s="14">
        <v>0</v>
      </c>
      <c r="Q42" s="14">
        <v>0</v>
      </c>
      <c r="R42" s="14">
        <v>0</v>
      </c>
      <c r="S42" s="96">
        <v>1220940.4300000002</v>
      </c>
      <c r="T42" s="13">
        <v>559059.56999999983</v>
      </c>
      <c r="U42" s="14">
        <v>0</v>
      </c>
      <c r="V42" s="14">
        <v>0</v>
      </c>
      <c r="W42" s="14">
        <v>0</v>
      </c>
      <c r="X42" s="14">
        <v>0</v>
      </c>
      <c r="Y42" s="96">
        <v>559059.56999999983</v>
      </c>
      <c r="Z42" s="13">
        <v>62455.53</v>
      </c>
      <c r="AA42" s="14">
        <v>0</v>
      </c>
      <c r="AB42" s="14">
        <v>0</v>
      </c>
      <c r="AC42" s="14">
        <v>0</v>
      </c>
      <c r="AD42" s="14">
        <v>0</v>
      </c>
      <c r="AE42" s="96">
        <v>62455.53</v>
      </c>
      <c r="AF42" s="13">
        <v>3686323.5699999994</v>
      </c>
      <c r="AG42" s="14">
        <v>0</v>
      </c>
      <c r="AH42" s="14">
        <v>0</v>
      </c>
      <c r="AI42" s="14">
        <v>0</v>
      </c>
      <c r="AJ42" s="14">
        <v>0</v>
      </c>
      <c r="AK42" s="96">
        <v>3686323.5699999994</v>
      </c>
      <c r="AL42" s="13">
        <v>231150399.78999999</v>
      </c>
      <c r="AM42" s="14">
        <v>0</v>
      </c>
      <c r="AN42" s="14">
        <v>0</v>
      </c>
      <c r="AO42" s="14">
        <v>0</v>
      </c>
      <c r="AP42" s="14">
        <v>0</v>
      </c>
      <c r="AQ42" s="96">
        <v>231150399.78999999</v>
      </c>
    </row>
    <row r="43" spans="1:43" x14ac:dyDescent="0.25">
      <c r="A43" s="4" t="s">
        <v>34</v>
      </c>
      <c r="B43" s="13">
        <v>3518206</v>
      </c>
      <c r="C43" s="14">
        <v>0</v>
      </c>
      <c r="D43" s="14">
        <v>0</v>
      </c>
      <c r="E43" s="14">
        <v>0</v>
      </c>
      <c r="F43" s="14">
        <v>0</v>
      </c>
      <c r="G43" s="96">
        <v>3518206</v>
      </c>
      <c r="H43" s="13">
        <v>0</v>
      </c>
      <c r="I43" s="14">
        <v>0</v>
      </c>
      <c r="J43" s="14">
        <v>0</v>
      </c>
      <c r="K43" s="14">
        <v>0</v>
      </c>
      <c r="L43" s="14">
        <v>0</v>
      </c>
      <c r="M43" s="96">
        <v>0</v>
      </c>
      <c r="N43" s="13">
        <v>523973</v>
      </c>
      <c r="O43" s="14">
        <v>0</v>
      </c>
      <c r="P43" s="14">
        <v>0</v>
      </c>
      <c r="Q43" s="14">
        <v>0</v>
      </c>
      <c r="R43" s="14">
        <v>0</v>
      </c>
      <c r="S43" s="96">
        <v>523973</v>
      </c>
      <c r="T43" s="13">
        <v>2994233</v>
      </c>
      <c r="U43" s="14">
        <v>0</v>
      </c>
      <c r="V43" s="14">
        <v>0</v>
      </c>
      <c r="W43" s="14">
        <v>0</v>
      </c>
      <c r="X43" s="14">
        <v>0</v>
      </c>
      <c r="Y43" s="96">
        <v>2994233</v>
      </c>
      <c r="Z43" s="13">
        <v>161798</v>
      </c>
      <c r="AA43" s="14">
        <v>0</v>
      </c>
      <c r="AB43" s="14">
        <v>0</v>
      </c>
      <c r="AC43" s="14">
        <v>0</v>
      </c>
      <c r="AD43" s="14">
        <v>0</v>
      </c>
      <c r="AE43" s="96">
        <v>161798</v>
      </c>
      <c r="AF43" s="13">
        <v>125766</v>
      </c>
      <c r="AG43" s="14">
        <v>0</v>
      </c>
      <c r="AH43" s="14">
        <v>0</v>
      </c>
      <c r="AI43" s="14">
        <v>0</v>
      </c>
      <c r="AJ43" s="14">
        <v>0</v>
      </c>
      <c r="AK43" s="96">
        <v>125766</v>
      </c>
      <c r="AL43" s="13">
        <v>6007080</v>
      </c>
      <c r="AM43" s="14">
        <v>0</v>
      </c>
      <c r="AN43" s="14">
        <v>0</v>
      </c>
      <c r="AO43" s="14">
        <v>0</v>
      </c>
      <c r="AP43" s="14">
        <v>0</v>
      </c>
      <c r="AQ43" s="96">
        <v>6007080</v>
      </c>
    </row>
    <row r="44" spans="1:43" x14ac:dyDescent="0.25">
      <c r="A44" s="4" t="s">
        <v>35</v>
      </c>
      <c r="B44" s="13">
        <v>18865334</v>
      </c>
      <c r="C44" s="14">
        <v>0</v>
      </c>
      <c r="D44" s="14">
        <v>0</v>
      </c>
      <c r="E44" s="14">
        <v>0</v>
      </c>
      <c r="F44" s="14">
        <v>0</v>
      </c>
      <c r="G44" s="96">
        <v>18865334</v>
      </c>
      <c r="H44" s="13">
        <v>0</v>
      </c>
      <c r="I44" s="14">
        <v>0</v>
      </c>
      <c r="J44" s="14">
        <v>0</v>
      </c>
      <c r="K44" s="14">
        <v>0</v>
      </c>
      <c r="L44" s="14">
        <v>0</v>
      </c>
      <c r="M44" s="96">
        <v>0</v>
      </c>
      <c r="N44" s="13">
        <v>5782996</v>
      </c>
      <c r="O44" s="14">
        <v>0</v>
      </c>
      <c r="P44" s="14">
        <v>0</v>
      </c>
      <c r="Q44" s="14">
        <v>0</v>
      </c>
      <c r="R44" s="14">
        <v>0</v>
      </c>
      <c r="S44" s="96">
        <v>5782996</v>
      </c>
      <c r="T44" s="13">
        <v>13082338</v>
      </c>
      <c r="U44" s="14">
        <v>0</v>
      </c>
      <c r="V44" s="14">
        <v>0</v>
      </c>
      <c r="W44" s="14">
        <v>0</v>
      </c>
      <c r="X44" s="14">
        <v>0</v>
      </c>
      <c r="Y44" s="96">
        <v>13082338</v>
      </c>
      <c r="Z44" s="13">
        <v>438795</v>
      </c>
      <c r="AA44" s="14">
        <v>0</v>
      </c>
      <c r="AB44" s="14">
        <v>0</v>
      </c>
      <c r="AC44" s="14">
        <v>0</v>
      </c>
      <c r="AD44" s="14">
        <v>0</v>
      </c>
      <c r="AE44" s="96">
        <v>438795</v>
      </c>
      <c r="AF44" s="13">
        <v>3022372</v>
      </c>
      <c r="AG44" s="14">
        <v>0</v>
      </c>
      <c r="AH44" s="14">
        <v>0</v>
      </c>
      <c r="AI44" s="14">
        <v>0</v>
      </c>
      <c r="AJ44" s="14">
        <v>0</v>
      </c>
      <c r="AK44" s="96">
        <v>3022372</v>
      </c>
      <c r="AL44" s="13">
        <v>120026000</v>
      </c>
      <c r="AM44" s="14">
        <v>0</v>
      </c>
      <c r="AN44" s="14">
        <v>0</v>
      </c>
      <c r="AO44" s="14">
        <v>0</v>
      </c>
      <c r="AP44" s="14">
        <v>0</v>
      </c>
      <c r="AQ44" s="96">
        <v>120026000</v>
      </c>
    </row>
    <row r="45" spans="1:43" x14ac:dyDescent="0.25">
      <c r="A45" s="4" t="s">
        <v>36</v>
      </c>
      <c r="B45" s="13">
        <v>0</v>
      </c>
      <c r="C45" s="14">
        <v>0</v>
      </c>
      <c r="D45" s="14">
        <v>0</v>
      </c>
      <c r="E45" s="14">
        <v>0</v>
      </c>
      <c r="F45" s="14">
        <v>0</v>
      </c>
      <c r="G45" s="96">
        <v>0</v>
      </c>
      <c r="H45" s="13">
        <v>0</v>
      </c>
      <c r="I45" s="14">
        <v>0</v>
      </c>
      <c r="J45" s="14">
        <v>0</v>
      </c>
      <c r="K45" s="14">
        <v>0</v>
      </c>
      <c r="L45" s="14">
        <v>0</v>
      </c>
      <c r="M45" s="96">
        <v>0</v>
      </c>
      <c r="N45" s="13">
        <v>0</v>
      </c>
      <c r="O45" s="14">
        <v>0</v>
      </c>
      <c r="P45" s="14">
        <v>0</v>
      </c>
      <c r="Q45" s="14">
        <v>0</v>
      </c>
      <c r="R45" s="14">
        <v>0</v>
      </c>
      <c r="S45" s="96">
        <v>0</v>
      </c>
      <c r="T45" s="13">
        <v>0</v>
      </c>
      <c r="U45" s="14">
        <v>0</v>
      </c>
      <c r="V45" s="14">
        <v>0</v>
      </c>
      <c r="W45" s="14">
        <v>0</v>
      </c>
      <c r="X45" s="14">
        <v>0</v>
      </c>
      <c r="Y45" s="96">
        <v>0</v>
      </c>
      <c r="Z45" s="13">
        <v>0</v>
      </c>
      <c r="AA45" s="14">
        <v>0</v>
      </c>
      <c r="AB45" s="14">
        <v>0</v>
      </c>
      <c r="AC45" s="14">
        <v>0</v>
      </c>
      <c r="AD45" s="14">
        <v>0</v>
      </c>
      <c r="AE45" s="96">
        <v>0</v>
      </c>
      <c r="AF45" s="13">
        <v>-1380149</v>
      </c>
      <c r="AG45" s="14">
        <v>0</v>
      </c>
      <c r="AH45" s="14">
        <v>0</v>
      </c>
      <c r="AI45" s="14">
        <v>0</v>
      </c>
      <c r="AJ45" s="14">
        <v>0</v>
      </c>
      <c r="AK45" s="96">
        <v>-1380149</v>
      </c>
      <c r="AL45" s="13">
        <v>46600000</v>
      </c>
      <c r="AM45" s="14">
        <v>0</v>
      </c>
      <c r="AN45" s="14">
        <v>0</v>
      </c>
      <c r="AO45" s="14">
        <v>0</v>
      </c>
      <c r="AP45" s="14">
        <v>0</v>
      </c>
      <c r="AQ45" s="96">
        <v>46600000</v>
      </c>
    </row>
    <row r="46" spans="1:43" x14ac:dyDescent="0.25">
      <c r="A46" s="4" t="s">
        <v>37</v>
      </c>
      <c r="B46" s="13">
        <v>16149891</v>
      </c>
      <c r="C46" s="14">
        <v>0</v>
      </c>
      <c r="D46" s="14">
        <v>0</v>
      </c>
      <c r="E46" s="14">
        <v>0</v>
      </c>
      <c r="F46" s="14">
        <v>0</v>
      </c>
      <c r="G46" s="96">
        <v>16149891</v>
      </c>
      <c r="H46" s="13">
        <v>2350000</v>
      </c>
      <c r="I46" s="14">
        <v>0</v>
      </c>
      <c r="J46" s="14">
        <v>0</v>
      </c>
      <c r="K46" s="14">
        <v>0</v>
      </c>
      <c r="L46" s="14">
        <v>0</v>
      </c>
      <c r="M46" s="96">
        <v>2350000</v>
      </c>
      <c r="N46" s="13">
        <v>1866262.99</v>
      </c>
      <c r="O46" s="14">
        <v>0</v>
      </c>
      <c r="P46" s="14">
        <v>0</v>
      </c>
      <c r="Q46" s="14">
        <v>0</v>
      </c>
      <c r="R46" s="14">
        <v>0</v>
      </c>
      <c r="S46" s="96">
        <v>1866262.99</v>
      </c>
      <c r="T46" s="13">
        <v>16633628.01</v>
      </c>
      <c r="U46" s="14">
        <v>0</v>
      </c>
      <c r="V46" s="14">
        <v>0</v>
      </c>
      <c r="W46" s="14">
        <v>0</v>
      </c>
      <c r="X46" s="14">
        <v>0</v>
      </c>
      <c r="Y46" s="96">
        <v>16633628.01</v>
      </c>
      <c r="Z46" s="13">
        <v>740915.31</v>
      </c>
      <c r="AA46" s="14">
        <v>0</v>
      </c>
      <c r="AB46" s="14">
        <v>0</v>
      </c>
      <c r="AC46" s="14">
        <v>0</v>
      </c>
      <c r="AD46" s="14">
        <v>0</v>
      </c>
      <c r="AE46" s="96">
        <v>740915.31</v>
      </c>
      <c r="AF46" s="13">
        <v>1831635.69</v>
      </c>
      <c r="AG46" s="14">
        <v>0</v>
      </c>
      <c r="AH46" s="14">
        <v>0</v>
      </c>
      <c r="AI46" s="14">
        <v>0</v>
      </c>
      <c r="AJ46" s="14">
        <v>0</v>
      </c>
      <c r="AK46" s="96">
        <v>1831635.69</v>
      </c>
      <c r="AL46" s="13">
        <v>64518000</v>
      </c>
      <c r="AM46" s="14">
        <v>0</v>
      </c>
      <c r="AN46" s="14">
        <v>0</v>
      </c>
      <c r="AO46" s="14">
        <v>0</v>
      </c>
      <c r="AP46" s="14">
        <v>0</v>
      </c>
      <c r="AQ46" s="96">
        <v>64518000</v>
      </c>
    </row>
    <row r="47" spans="1:43" x14ac:dyDescent="0.25">
      <c r="A47" s="4" t="s">
        <v>38</v>
      </c>
      <c r="B47" s="13">
        <v>0</v>
      </c>
      <c r="C47" s="14">
        <v>0</v>
      </c>
      <c r="D47" s="14">
        <v>0</v>
      </c>
      <c r="E47" s="14">
        <v>0</v>
      </c>
      <c r="F47" s="14">
        <v>0</v>
      </c>
      <c r="G47" s="96">
        <v>0</v>
      </c>
      <c r="H47" s="13">
        <v>0</v>
      </c>
      <c r="I47" s="14">
        <v>0</v>
      </c>
      <c r="J47" s="14">
        <v>0</v>
      </c>
      <c r="K47" s="14">
        <v>0</v>
      </c>
      <c r="L47" s="14">
        <v>0</v>
      </c>
      <c r="M47" s="96">
        <v>0</v>
      </c>
      <c r="N47" s="13">
        <v>0</v>
      </c>
      <c r="O47" s="14">
        <v>0</v>
      </c>
      <c r="P47" s="14">
        <v>0</v>
      </c>
      <c r="Q47" s="14">
        <v>0</v>
      </c>
      <c r="R47" s="14">
        <v>0</v>
      </c>
      <c r="S47" s="96">
        <v>0</v>
      </c>
      <c r="T47" s="13">
        <v>0</v>
      </c>
      <c r="U47" s="14">
        <v>0</v>
      </c>
      <c r="V47" s="14">
        <v>0</v>
      </c>
      <c r="W47" s="14">
        <v>0</v>
      </c>
      <c r="X47" s="14">
        <v>0</v>
      </c>
      <c r="Y47" s="96">
        <v>0</v>
      </c>
      <c r="Z47" s="13">
        <v>0</v>
      </c>
      <c r="AA47" s="14">
        <v>0</v>
      </c>
      <c r="AB47" s="14">
        <v>0</v>
      </c>
      <c r="AC47" s="14">
        <v>0</v>
      </c>
      <c r="AD47" s="14">
        <v>0</v>
      </c>
      <c r="AE47" s="96">
        <v>0</v>
      </c>
      <c r="AF47" s="13">
        <v>468539.58</v>
      </c>
      <c r="AG47" s="14">
        <v>0</v>
      </c>
      <c r="AH47" s="14">
        <v>0</v>
      </c>
      <c r="AI47" s="14">
        <v>0</v>
      </c>
      <c r="AJ47" s="14">
        <v>40021.26</v>
      </c>
      <c r="AK47" s="96">
        <v>508560.84</v>
      </c>
      <c r="AL47" s="13">
        <v>18791312</v>
      </c>
      <c r="AM47" s="14">
        <v>0</v>
      </c>
      <c r="AN47" s="14">
        <v>0</v>
      </c>
      <c r="AO47" s="14">
        <v>0</v>
      </c>
      <c r="AP47" s="14">
        <v>0</v>
      </c>
      <c r="AQ47" s="96">
        <v>18791312</v>
      </c>
    </row>
    <row r="48" spans="1:43" x14ac:dyDescent="0.25">
      <c r="A48" s="4" t="s">
        <v>39</v>
      </c>
      <c r="B48" s="13">
        <v>10350000</v>
      </c>
      <c r="C48" s="14">
        <v>0</v>
      </c>
      <c r="D48" s="14">
        <v>0</v>
      </c>
      <c r="E48" s="14">
        <v>0</v>
      </c>
      <c r="F48" s="14">
        <v>0</v>
      </c>
      <c r="G48" s="96">
        <v>10350000</v>
      </c>
      <c r="H48" s="13">
        <v>0</v>
      </c>
      <c r="I48" s="14">
        <v>0</v>
      </c>
      <c r="J48" s="14">
        <v>0</v>
      </c>
      <c r="K48" s="14">
        <v>0</v>
      </c>
      <c r="L48" s="14">
        <v>0</v>
      </c>
      <c r="M48" s="96">
        <v>0</v>
      </c>
      <c r="N48" s="13">
        <v>563000</v>
      </c>
      <c r="O48" s="14">
        <v>0</v>
      </c>
      <c r="P48" s="14">
        <v>0</v>
      </c>
      <c r="Q48" s="14">
        <v>0</v>
      </c>
      <c r="R48" s="14">
        <v>0</v>
      </c>
      <c r="S48" s="96">
        <v>563000</v>
      </c>
      <c r="T48" s="13">
        <v>9787000</v>
      </c>
      <c r="U48" s="14">
        <v>0</v>
      </c>
      <c r="V48" s="14">
        <v>0</v>
      </c>
      <c r="W48" s="14">
        <v>0</v>
      </c>
      <c r="X48" s="14">
        <v>0</v>
      </c>
      <c r="Y48" s="96">
        <v>9787000</v>
      </c>
      <c r="Z48" s="13">
        <v>442000</v>
      </c>
      <c r="AA48" s="14">
        <v>0</v>
      </c>
      <c r="AB48" s="14">
        <v>0</v>
      </c>
      <c r="AC48" s="14">
        <v>0</v>
      </c>
      <c r="AD48" s="14">
        <v>0</v>
      </c>
      <c r="AE48" s="96">
        <v>442000</v>
      </c>
      <c r="AF48" s="13">
        <v>661000</v>
      </c>
      <c r="AG48" s="14">
        <v>0</v>
      </c>
      <c r="AH48" s="14">
        <v>0</v>
      </c>
      <c r="AI48" s="14">
        <v>0</v>
      </c>
      <c r="AJ48" s="14">
        <v>0</v>
      </c>
      <c r="AK48" s="96">
        <v>661000</v>
      </c>
      <c r="AL48" s="13">
        <v>26636000</v>
      </c>
      <c r="AM48" s="14">
        <v>0</v>
      </c>
      <c r="AN48" s="14">
        <v>0</v>
      </c>
      <c r="AO48" s="14">
        <v>0</v>
      </c>
      <c r="AP48" s="14">
        <v>0</v>
      </c>
      <c r="AQ48" s="96">
        <v>26636000</v>
      </c>
    </row>
    <row r="49" spans="1:43" x14ac:dyDescent="0.25">
      <c r="A49" s="4" t="s">
        <v>40</v>
      </c>
      <c r="B49" s="13">
        <v>7279000</v>
      </c>
      <c r="C49" s="14">
        <v>0</v>
      </c>
      <c r="D49" s="14">
        <v>0</v>
      </c>
      <c r="E49" s="14">
        <v>0</v>
      </c>
      <c r="F49" s="14">
        <v>0</v>
      </c>
      <c r="G49" s="96">
        <v>7279000</v>
      </c>
      <c r="H49" s="13">
        <v>0</v>
      </c>
      <c r="I49" s="14">
        <v>0</v>
      </c>
      <c r="J49" s="14">
        <v>0</v>
      </c>
      <c r="K49" s="14">
        <v>0</v>
      </c>
      <c r="L49" s="14">
        <v>0</v>
      </c>
      <c r="M49" s="96">
        <v>0</v>
      </c>
      <c r="N49" s="13">
        <v>0</v>
      </c>
      <c r="O49" s="14">
        <v>0</v>
      </c>
      <c r="P49" s="14">
        <v>0</v>
      </c>
      <c r="Q49" s="14">
        <v>0</v>
      </c>
      <c r="R49" s="14">
        <v>0</v>
      </c>
      <c r="S49" s="96">
        <v>0</v>
      </c>
      <c r="T49" s="13">
        <v>0</v>
      </c>
      <c r="U49" s="14">
        <v>0</v>
      </c>
      <c r="V49" s="14">
        <v>0</v>
      </c>
      <c r="W49" s="14">
        <v>0</v>
      </c>
      <c r="X49" s="14">
        <v>0</v>
      </c>
      <c r="Y49" s="96">
        <v>0</v>
      </c>
      <c r="Z49" s="13">
        <v>309000</v>
      </c>
      <c r="AA49" s="14">
        <v>0</v>
      </c>
      <c r="AB49" s="14">
        <v>0</v>
      </c>
      <c r="AC49" s="14">
        <v>0</v>
      </c>
      <c r="AD49" s="14">
        <v>0</v>
      </c>
      <c r="AE49" s="96">
        <v>309000</v>
      </c>
      <c r="AF49" s="13">
        <v>1576000</v>
      </c>
      <c r="AG49" s="14">
        <v>0</v>
      </c>
      <c r="AH49" s="14">
        <v>0</v>
      </c>
      <c r="AI49" s="14">
        <v>0</v>
      </c>
      <c r="AJ49" s="14">
        <v>405000</v>
      </c>
      <c r="AK49" s="96">
        <v>1981000</v>
      </c>
      <c r="AL49" s="13">
        <v>68400000</v>
      </c>
      <c r="AM49" s="14">
        <v>0</v>
      </c>
      <c r="AN49" s="14">
        <v>0</v>
      </c>
      <c r="AO49" s="14">
        <v>0</v>
      </c>
      <c r="AP49" s="14">
        <v>0</v>
      </c>
      <c r="AQ49" s="96">
        <v>68400000</v>
      </c>
    </row>
    <row r="50" spans="1:43" x14ac:dyDescent="0.25">
      <c r="A50" s="4" t="s">
        <v>41</v>
      </c>
      <c r="B50" s="13">
        <v>2842000</v>
      </c>
      <c r="C50" s="14">
        <v>0</v>
      </c>
      <c r="D50" s="14">
        <v>0</v>
      </c>
      <c r="E50" s="14">
        <v>0</v>
      </c>
      <c r="F50" s="14">
        <v>0</v>
      </c>
      <c r="G50" s="96">
        <v>2842000</v>
      </c>
      <c r="H50" s="13">
        <v>0</v>
      </c>
      <c r="I50" s="14">
        <v>0</v>
      </c>
      <c r="J50" s="14">
        <v>0</v>
      </c>
      <c r="K50" s="14">
        <v>0</v>
      </c>
      <c r="L50" s="14">
        <v>0</v>
      </c>
      <c r="M50" s="96">
        <v>0</v>
      </c>
      <c r="N50" s="13">
        <v>268000</v>
      </c>
      <c r="O50" s="14">
        <v>0</v>
      </c>
      <c r="P50" s="14">
        <v>0</v>
      </c>
      <c r="Q50" s="14">
        <v>0</v>
      </c>
      <c r="R50" s="14">
        <v>0</v>
      </c>
      <c r="S50" s="96">
        <v>268000</v>
      </c>
      <c r="T50" s="13">
        <v>2574000</v>
      </c>
      <c r="U50" s="14">
        <v>0</v>
      </c>
      <c r="V50" s="14">
        <v>0</v>
      </c>
      <c r="W50" s="14">
        <v>0</v>
      </c>
      <c r="X50" s="14">
        <v>0</v>
      </c>
      <c r="Y50" s="96">
        <v>2574000</v>
      </c>
      <c r="Z50" s="13">
        <v>152000</v>
      </c>
      <c r="AA50" s="14">
        <v>0</v>
      </c>
      <c r="AB50" s="14">
        <v>0</v>
      </c>
      <c r="AC50" s="14">
        <v>0</v>
      </c>
      <c r="AD50" s="14">
        <v>0</v>
      </c>
      <c r="AE50" s="96">
        <v>152000</v>
      </c>
      <c r="AF50" s="13">
        <v>185000</v>
      </c>
      <c r="AG50" s="14">
        <v>0</v>
      </c>
      <c r="AH50" s="14">
        <v>0</v>
      </c>
      <c r="AI50" s="14">
        <v>0</v>
      </c>
      <c r="AJ50" s="14">
        <v>0</v>
      </c>
      <c r="AK50" s="96">
        <v>185000</v>
      </c>
      <c r="AL50" s="13">
        <v>8257000</v>
      </c>
      <c r="AM50" s="14">
        <v>0</v>
      </c>
      <c r="AN50" s="14">
        <v>0</v>
      </c>
      <c r="AO50" s="14">
        <v>0</v>
      </c>
      <c r="AP50" s="14">
        <v>0</v>
      </c>
      <c r="AQ50" s="96">
        <v>8257000</v>
      </c>
    </row>
    <row r="51" spans="1:43" x14ac:dyDescent="0.25">
      <c r="A51" s="4" t="s">
        <v>42</v>
      </c>
      <c r="B51" s="13">
        <v>0</v>
      </c>
      <c r="C51" s="14">
        <v>0</v>
      </c>
      <c r="D51" s="14">
        <v>0</v>
      </c>
      <c r="E51" s="14">
        <v>0</v>
      </c>
      <c r="F51" s="14">
        <v>0</v>
      </c>
      <c r="G51" s="96">
        <v>0</v>
      </c>
      <c r="H51" s="13">
        <v>0</v>
      </c>
      <c r="I51" s="14">
        <v>0</v>
      </c>
      <c r="J51" s="14">
        <v>0</v>
      </c>
      <c r="K51" s="14">
        <v>0</v>
      </c>
      <c r="L51" s="14">
        <v>0</v>
      </c>
      <c r="M51" s="96">
        <v>0</v>
      </c>
      <c r="N51" s="13">
        <v>0</v>
      </c>
      <c r="O51" s="14">
        <v>0</v>
      </c>
      <c r="P51" s="14">
        <v>0</v>
      </c>
      <c r="Q51" s="14">
        <v>0</v>
      </c>
      <c r="R51" s="14">
        <v>0</v>
      </c>
      <c r="S51" s="96">
        <v>0</v>
      </c>
      <c r="T51" s="13">
        <v>0</v>
      </c>
      <c r="U51" s="14">
        <v>0</v>
      </c>
      <c r="V51" s="14">
        <v>0</v>
      </c>
      <c r="W51" s="14">
        <v>0</v>
      </c>
      <c r="X51" s="14">
        <v>0</v>
      </c>
      <c r="Y51" s="96">
        <v>0</v>
      </c>
      <c r="Z51" s="13">
        <v>0</v>
      </c>
      <c r="AA51" s="14">
        <v>0</v>
      </c>
      <c r="AB51" s="14">
        <v>0</v>
      </c>
      <c r="AC51" s="14">
        <v>0</v>
      </c>
      <c r="AD51" s="14">
        <v>0</v>
      </c>
      <c r="AE51" s="96">
        <v>0</v>
      </c>
      <c r="AF51" s="13">
        <v>1887000</v>
      </c>
      <c r="AG51" s="14">
        <v>0</v>
      </c>
      <c r="AH51" s="14">
        <v>0</v>
      </c>
      <c r="AI51" s="14">
        <v>0</v>
      </c>
      <c r="AJ51" s="14">
        <v>0</v>
      </c>
      <c r="AK51" s="96">
        <v>1887000</v>
      </c>
      <c r="AL51" s="13">
        <v>89500000</v>
      </c>
      <c r="AM51" s="14">
        <v>0</v>
      </c>
      <c r="AN51" s="14">
        <v>0</v>
      </c>
      <c r="AO51" s="14">
        <v>0</v>
      </c>
      <c r="AP51" s="14">
        <v>0</v>
      </c>
      <c r="AQ51" s="96">
        <v>89500000</v>
      </c>
    </row>
    <row r="52" spans="1:43" x14ac:dyDescent="0.25">
      <c r="A52" s="4" t="s">
        <v>43</v>
      </c>
      <c r="B52" s="13">
        <v>21284000</v>
      </c>
      <c r="C52" s="14">
        <v>0</v>
      </c>
      <c r="D52" s="14">
        <v>0</v>
      </c>
      <c r="E52" s="14">
        <v>0</v>
      </c>
      <c r="F52" s="14">
        <v>0</v>
      </c>
      <c r="G52" s="96">
        <v>21284000</v>
      </c>
      <c r="H52" s="13">
        <v>0</v>
      </c>
      <c r="I52" s="14">
        <v>0</v>
      </c>
      <c r="J52" s="14">
        <v>0</v>
      </c>
      <c r="K52" s="14">
        <v>0</v>
      </c>
      <c r="L52" s="14">
        <v>0</v>
      </c>
      <c r="M52" s="96">
        <v>0</v>
      </c>
      <c r="N52" s="13">
        <v>1269000</v>
      </c>
      <c r="O52" s="14">
        <v>0</v>
      </c>
      <c r="P52" s="14">
        <v>0</v>
      </c>
      <c r="Q52" s="14">
        <v>0</v>
      </c>
      <c r="R52" s="14">
        <v>0</v>
      </c>
      <c r="S52" s="96">
        <v>1269000</v>
      </c>
      <c r="T52" s="13">
        <v>20016000</v>
      </c>
      <c r="U52" s="14">
        <v>0</v>
      </c>
      <c r="V52" s="14">
        <v>0</v>
      </c>
      <c r="W52" s="14">
        <v>0</v>
      </c>
      <c r="X52" s="14">
        <v>0</v>
      </c>
      <c r="Y52" s="96">
        <v>20016000</v>
      </c>
      <c r="Z52" s="13">
        <v>1031000</v>
      </c>
      <c r="AA52" s="14">
        <v>0</v>
      </c>
      <c r="AB52" s="14">
        <v>0</v>
      </c>
      <c r="AC52" s="14">
        <v>0</v>
      </c>
      <c r="AD52" s="14">
        <v>0</v>
      </c>
      <c r="AE52" s="96">
        <v>1031000</v>
      </c>
      <c r="AF52" s="13">
        <v>1038000</v>
      </c>
      <c r="AG52" s="14">
        <v>0</v>
      </c>
      <c r="AH52" s="14">
        <v>0</v>
      </c>
      <c r="AI52" s="14">
        <v>0</v>
      </c>
      <c r="AJ52" s="14">
        <v>5000</v>
      </c>
      <c r="AK52" s="96">
        <v>1043000</v>
      </c>
      <c r="AL52" s="13">
        <v>50260585.719999999</v>
      </c>
      <c r="AM52" s="14">
        <v>0</v>
      </c>
      <c r="AN52" s="14">
        <v>0</v>
      </c>
      <c r="AO52" s="14">
        <v>0</v>
      </c>
      <c r="AP52" s="14">
        <v>0</v>
      </c>
      <c r="AQ52" s="96">
        <v>50260585.719999999</v>
      </c>
    </row>
    <row r="53" spans="1:43" x14ac:dyDescent="0.25">
      <c r="A53" s="4" t="s">
        <v>44</v>
      </c>
      <c r="B53" s="13">
        <v>30000000</v>
      </c>
      <c r="C53" s="14">
        <v>0</v>
      </c>
      <c r="D53" s="14">
        <v>0</v>
      </c>
      <c r="E53" s="14">
        <v>0</v>
      </c>
      <c r="F53" s="14">
        <v>0</v>
      </c>
      <c r="G53" s="96">
        <v>30000000</v>
      </c>
      <c r="H53" s="13">
        <v>0</v>
      </c>
      <c r="I53" s="14">
        <v>0</v>
      </c>
      <c r="J53" s="14">
        <v>0</v>
      </c>
      <c r="K53" s="14">
        <v>0</v>
      </c>
      <c r="L53" s="14">
        <v>0</v>
      </c>
      <c r="M53" s="96">
        <v>0</v>
      </c>
      <c r="N53" s="13">
        <v>0</v>
      </c>
      <c r="O53" s="14">
        <v>0</v>
      </c>
      <c r="P53" s="14">
        <v>0</v>
      </c>
      <c r="Q53" s="14">
        <v>0</v>
      </c>
      <c r="R53" s="14">
        <v>0</v>
      </c>
      <c r="S53" s="96">
        <v>0</v>
      </c>
      <c r="T53" s="13">
        <v>30000000</v>
      </c>
      <c r="U53" s="14">
        <v>0</v>
      </c>
      <c r="V53" s="14">
        <v>0</v>
      </c>
      <c r="W53" s="14">
        <v>0</v>
      </c>
      <c r="X53" s="14">
        <v>0</v>
      </c>
      <c r="Y53" s="96">
        <v>30000000</v>
      </c>
      <c r="Z53" s="13">
        <v>1117000</v>
      </c>
      <c r="AA53" s="14">
        <v>0</v>
      </c>
      <c r="AB53" s="14">
        <v>0</v>
      </c>
      <c r="AC53" s="14">
        <v>0</v>
      </c>
      <c r="AD53" s="14">
        <v>0</v>
      </c>
      <c r="AE53" s="96">
        <v>1117000</v>
      </c>
      <c r="AF53" s="13">
        <v>3550000</v>
      </c>
      <c r="AG53" s="14">
        <v>0</v>
      </c>
      <c r="AH53" s="14">
        <v>0</v>
      </c>
      <c r="AI53" s="14">
        <v>0</v>
      </c>
      <c r="AJ53" s="14">
        <v>0</v>
      </c>
      <c r="AK53" s="96">
        <v>3550000</v>
      </c>
      <c r="AL53" s="13">
        <v>122504000</v>
      </c>
      <c r="AM53" s="14">
        <v>0</v>
      </c>
      <c r="AN53" s="14">
        <v>0</v>
      </c>
      <c r="AO53" s="14">
        <v>0</v>
      </c>
      <c r="AP53" s="14">
        <v>0</v>
      </c>
      <c r="AQ53" s="96">
        <v>122504000</v>
      </c>
    </row>
    <row r="54" spans="1:43" x14ac:dyDescent="0.25">
      <c r="A54" s="4" t="s">
        <v>45</v>
      </c>
      <c r="B54" s="13">
        <v>22153143</v>
      </c>
      <c r="C54" s="14">
        <v>0</v>
      </c>
      <c r="D54" s="14">
        <v>0</v>
      </c>
      <c r="E54" s="14">
        <v>0</v>
      </c>
      <c r="F54" s="14">
        <v>0</v>
      </c>
      <c r="G54" s="96">
        <v>22153143</v>
      </c>
      <c r="H54" s="13">
        <v>0</v>
      </c>
      <c r="I54" s="14">
        <v>0</v>
      </c>
      <c r="J54" s="14">
        <v>0</v>
      </c>
      <c r="K54" s="14">
        <v>0</v>
      </c>
      <c r="L54" s="14">
        <v>0</v>
      </c>
      <c r="M54" s="96">
        <v>0</v>
      </c>
      <c r="N54" s="13">
        <v>3380402</v>
      </c>
      <c r="O54" s="14">
        <v>0</v>
      </c>
      <c r="P54" s="14">
        <v>0</v>
      </c>
      <c r="Q54" s="14">
        <v>0</v>
      </c>
      <c r="R54" s="14">
        <v>0</v>
      </c>
      <c r="S54" s="96">
        <v>3380402</v>
      </c>
      <c r="T54" s="13">
        <v>18772741</v>
      </c>
      <c r="U54" s="14">
        <v>0</v>
      </c>
      <c r="V54" s="14">
        <v>0</v>
      </c>
      <c r="W54" s="14">
        <v>0</v>
      </c>
      <c r="X54" s="14">
        <v>0</v>
      </c>
      <c r="Y54" s="96">
        <v>18772741</v>
      </c>
      <c r="Z54" s="13">
        <v>939017</v>
      </c>
      <c r="AA54" s="14">
        <v>0</v>
      </c>
      <c r="AB54" s="14">
        <v>0</v>
      </c>
      <c r="AC54" s="14">
        <v>0</v>
      </c>
      <c r="AD54" s="14">
        <v>0</v>
      </c>
      <c r="AE54" s="96">
        <v>939017</v>
      </c>
      <c r="AF54" s="13">
        <v>2706650</v>
      </c>
      <c r="AG54" s="14">
        <v>0</v>
      </c>
      <c r="AH54" s="14">
        <v>0</v>
      </c>
      <c r="AI54" s="14">
        <v>0</v>
      </c>
      <c r="AJ54" s="14">
        <v>0</v>
      </c>
      <c r="AK54" s="96">
        <v>2706650</v>
      </c>
      <c r="AL54" s="13">
        <v>142900721</v>
      </c>
      <c r="AM54" s="14">
        <v>0</v>
      </c>
      <c r="AN54" s="14">
        <v>0</v>
      </c>
      <c r="AO54" s="14">
        <v>0</v>
      </c>
      <c r="AP54" s="14">
        <v>0</v>
      </c>
      <c r="AQ54" s="96">
        <v>142900721</v>
      </c>
    </row>
    <row r="55" spans="1:43" x14ac:dyDescent="0.25">
      <c r="A55" s="4" t="s">
        <v>46</v>
      </c>
      <c r="B55" s="13">
        <v>21170945</v>
      </c>
      <c r="C55" s="14">
        <v>0</v>
      </c>
      <c r="D55" s="14">
        <v>0</v>
      </c>
      <c r="E55" s="14">
        <v>0</v>
      </c>
      <c r="F55" s="14">
        <v>0</v>
      </c>
      <c r="G55" s="96">
        <v>21170945</v>
      </c>
      <c r="H55" s="13">
        <v>0</v>
      </c>
      <c r="I55" s="14">
        <v>0</v>
      </c>
      <c r="J55" s="14">
        <v>0</v>
      </c>
      <c r="K55" s="14">
        <v>0</v>
      </c>
      <c r="L55" s="14">
        <v>0</v>
      </c>
      <c r="M55" s="96">
        <v>0</v>
      </c>
      <c r="N55" s="13">
        <v>699534</v>
      </c>
      <c r="O55" s="14">
        <v>0</v>
      </c>
      <c r="P55" s="14">
        <v>0</v>
      </c>
      <c r="Q55" s="14">
        <v>0</v>
      </c>
      <c r="R55" s="14">
        <v>0</v>
      </c>
      <c r="S55" s="96">
        <v>699534</v>
      </c>
      <c r="T55" s="13">
        <v>20471411</v>
      </c>
      <c r="U55" s="14">
        <v>0</v>
      </c>
      <c r="V55" s="14">
        <v>0</v>
      </c>
      <c r="W55" s="14">
        <v>0</v>
      </c>
      <c r="X55" s="14">
        <v>0</v>
      </c>
      <c r="Y55" s="96">
        <v>20471411</v>
      </c>
      <c r="Z55" s="13">
        <v>1153532</v>
      </c>
      <c r="AA55" s="14">
        <v>0</v>
      </c>
      <c r="AB55" s="14">
        <v>0</v>
      </c>
      <c r="AC55" s="14">
        <v>0</v>
      </c>
      <c r="AD55" s="14">
        <v>0</v>
      </c>
      <c r="AE55" s="96">
        <v>1153532</v>
      </c>
      <c r="AF55" s="13">
        <v>1188856</v>
      </c>
      <c r="AG55" s="14">
        <v>0</v>
      </c>
      <c r="AH55" s="14">
        <v>0</v>
      </c>
      <c r="AI55" s="14">
        <v>0</v>
      </c>
      <c r="AJ55" s="14">
        <v>0</v>
      </c>
      <c r="AK55" s="96">
        <v>1188856</v>
      </c>
      <c r="AL55" s="13">
        <v>45878696</v>
      </c>
      <c r="AM55" s="14">
        <v>0</v>
      </c>
      <c r="AN55" s="14">
        <v>0</v>
      </c>
      <c r="AO55" s="14">
        <v>0</v>
      </c>
      <c r="AP55" s="14">
        <v>0</v>
      </c>
      <c r="AQ55" s="96">
        <v>45878696</v>
      </c>
    </row>
    <row r="56" spans="1:43" x14ac:dyDescent="0.25">
      <c r="A56" s="4" t="s">
        <v>47</v>
      </c>
      <c r="B56" s="13">
        <v>17603000</v>
      </c>
      <c r="C56" s="14">
        <v>0</v>
      </c>
      <c r="D56" s="14">
        <v>0</v>
      </c>
      <c r="E56" s="14">
        <v>0</v>
      </c>
      <c r="F56" s="14">
        <v>0</v>
      </c>
      <c r="G56" s="96">
        <v>17603000</v>
      </c>
      <c r="H56" s="13">
        <v>0</v>
      </c>
      <c r="I56" s="14">
        <v>0</v>
      </c>
      <c r="J56" s="14">
        <v>0</v>
      </c>
      <c r="K56" s="14">
        <v>0</v>
      </c>
      <c r="L56" s="14">
        <v>0</v>
      </c>
      <c r="M56" s="96">
        <v>0</v>
      </c>
      <c r="N56" s="13">
        <v>1647000</v>
      </c>
      <c r="O56" s="14">
        <v>0</v>
      </c>
      <c r="P56" s="14">
        <v>0</v>
      </c>
      <c r="Q56" s="14">
        <v>0</v>
      </c>
      <c r="R56" s="14">
        <v>0</v>
      </c>
      <c r="S56" s="96">
        <v>1647000</v>
      </c>
      <c r="T56" s="13">
        <v>15956000</v>
      </c>
      <c r="U56" s="14">
        <v>0</v>
      </c>
      <c r="V56" s="14">
        <v>0</v>
      </c>
      <c r="W56" s="14">
        <v>0</v>
      </c>
      <c r="X56" s="14">
        <v>0</v>
      </c>
      <c r="Y56" s="96">
        <v>15956000</v>
      </c>
      <c r="Z56" s="13">
        <v>874000</v>
      </c>
      <c r="AA56" s="14">
        <v>0</v>
      </c>
      <c r="AB56" s="14">
        <v>0</v>
      </c>
      <c r="AC56" s="14">
        <v>0</v>
      </c>
      <c r="AD56" s="14">
        <v>0</v>
      </c>
      <c r="AE56" s="96">
        <v>874000</v>
      </c>
      <c r="AF56" s="13">
        <v>919000</v>
      </c>
      <c r="AG56" s="14">
        <v>0</v>
      </c>
      <c r="AH56" s="14">
        <v>0</v>
      </c>
      <c r="AI56" s="14">
        <v>0</v>
      </c>
      <c r="AJ56" s="14">
        <v>0</v>
      </c>
      <c r="AK56" s="96">
        <v>919000</v>
      </c>
      <c r="AL56" s="13">
        <v>42000000</v>
      </c>
      <c r="AM56" s="14">
        <v>0</v>
      </c>
      <c r="AN56" s="14">
        <v>0</v>
      </c>
      <c r="AO56" s="14">
        <v>0</v>
      </c>
      <c r="AP56" s="14">
        <v>0</v>
      </c>
      <c r="AQ56" s="96">
        <v>42000000</v>
      </c>
    </row>
    <row r="57" spans="1:43" x14ac:dyDescent="0.25">
      <c r="A57" s="4" t="s">
        <v>48</v>
      </c>
      <c r="B57" s="13">
        <v>4613869.32</v>
      </c>
      <c r="C57" s="14">
        <v>0</v>
      </c>
      <c r="D57" s="14">
        <v>0</v>
      </c>
      <c r="E57" s="14">
        <v>0</v>
      </c>
      <c r="F57" s="14">
        <v>0</v>
      </c>
      <c r="G57" s="96">
        <v>4613869.32</v>
      </c>
      <c r="H57" s="13">
        <v>0</v>
      </c>
      <c r="I57" s="14">
        <v>0</v>
      </c>
      <c r="J57" s="14">
        <v>0</v>
      </c>
      <c r="K57" s="14">
        <v>0</v>
      </c>
      <c r="L57" s="14">
        <v>0</v>
      </c>
      <c r="M57" s="96">
        <v>0</v>
      </c>
      <c r="N57" s="13">
        <v>1041405.3200000003</v>
      </c>
      <c r="O57" s="14">
        <v>0</v>
      </c>
      <c r="P57" s="14">
        <v>0</v>
      </c>
      <c r="Q57" s="14">
        <v>0</v>
      </c>
      <c r="R57" s="14">
        <v>0</v>
      </c>
      <c r="S57" s="96">
        <v>1041405.3200000003</v>
      </c>
      <c r="T57" s="13">
        <v>3572464</v>
      </c>
      <c r="U57" s="14">
        <v>0</v>
      </c>
      <c r="V57" s="14">
        <v>0</v>
      </c>
      <c r="W57" s="14">
        <v>0</v>
      </c>
      <c r="X57" s="14">
        <v>0</v>
      </c>
      <c r="Y57" s="96">
        <v>3572464</v>
      </c>
      <c r="Z57" s="13">
        <v>314787</v>
      </c>
      <c r="AA57" s="14">
        <v>0</v>
      </c>
      <c r="AB57" s="14">
        <v>0</v>
      </c>
      <c r="AC57" s="14">
        <v>0</v>
      </c>
      <c r="AD57" s="14">
        <v>0</v>
      </c>
      <c r="AE57" s="96">
        <v>314787</v>
      </c>
      <c r="AF57" s="13">
        <v>744139</v>
      </c>
      <c r="AG57" s="14">
        <v>0</v>
      </c>
      <c r="AH57" s="14">
        <v>0</v>
      </c>
      <c r="AI57" s="14">
        <v>0</v>
      </c>
      <c r="AJ57" s="14">
        <v>0</v>
      </c>
      <c r="AK57" s="96">
        <v>744139</v>
      </c>
      <c r="AL57" s="13">
        <v>34000000</v>
      </c>
      <c r="AM57" s="14">
        <v>0</v>
      </c>
      <c r="AN57" s="14">
        <v>0</v>
      </c>
      <c r="AO57" s="14">
        <v>0</v>
      </c>
      <c r="AP57" s="14">
        <v>0</v>
      </c>
      <c r="AQ57" s="96">
        <v>34000000</v>
      </c>
    </row>
    <row r="58" spans="1:43" x14ac:dyDescent="0.25">
      <c r="A58" s="4" t="s">
        <v>49</v>
      </c>
      <c r="B58" s="13">
        <v>0</v>
      </c>
      <c r="C58" s="14">
        <v>0</v>
      </c>
      <c r="D58" s="14">
        <v>0</v>
      </c>
      <c r="E58" s="14">
        <v>0</v>
      </c>
      <c r="F58" s="14">
        <v>0</v>
      </c>
      <c r="G58" s="96">
        <v>0</v>
      </c>
      <c r="H58" s="13">
        <v>0</v>
      </c>
      <c r="I58" s="14">
        <v>0</v>
      </c>
      <c r="J58" s="14">
        <v>0</v>
      </c>
      <c r="K58" s="14">
        <v>0</v>
      </c>
      <c r="L58" s="14">
        <v>0</v>
      </c>
      <c r="M58" s="96">
        <v>0</v>
      </c>
      <c r="N58" s="13">
        <v>0</v>
      </c>
      <c r="O58" s="14">
        <v>0</v>
      </c>
      <c r="P58" s="14">
        <v>0</v>
      </c>
      <c r="Q58" s="14">
        <v>0</v>
      </c>
      <c r="R58" s="14">
        <v>0</v>
      </c>
      <c r="S58" s="96">
        <v>0</v>
      </c>
      <c r="T58" s="13">
        <v>0</v>
      </c>
      <c r="U58" s="14">
        <v>0</v>
      </c>
      <c r="V58" s="14">
        <v>0</v>
      </c>
      <c r="W58" s="14">
        <v>0</v>
      </c>
      <c r="X58" s="14">
        <v>0</v>
      </c>
      <c r="Y58" s="96">
        <v>0</v>
      </c>
      <c r="Z58" s="13">
        <v>0</v>
      </c>
      <c r="AA58" s="14">
        <v>0</v>
      </c>
      <c r="AB58" s="14">
        <v>0</v>
      </c>
      <c r="AC58" s="14">
        <v>0</v>
      </c>
      <c r="AD58" s="14">
        <v>0</v>
      </c>
      <c r="AE58" s="96">
        <v>0</v>
      </c>
      <c r="AF58" s="13">
        <v>2064000</v>
      </c>
      <c r="AG58" s="14">
        <v>0</v>
      </c>
      <c r="AH58" s="14">
        <v>0</v>
      </c>
      <c r="AI58" s="14">
        <v>0</v>
      </c>
      <c r="AJ58" s="14">
        <v>0</v>
      </c>
      <c r="AK58" s="96">
        <v>2064000</v>
      </c>
      <c r="AL58" s="13">
        <v>53000000</v>
      </c>
      <c r="AM58" s="14">
        <v>0</v>
      </c>
      <c r="AN58" s="14">
        <v>0</v>
      </c>
      <c r="AO58" s="14">
        <v>0</v>
      </c>
      <c r="AP58" s="14">
        <v>2000</v>
      </c>
      <c r="AQ58" s="96">
        <v>53002000</v>
      </c>
    </row>
    <row r="59" spans="1:43" x14ac:dyDescent="0.25">
      <c r="A59" s="4" t="s">
        <v>50</v>
      </c>
      <c r="B59" s="13">
        <v>0</v>
      </c>
      <c r="C59" s="14">
        <v>0</v>
      </c>
      <c r="D59" s="14">
        <v>0</v>
      </c>
      <c r="E59" s="14">
        <v>0</v>
      </c>
      <c r="F59" s="14">
        <v>0</v>
      </c>
      <c r="G59" s="96">
        <v>0</v>
      </c>
      <c r="H59" s="13">
        <v>0</v>
      </c>
      <c r="I59" s="14">
        <v>0</v>
      </c>
      <c r="J59" s="14">
        <v>0</v>
      </c>
      <c r="K59" s="14">
        <v>0</v>
      </c>
      <c r="L59" s="14">
        <v>0</v>
      </c>
      <c r="M59" s="96">
        <v>0</v>
      </c>
      <c r="N59" s="13">
        <v>0</v>
      </c>
      <c r="O59" s="14">
        <v>0</v>
      </c>
      <c r="P59" s="14">
        <v>0</v>
      </c>
      <c r="Q59" s="14">
        <v>0</v>
      </c>
      <c r="R59" s="14">
        <v>0</v>
      </c>
      <c r="S59" s="96">
        <v>0</v>
      </c>
      <c r="T59" s="13">
        <v>0</v>
      </c>
      <c r="U59" s="14">
        <v>0</v>
      </c>
      <c r="V59" s="14">
        <v>0</v>
      </c>
      <c r="W59" s="14">
        <v>0</v>
      </c>
      <c r="X59" s="14">
        <v>0</v>
      </c>
      <c r="Y59" s="96">
        <v>0</v>
      </c>
      <c r="Z59" s="13">
        <v>0</v>
      </c>
      <c r="AA59" s="14">
        <v>0</v>
      </c>
      <c r="AB59" s="14">
        <v>0</v>
      </c>
      <c r="AC59" s="14">
        <v>0</v>
      </c>
      <c r="AD59" s="14">
        <v>0</v>
      </c>
      <c r="AE59" s="96">
        <v>0</v>
      </c>
      <c r="AF59" s="13">
        <v>1596422</v>
      </c>
      <c r="AG59" s="14">
        <v>0</v>
      </c>
      <c r="AH59" s="14">
        <v>0</v>
      </c>
      <c r="AI59" s="14">
        <v>0</v>
      </c>
      <c r="AJ59" s="14">
        <v>0</v>
      </c>
      <c r="AK59" s="96">
        <v>1596422</v>
      </c>
      <c r="AL59" s="13">
        <v>66000000</v>
      </c>
      <c r="AM59" s="14">
        <v>0</v>
      </c>
      <c r="AN59" s="14">
        <v>0</v>
      </c>
      <c r="AO59" s="14">
        <v>0</v>
      </c>
      <c r="AP59" s="14">
        <v>0</v>
      </c>
      <c r="AQ59" s="96">
        <v>66000000</v>
      </c>
    </row>
    <row r="60" spans="1:43" x14ac:dyDescent="0.25">
      <c r="A60" s="4" t="s">
        <v>51</v>
      </c>
      <c r="B60" s="13">
        <v>4440779.6400000006</v>
      </c>
      <c r="C60" s="14">
        <v>0</v>
      </c>
      <c r="D60" s="14">
        <v>0</v>
      </c>
      <c r="E60" s="14">
        <v>0</v>
      </c>
      <c r="F60" s="14">
        <v>9170586</v>
      </c>
      <c r="G60" s="96">
        <v>13611365.640000001</v>
      </c>
      <c r="H60" s="13">
        <v>0</v>
      </c>
      <c r="I60" s="14">
        <v>0</v>
      </c>
      <c r="J60" s="14">
        <v>0</v>
      </c>
      <c r="K60" s="14">
        <v>0</v>
      </c>
      <c r="L60" s="14">
        <v>0</v>
      </c>
      <c r="M60" s="96">
        <v>0</v>
      </c>
      <c r="N60" s="13">
        <v>1363982.97</v>
      </c>
      <c r="O60" s="14">
        <v>0</v>
      </c>
      <c r="P60" s="14">
        <v>0</v>
      </c>
      <c r="Q60" s="14">
        <v>0</v>
      </c>
      <c r="R60" s="14">
        <v>0</v>
      </c>
      <c r="S60" s="96">
        <v>1363982.97</v>
      </c>
      <c r="T60" s="13">
        <v>3076796.67</v>
      </c>
      <c r="U60" s="14">
        <v>0</v>
      </c>
      <c r="V60" s="14">
        <v>0</v>
      </c>
      <c r="W60" s="14">
        <v>0</v>
      </c>
      <c r="X60" s="14">
        <v>9170586</v>
      </c>
      <c r="Y60" s="96">
        <v>12247382.67</v>
      </c>
      <c r="Z60" s="13">
        <v>285164.99</v>
      </c>
      <c r="AA60" s="14">
        <v>0</v>
      </c>
      <c r="AB60" s="14">
        <v>0</v>
      </c>
      <c r="AC60" s="14">
        <v>0</v>
      </c>
      <c r="AD60" s="14">
        <v>398168.12</v>
      </c>
      <c r="AE60" s="96">
        <v>683333.11</v>
      </c>
      <c r="AF60" s="13">
        <v>198742.59</v>
      </c>
      <c r="AG60" s="14">
        <v>0</v>
      </c>
      <c r="AH60" s="14">
        <v>0</v>
      </c>
      <c r="AI60" s="14">
        <v>0</v>
      </c>
      <c r="AJ60" s="14">
        <v>0</v>
      </c>
      <c r="AK60" s="96">
        <v>198742.59</v>
      </c>
      <c r="AL60" s="13">
        <v>16578469.07</v>
      </c>
      <c r="AM60" s="14">
        <v>0</v>
      </c>
      <c r="AN60" s="14">
        <v>0</v>
      </c>
      <c r="AO60" s="14">
        <v>0</v>
      </c>
      <c r="AP60" s="14">
        <v>0</v>
      </c>
      <c r="AQ60" s="96">
        <v>16578469.07</v>
      </c>
    </row>
    <row r="61" spans="1:43" x14ac:dyDescent="0.25">
      <c r="A61" s="4" t="s">
        <v>52</v>
      </c>
      <c r="B61" s="13">
        <v>47227000</v>
      </c>
      <c r="C61" s="14">
        <v>0</v>
      </c>
      <c r="D61" s="14">
        <v>0</v>
      </c>
      <c r="E61" s="14">
        <v>0</v>
      </c>
      <c r="F61" s="14">
        <v>0</v>
      </c>
      <c r="G61" s="96">
        <v>47227000</v>
      </c>
      <c r="H61" s="13">
        <v>0</v>
      </c>
      <c r="I61" s="14">
        <v>0</v>
      </c>
      <c r="J61" s="14">
        <v>0</v>
      </c>
      <c r="K61" s="14">
        <v>0</v>
      </c>
      <c r="L61" s="14">
        <v>0</v>
      </c>
      <c r="M61" s="96">
        <v>0</v>
      </c>
      <c r="N61" s="13">
        <v>-10822000</v>
      </c>
      <c r="O61" s="14">
        <v>0</v>
      </c>
      <c r="P61" s="14">
        <v>0</v>
      </c>
      <c r="Q61" s="14">
        <v>0</v>
      </c>
      <c r="R61" s="14">
        <v>0</v>
      </c>
      <c r="S61" s="96">
        <v>-10822000</v>
      </c>
      <c r="T61" s="13">
        <v>36405000</v>
      </c>
      <c r="U61" s="14">
        <v>0</v>
      </c>
      <c r="V61" s="14">
        <v>0</v>
      </c>
      <c r="W61" s="14">
        <v>0</v>
      </c>
      <c r="X61" s="14">
        <v>0</v>
      </c>
      <c r="Y61" s="96">
        <v>36405000</v>
      </c>
      <c r="Z61" s="13">
        <v>2188000</v>
      </c>
      <c r="AA61" s="14">
        <v>0</v>
      </c>
      <c r="AB61" s="14">
        <v>0</v>
      </c>
      <c r="AC61" s="14">
        <v>0</v>
      </c>
      <c r="AD61" s="14">
        <v>0</v>
      </c>
      <c r="AE61" s="96">
        <v>2188000</v>
      </c>
      <c r="AF61" s="13">
        <v>3332000</v>
      </c>
      <c r="AG61" s="14">
        <v>0</v>
      </c>
      <c r="AH61" s="14">
        <v>0</v>
      </c>
      <c r="AI61" s="14">
        <v>0</v>
      </c>
      <c r="AJ61" s="14">
        <v>0</v>
      </c>
      <c r="AK61" s="96">
        <v>3332000</v>
      </c>
      <c r="AL61" s="13">
        <v>97200000</v>
      </c>
      <c r="AM61" s="14">
        <v>0</v>
      </c>
      <c r="AN61" s="14">
        <v>0</v>
      </c>
      <c r="AO61" s="14">
        <v>0</v>
      </c>
      <c r="AP61" s="14">
        <v>0</v>
      </c>
      <c r="AQ61" s="96">
        <v>97200000</v>
      </c>
    </row>
    <row r="62" spans="1:43" x14ac:dyDescent="0.25">
      <c r="A62" s="4" t="s">
        <v>53</v>
      </c>
      <c r="B62" s="13">
        <v>19316403.239999998</v>
      </c>
      <c r="C62" s="14">
        <v>0</v>
      </c>
      <c r="D62" s="14">
        <v>0</v>
      </c>
      <c r="E62" s="14">
        <v>0</v>
      </c>
      <c r="F62" s="14">
        <v>0</v>
      </c>
      <c r="G62" s="96">
        <v>19316403.239999998</v>
      </c>
      <c r="H62" s="13">
        <v>3964000</v>
      </c>
      <c r="I62" s="14">
        <v>0</v>
      </c>
      <c r="J62" s="14">
        <v>0</v>
      </c>
      <c r="K62" s="14">
        <v>0</v>
      </c>
      <c r="L62" s="14">
        <v>0</v>
      </c>
      <c r="M62" s="96">
        <v>3964000</v>
      </c>
      <c r="N62" s="13">
        <v>7407403</v>
      </c>
      <c r="O62" s="14">
        <v>0</v>
      </c>
      <c r="P62" s="14">
        <v>0</v>
      </c>
      <c r="Q62" s="14">
        <v>0</v>
      </c>
      <c r="R62" s="14">
        <v>0</v>
      </c>
      <c r="S62" s="96">
        <v>7407403</v>
      </c>
      <c r="T62" s="13">
        <v>15873000</v>
      </c>
      <c r="U62" s="14">
        <v>0</v>
      </c>
      <c r="V62" s="14">
        <v>0</v>
      </c>
      <c r="W62" s="14">
        <v>0</v>
      </c>
      <c r="X62" s="14">
        <v>0</v>
      </c>
      <c r="Y62" s="96">
        <v>15873000</v>
      </c>
      <c r="Z62" s="13">
        <v>973722</v>
      </c>
      <c r="AA62" s="14">
        <v>0</v>
      </c>
      <c r="AB62" s="14">
        <v>0</v>
      </c>
      <c r="AC62" s="14">
        <v>0</v>
      </c>
      <c r="AD62" s="14">
        <v>0</v>
      </c>
      <c r="AE62" s="96">
        <v>973722</v>
      </c>
      <c r="AF62" s="13">
        <v>1547931</v>
      </c>
      <c r="AG62" s="14">
        <v>0</v>
      </c>
      <c r="AH62" s="14">
        <v>0</v>
      </c>
      <c r="AI62" s="14">
        <v>0</v>
      </c>
      <c r="AJ62" s="14">
        <v>402516</v>
      </c>
      <c r="AK62" s="96">
        <v>1950447</v>
      </c>
      <c r="AL62" s="13">
        <v>68198225</v>
      </c>
      <c r="AM62" s="14">
        <v>0</v>
      </c>
      <c r="AN62" s="14">
        <v>0</v>
      </c>
      <c r="AO62" s="14">
        <v>0</v>
      </c>
      <c r="AP62" s="14">
        <v>0</v>
      </c>
      <c r="AQ62" s="96">
        <v>68198225</v>
      </c>
    </row>
    <row r="63" spans="1:43" x14ac:dyDescent="0.25">
      <c r="A63" s="4" t="s">
        <v>54</v>
      </c>
      <c r="B63" s="13">
        <v>4846895</v>
      </c>
      <c r="C63" s="14">
        <v>0</v>
      </c>
      <c r="D63" s="14">
        <v>0</v>
      </c>
      <c r="E63" s="14">
        <v>0</v>
      </c>
      <c r="F63" s="14">
        <v>0</v>
      </c>
      <c r="G63" s="96">
        <v>4846895</v>
      </c>
      <c r="H63" s="13">
        <v>0</v>
      </c>
      <c r="I63" s="14">
        <v>0</v>
      </c>
      <c r="J63" s="14">
        <v>0</v>
      </c>
      <c r="K63" s="14">
        <v>0</v>
      </c>
      <c r="L63" s="14">
        <v>0</v>
      </c>
      <c r="M63" s="96">
        <v>0</v>
      </c>
      <c r="N63" s="13">
        <v>-445764</v>
      </c>
      <c r="O63" s="14">
        <v>0</v>
      </c>
      <c r="P63" s="14">
        <v>0</v>
      </c>
      <c r="Q63" s="14">
        <v>0</v>
      </c>
      <c r="R63" s="14">
        <v>0</v>
      </c>
      <c r="S63" s="96">
        <v>-445764</v>
      </c>
      <c r="T63" s="13">
        <v>4401131</v>
      </c>
      <c r="U63" s="14">
        <v>0</v>
      </c>
      <c r="V63" s="14">
        <v>0</v>
      </c>
      <c r="W63" s="14">
        <v>0</v>
      </c>
      <c r="X63" s="14">
        <v>0</v>
      </c>
      <c r="Y63" s="96">
        <v>4401131</v>
      </c>
      <c r="Z63" s="13">
        <v>224384</v>
      </c>
      <c r="AA63" s="14">
        <v>0</v>
      </c>
      <c r="AB63" s="14">
        <v>0</v>
      </c>
      <c r="AC63" s="14">
        <v>0</v>
      </c>
      <c r="AD63" s="14">
        <v>0</v>
      </c>
      <c r="AE63" s="96">
        <v>224384</v>
      </c>
      <c r="AF63" s="13">
        <v>423810</v>
      </c>
      <c r="AG63" s="14">
        <v>0</v>
      </c>
      <c r="AH63" s="14">
        <v>0</v>
      </c>
      <c r="AI63" s="14">
        <v>0</v>
      </c>
      <c r="AJ63" s="14">
        <v>0</v>
      </c>
      <c r="AK63" s="96">
        <v>423810</v>
      </c>
      <c r="AL63" s="13">
        <v>16250000</v>
      </c>
      <c r="AM63" s="14">
        <v>0</v>
      </c>
      <c r="AN63" s="14">
        <v>0</v>
      </c>
      <c r="AO63" s="14">
        <v>0</v>
      </c>
      <c r="AP63" s="14">
        <v>0</v>
      </c>
      <c r="AQ63" s="96">
        <v>16250000</v>
      </c>
    </row>
    <row r="64" spans="1:43" x14ac:dyDescent="0.25">
      <c r="A64" s="4" t="s">
        <v>55</v>
      </c>
      <c r="B64" s="13">
        <v>1766000</v>
      </c>
      <c r="C64" s="14">
        <v>0</v>
      </c>
      <c r="D64" s="14">
        <v>0</v>
      </c>
      <c r="E64" s="14">
        <v>0</v>
      </c>
      <c r="F64" s="14">
        <v>0</v>
      </c>
      <c r="G64" s="96">
        <v>1766000</v>
      </c>
      <c r="H64" s="13">
        <v>0</v>
      </c>
      <c r="I64" s="14">
        <v>0</v>
      </c>
      <c r="J64" s="14">
        <v>0</v>
      </c>
      <c r="K64" s="14">
        <v>0</v>
      </c>
      <c r="L64" s="14">
        <v>0</v>
      </c>
      <c r="M64" s="96">
        <v>0</v>
      </c>
      <c r="N64" s="13">
        <v>1163000</v>
      </c>
      <c r="O64" s="14">
        <v>0</v>
      </c>
      <c r="P64" s="14">
        <v>0</v>
      </c>
      <c r="Q64" s="14">
        <v>0</v>
      </c>
      <c r="R64" s="14">
        <v>0</v>
      </c>
      <c r="S64" s="96">
        <v>1163000</v>
      </c>
      <c r="T64" s="13">
        <v>603000</v>
      </c>
      <c r="U64" s="14">
        <v>0</v>
      </c>
      <c r="V64" s="14">
        <v>0</v>
      </c>
      <c r="W64" s="14">
        <v>0</v>
      </c>
      <c r="X64" s="14">
        <v>0</v>
      </c>
      <c r="Y64" s="96">
        <v>603000</v>
      </c>
      <c r="Z64" s="13">
        <v>51000</v>
      </c>
      <c r="AA64" s="14">
        <v>0</v>
      </c>
      <c r="AB64" s="14">
        <v>0</v>
      </c>
      <c r="AC64" s="14">
        <v>0</v>
      </c>
      <c r="AD64" s="14">
        <v>0</v>
      </c>
      <c r="AE64" s="96">
        <v>51000</v>
      </c>
      <c r="AF64" s="13">
        <v>353000</v>
      </c>
      <c r="AG64" s="14">
        <v>0</v>
      </c>
      <c r="AH64" s="14">
        <v>0</v>
      </c>
      <c r="AI64" s="14">
        <v>0</v>
      </c>
      <c r="AJ64" s="14">
        <v>0</v>
      </c>
      <c r="AK64" s="96">
        <v>353000</v>
      </c>
      <c r="AL64" s="13">
        <v>14000000</v>
      </c>
      <c r="AM64" s="14">
        <v>0</v>
      </c>
      <c r="AN64" s="14">
        <v>0</v>
      </c>
      <c r="AO64" s="14">
        <v>0</v>
      </c>
      <c r="AP64" s="14">
        <v>0</v>
      </c>
      <c r="AQ64" s="96">
        <v>14000000</v>
      </c>
    </row>
    <row r="65" spans="1:43" x14ac:dyDescent="0.25">
      <c r="A65" s="4" t="s">
        <v>56</v>
      </c>
      <c r="B65" s="13">
        <v>1354512</v>
      </c>
      <c r="C65" s="14">
        <v>0</v>
      </c>
      <c r="D65" s="14">
        <v>0</v>
      </c>
      <c r="E65" s="14">
        <v>0</v>
      </c>
      <c r="F65" s="14">
        <v>0</v>
      </c>
      <c r="G65" s="96">
        <v>1354512</v>
      </c>
      <c r="H65" s="13">
        <v>0</v>
      </c>
      <c r="I65" s="14">
        <v>0</v>
      </c>
      <c r="J65" s="14">
        <v>0</v>
      </c>
      <c r="K65" s="14">
        <v>0</v>
      </c>
      <c r="L65" s="14">
        <v>0</v>
      </c>
      <c r="M65" s="96">
        <v>0</v>
      </c>
      <c r="N65" s="13">
        <v>367646</v>
      </c>
      <c r="O65" s="14">
        <v>0</v>
      </c>
      <c r="P65" s="14">
        <v>0</v>
      </c>
      <c r="Q65" s="14">
        <v>0</v>
      </c>
      <c r="R65" s="14">
        <v>0</v>
      </c>
      <c r="S65" s="96">
        <v>367646</v>
      </c>
      <c r="T65" s="13">
        <v>986866</v>
      </c>
      <c r="U65" s="14">
        <v>0</v>
      </c>
      <c r="V65" s="14">
        <v>0</v>
      </c>
      <c r="W65" s="14">
        <v>0</v>
      </c>
      <c r="X65" s="14">
        <v>0</v>
      </c>
      <c r="Y65" s="96">
        <v>986866</v>
      </c>
      <c r="Z65" s="13">
        <v>78515</v>
      </c>
      <c r="AA65" s="14">
        <v>0</v>
      </c>
      <c r="AB65" s="14">
        <v>0</v>
      </c>
      <c r="AC65" s="14">
        <v>0</v>
      </c>
      <c r="AD65" s="14">
        <v>0</v>
      </c>
      <c r="AE65" s="96">
        <v>78515</v>
      </c>
      <c r="AF65" s="13">
        <v>728884</v>
      </c>
      <c r="AG65" s="14">
        <v>0</v>
      </c>
      <c r="AH65" s="14">
        <v>0</v>
      </c>
      <c r="AI65" s="14">
        <v>0</v>
      </c>
      <c r="AJ65" s="14">
        <v>0</v>
      </c>
      <c r="AK65" s="96">
        <v>728884</v>
      </c>
      <c r="AL65" s="13">
        <v>29504500</v>
      </c>
      <c r="AM65" s="14">
        <v>0</v>
      </c>
      <c r="AN65" s="14">
        <v>0</v>
      </c>
      <c r="AO65" s="14">
        <v>0</v>
      </c>
      <c r="AP65" s="14">
        <v>0</v>
      </c>
      <c r="AQ65" s="96">
        <v>29504500</v>
      </c>
    </row>
    <row r="66" spans="1:43" x14ac:dyDescent="0.25">
      <c r="A66" s="4" t="s">
        <v>57</v>
      </c>
      <c r="B66" s="13">
        <v>13460000</v>
      </c>
      <c r="C66" s="14">
        <v>0</v>
      </c>
      <c r="D66" s="14">
        <v>0</v>
      </c>
      <c r="E66" s="14">
        <v>0</v>
      </c>
      <c r="F66" s="14">
        <v>0</v>
      </c>
      <c r="G66" s="96">
        <v>13460000</v>
      </c>
      <c r="H66" s="13">
        <v>0</v>
      </c>
      <c r="I66" s="14">
        <v>0</v>
      </c>
      <c r="J66" s="14">
        <v>0</v>
      </c>
      <c r="K66" s="14">
        <v>0</v>
      </c>
      <c r="L66" s="14">
        <v>0</v>
      </c>
      <c r="M66" s="96">
        <v>0</v>
      </c>
      <c r="N66" s="13">
        <v>724000</v>
      </c>
      <c r="O66" s="14">
        <v>0</v>
      </c>
      <c r="P66" s="14">
        <v>0</v>
      </c>
      <c r="Q66" s="14">
        <v>0</v>
      </c>
      <c r="R66" s="14">
        <v>0</v>
      </c>
      <c r="S66" s="96">
        <v>724000</v>
      </c>
      <c r="T66" s="13">
        <v>12736000</v>
      </c>
      <c r="U66" s="14">
        <v>0</v>
      </c>
      <c r="V66" s="14">
        <v>0</v>
      </c>
      <c r="W66" s="14">
        <v>0</v>
      </c>
      <c r="X66" s="14">
        <v>0</v>
      </c>
      <c r="Y66" s="96">
        <v>12736000</v>
      </c>
      <c r="Z66" s="13">
        <v>812000</v>
      </c>
      <c r="AA66" s="14">
        <v>0</v>
      </c>
      <c r="AB66" s="14">
        <v>0</v>
      </c>
      <c r="AC66" s="14">
        <v>0</v>
      </c>
      <c r="AD66" s="14">
        <v>0</v>
      </c>
      <c r="AE66" s="96">
        <v>812000</v>
      </c>
      <c r="AF66" s="13">
        <v>955000</v>
      </c>
      <c r="AG66" s="14">
        <v>0</v>
      </c>
      <c r="AH66" s="14">
        <v>0</v>
      </c>
      <c r="AI66" s="14">
        <v>0</v>
      </c>
      <c r="AJ66" s="14">
        <v>0</v>
      </c>
      <c r="AK66" s="96">
        <v>955000</v>
      </c>
      <c r="AL66" s="13">
        <v>44384000</v>
      </c>
      <c r="AM66" s="14">
        <v>0</v>
      </c>
      <c r="AN66" s="14">
        <v>0</v>
      </c>
      <c r="AO66" s="14">
        <v>0</v>
      </c>
      <c r="AP66" s="14">
        <v>0</v>
      </c>
      <c r="AQ66" s="96">
        <v>44384000</v>
      </c>
    </row>
    <row r="67" spans="1:43" x14ac:dyDescent="0.25">
      <c r="A67" s="4" t="s">
        <v>58</v>
      </c>
      <c r="B67" s="13">
        <v>1249000</v>
      </c>
      <c r="C67" s="14">
        <v>0</v>
      </c>
      <c r="D67" s="14">
        <v>0</v>
      </c>
      <c r="E67" s="14">
        <v>0</v>
      </c>
      <c r="F67" s="14">
        <v>2000000</v>
      </c>
      <c r="G67" s="96">
        <v>3249000</v>
      </c>
      <c r="H67" s="13">
        <v>0</v>
      </c>
      <c r="I67" s="14">
        <v>0</v>
      </c>
      <c r="J67" s="14">
        <v>0</v>
      </c>
      <c r="K67" s="14">
        <v>0</v>
      </c>
      <c r="L67" s="14">
        <v>0</v>
      </c>
      <c r="M67" s="96">
        <v>0</v>
      </c>
      <c r="N67" s="13">
        <v>309000</v>
      </c>
      <c r="O67" s="14">
        <v>0</v>
      </c>
      <c r="P67" s="14">
        <v>0</v>
      </c>
      <c r="Q67" s="14">
        <v>0</v>
      </c>
      <c r="R67" s="14">
        <v>0</v>
      </c>
      <c r="S67" s="96">
        <v>309000</v>
      </c>
      <c r="T67" s="13">
        <v>940000</v>
      </c>
      <c r="U67" s="14">
        <v>0</v>
      </c>
      <c r="V67" s="14">
        <v>0</v>
      </c>
      <c r="W67" s="14">
        <v>0</v>
      </c>
      <c r="X67" s="14">
        <v>2000000</v>
      </c>
      <c r="Y67" s="96">
        <v>2940000</v>
      </c>
      <c r="Z67" s="13">
        <v>137000</v>
      </c>
      <c r="AA67" s="14">
        <v>0</v>
      </c>
      <c r="AB67" s="14">
        <v>0</v>
      </c>
      <c r="AC67" s="14">
        <v>0</v>
      </c>
      <c r="AD67" s="14">
        <v>0</v>
      </c>
      <c r="AE67" s="96">
        <v>137000</v>
      </c>
      <c r="AF67" s="13">
        <v>244000</v>
      </c>
      <c r="AG67" s="14">
        <v>0</v>
      </c>
      <c r="AH67" s="14">
        <v>0</v>
      </c>
      <c r="AI67" s="14">
        <v>0</v>
      </c>
      <c r="AJ67" s="14">
        <v>0</v>
      </c>
      <c r="AK67" s="96">
        <v>244000</v>
      </c>
      <c r="AL67" s="13">
        <v>16197000</v>
      </c>
      <c r="AM67" s="14">
        <v>0</v>
      </c>
      <c r="AN67" s="14">
        <v>0</v>
      </c>
      <c r="AO67" s="14">
        <v>0</v>
      </c>
      <c r="AP67" s="14">
        <v>0</v>
      </c>
      <c r="AQ67" s="96">
        <v>16197000</v>
      </c>
    </row>
    <row r="68" spans="1:43" x14ac:dyDescent="0.25">
      <c r="A68" s="4" t="s">
        <v>59</v>
      </c>
      <c r="B68" s="13">
        <v>7500000</v>
      </c>
      <c r="C68" s="14">
        <v>0</v>
      </c>
      <c r="D68" s="14">
        <v>0</v>
      </c>
      <c r="E68" s="14">
        <v>0</v>
      </c>
      <c r="F68" s="14">
        <v>695000</v>
      </c>
      <c r="G68" s="96">
        <v>8195000</v>
      </c>
      <c r="H68" s="13">
        <v>0</v>
      </c>
      <c r="I68" s="14">
        <v>0</v>
      </c>
      <c r="J68" s="14">
        <v>0</v>
      </c>
      <c r="K68" s="14">
        <v>0</v>
      </c>
      <c r="L68" s="14">
        <v>236304</v>
      </c>
      <c r="M68" s="96">
        <v>236304</v>
      </c>
      <c r="N68" s="13">
        <v>0</v>
      </c>
      <c r="O68" s="14">
        <v>0</v>
      </c>
      <c r="P68" s="14">
        <v>0</v>
      </c>
      <c r="Q68" s="14">
        <v>0</v>
      </c>
      <c r="R68" s="14">
        <v>-604304</v>
      </c>
      <c r="S68" s="96">
        <v>-604304</v>
      </c>
      <c r="T68" s="13">
        <v>7500000</v>
      </c>
      <c r="U68" s="14">
        <v>0</v>
      </c>
      <c r="V68" s="14">
        <v>0</v>
      </c>
      <c r="W68" s="14">
        <v>0</v>
      </c>
      <c r="X68" s="14">
        <v>327000</v>
      </c>
      <c r="Y68" s="96">
        <v>7827000</v>
      </c>
      <c r="Z68" s="13">
        <v>351000</v>
      </c>
      <c r="AA68" s="14">
        <v>0</v>
      </c>
      <c r="AB68" s="14">
        <v>0</v>
      </c>
      <c r="AC68" s="14">
        <v>0</v>
      </c>
      <c r="AD68" s="14">
        <v>58000</v>
      </c>
      <c r="AE68" s="96">
        <v>409000</v>
      </c>
      <c r="AF68" s="13">
        <v>1811000</v>
      </c>
      <c r="AG68" s="14">
        <v>0</v>
      </c>
      <c r="AH68" s="14">
        <v>0</v>
      </c>
      <c r="AI68" s="14">
        <v>0</v>
      </c>
      <c r="AJ68" s="14">
        <v>0</v>
      </c>
      <c r="AK68" s="96">
        <v>1811000</v>
      </c>
      <c r="AL68" s="13">
        <v>84978000</v>
      </c>
      <c r="AM68" s="14">
        <v>0</v>
      </c>
      <c r="AN68" s="14">
        <v>0</v>
      </c>
      <c r="AO68" s="14">
        <v>0</v>
      </c>
      <c r="AP68" s="14">
        <v>0</v>
      </c>
      <c r="AQ68" s="96">
        <v>84978000</v>
      </c>
    </row>
    <row r="69" spans="1:43" x14ac:dyDescent="0.25">
      <c r="A69" s="4" t="s">
        <v>60</v>
      </c>
      <c r="B69" s="13">
        <v>0</v>
      </c>
      <c r="C69" s="14">
        <v>0</v>
      </c>
      <c r="D69" s="14">
        <v>0</v>
      </c>
      <c r="E69" s="14">
        <v>0</v>
      </c>
      <c r="F69" s="14">
        <v>0</v>
      </c>
      <c r="G69" s="96">
        <v>0</v>
      </c>
      <c r="H69" s="13">
        <v>0</v>
      </c>
      <c r="I69" s="14">
        <v>0</v>
      </c>
      <c r="J69" s="14">
        <v>0</v>
      </c>
      <c r="K69" s="14">
        <v>0</v>
      </c>
      <c r="L69" s="14">
        <v>0</v>
      </c>
      <c r="M69" s="96">
        <v>0</v>
      </c>
      <c r="N69" s="13">
        <v>0</v>
      </c>
      <c r="O69" s="14">
        <v>0</v>
      </c>
      <c r="P69" s="14">
        <v>0</v>
      </c>
      <c r="Q69" s="14">
        <v>0</v>
      </c>
      <c r="R69" s="14">
        <v>0</v>
      </c>
      <c r="S69" s="96">
        <v>0</v>
      </c>
      <c r="T69" s="13">
        <v>0</v>
      </c>
      <c r="U69" s="14">
        <v>0</v>
      </c>
      <c r="V69" s="14">
        <v>0</v>
      </c>
      <c r="W69" s="14">
        <v>0</v>
      </c>
      <c r="X69" s="14">
        <v>0</v>
      </c>
      <c r="Y69" s="96">
        <v>0</v>
      </c>
      <c r="Z69" s="13">
        <v>0</v>
      </c>
      <c r="AA69" s="14">
        <v>0</v>
      </c>
      <c r="AB69" s="14">
        <v>0</v>
      </c>
      <c r="AC69" s="14">
        <v>0</v>
      </c>
      <c r="AD69" s="14">
        <v>0</v>
      </c>
      <c r="AE69" s="96">
        <v>0</v>
      </c>
      <c r="AF69" s="13">
        <v>164289.47999999998</v>
      </c>
      <c r="AG69" s="14">
        <v>0</v>
      </c>
      <c r="AH69" s="14">
        <v>0</v>
      </c>
      <c r="AI69" s="14">
        <v>0</v>
      </c>
      <c r="AJ69" s="14">
        <v>0</v>
      </c>
      <c r="AK69" s="96">
        <v>164289.47999999998</v>
      </c>
      <c r="AL69" s="13">
        <v>0</v>
      </c>
      <c r="AM69" s="14">
        <v>0</v>
      </c>
      <c r="AN69" s="14">
        <v>0</v>
      </c>
      <c r="AO69" s="14">
        <v>0</v>
      </c>
      <c r="AP69" s="14">
        <v>0</v>
      </c>
      <c r="AQ69" s="96">
        <v>0</v>
      </c>
    </row>
    <row r="70" spans="1:43" x14ac:dyDescent="0.25">
      <c r="A70" s="4" t="s">
        <v>61</v>
      </c>
      <c r="B70" s="13">
        <v>104877.93</v>
      </c>
      <c r="C70" s="14">
        <v>0</v>
      </c>
      <c r="D70" s="14">
        <v>0</v>
      </c>
      <c r="E70" s="14">
        <v>0</v>
      </c>
      <c r="F70" s="14">
        <v>0</v>
      </c>
      <c r="G70" s="96">
        <v>104877.93</v>
      </c>
      <c r="H70" s="13">
        <v>0</v>
      </c>
      <c r="I70" s="14">
        <v>0</v>
      </c>
      <c r="J70" s="14">
        <v>0</v>
      </c>
      <c r="K70" s="14">
        <v>0</v>
      </c>
      <c r="L70" s="14">
        <v>0</v>
      </c>
      <c r="M70" s="96">
        <v>0</v>
      </c>
      <c r="N70" s="13">
        <v>41931.31</v>
      </c>
      <c r="O70" s="14">
        <v>0</v>
      </c>
      <c r="P70" s="14">
        <v>0</v>
      </c>
      <c r="Q70" s="14">
        <v>0</v>
      </c>
      <c r="R70" s="14">
        <v>0</v>
      </c>
      <c r="S70" s="96">
        <v>41931.31</v>
      </c>
      <c r="T70" s="13">
        <v>62946.619999999995</v>
      </c>
      <c r="U70" s="14">
        <v>0</v>
      </c>
      <c r="V70" s="14">
        <v>0</v>
      </c>
      <c r="W70" s="14">
        <v>0</v>
      </c>
      <c r="X70" s="14">
        <v>0</v>
      </c>
      <c r="Y70" s="96">
        <v>62946.619999999995</v>
      </c>
      <c r="Z70" s="13">
        <v>3311.22</v>
      </c>
      <c r="AA70" s="14">
        <v>0</v>
      </c>
      <c r="AB70" s="14">
        <v>0</v>
      </c>
      <c r="AC70" s="14">
        <v>0</v>
      </c>
      <c r="AD70" s="14">
        <v>0</v>
      </c>
      <c r="AE70" s="96">
        <v>3311.22</v>
      </c>
      <c r="AF70" s="13">
        <v>121992.52</v>
      </c>
      <c r="AG70" s="14">
        <v>0</v>
      </c>
      <c r="AH70" s="14">
        <v>0</v>
      </c>
      <c r="AI70" s="14">
        <v>0</v>
      </c>
      <c r="AJ70" s="14">
        <v>0</v>
      </c>
      <c r="AK70" s="96">
        <v>121992.52</v>
      </c>
      <c r="AL70" s="13">
        <v>4337941.68</v>
      </c>
      <c r="AM70" s="14">
        <v>0</v>
      </c>
      <c r="AN70" s="14">
        <v>0</v>
      </c>
      <c r="AO70" s="14">
        <v>0</v>
      </c>
      <c r="AP70" s="14">
        <v>0</v>
      </c>
      <c r="AQ70" s="96">
        <v>4337941.68</v>
      </c>
    </row>
    <row r="71" spans="1:43" x14ac:dyDescent="0.25">
      <c r="A71" s="4" t="s">
        <v>62</v>
      </c>
      <c r="B71" s="13">
        <v>3350000</v>
      </c>
      <c r="C71" s="14">
        <v>0</v>
      </c>
      <c r="D71" s="14">
        <v>0</v>
      </c>
      <c r="E71" s="14">
        <v>0</v>
      </c>
      <c r="F71" s="14">
        <v>0</v>
      </c>
      <c r="G71" s="96">
        <v>3350000</v>
      </c>
      <c r="H71" s="13">
        <v>0</v>
      </c>
      <c r="I71" s="14">
        <v>0</v>
      </c>
      <c r="J71" s="14">
        <v>0</v>
      </c>
      <c r="K71" s="14">
        <v>0</v>
      </c>
      <c r="L71" s="14">
        <v>0</v>
      </c>
      <c r="M71" s="96">
        <v>0</v>
      </c>
      <c r="N71" s="13">
        <v>0</v>
      </c>
      <c r="O71" s="14">
        <v>0</v>
      </c>
      <c r="P71" s="14">
        <v>0</v>
      </c>
      <c r="Q71" s="14">
        <v>0</v>
      </c>
      <c r="R71" s="14">
        <v>0</v>
      </c>
      <c r="S71" s="96">
        <v>0</v>
      </c>
      <c r="T71" s="13">
        <v>3350000</v>
      </c>
      <c r="U71" s="14">
        <v>0</v>
      </c>
      <c r="V71" s="14">
        <v>0</v>
      </c>
      <c r="W71" s="14">
        <v>0</v>
      </c>
      <c r="X71" s="14">
        <v>0</v>
      </c>
      <c r="Y71" s="96">
        <v>3350000</v>
      </c>
      <c r="Z71" s="13">
        <v>143000</v>
      </c>
      <c r="AA71" s="14">
        <v>0</v>
      </c>
      <c r="AB71" s="14">
        <v>0</v>
      </c>
      <c r="AC71" s="14">
        <v>0</v>
      </c>
      <c r="AD71" s="14">
        <v>0</v>
      </c>
      <c r="AE71" s="96">
        <v>143000</v>
      </c>
      <c r="AF71" s="13">
        <v>578000</v>
      </c>
      <c r="AG71" s="14">
        <v>0</v>
      </c>
      <c r="AH71" s="14">
        <v>0</v>
      </c>
      <c r="AI71" s="14">
        <v>0</v>
      </c>
      <c r="AJ71" s="14">
        <v>0</v>
      </c>
      <c r="AK71" s="96">
        <v>578000</v>
      </c>
      <c r="AL71" s="13">
        <v>28614000</v>
      </c>
      <c r="AM71" s="14">
        <v>0</v>
      </c>
      <c r="AN71" s="14">
        <v>0</v>
      </c>
      <c r="AO71" s="14">
        <v>0</v>
      </c>
      <c r="AP71" s="14">
        <v>0</v>
      </c>
      <c r="AQ71" s="96">
        <v>28614000</v>
      </c>
    </row>
    <row r="72" spans="1:43" x14ac:dyDescent="0.25">
      <c r="A72" s="4" t="s">
        <v>63</v>
      </c>
      <c r="B72" s="13">
        <v>2645</v>
      </c>
      <c r="C72" s="14">
        <v>0</v>
      </c>
      <c r="D72" s="14">
        <v>0</v>
      </c>
      <c r="E72" s="14">
        <v>0</v>
      </c>
      <c r="F72" s="14">
        <v>0</v>
      </c>
      <c r="G72" s="96">
        <v>2645</v>
      </c>
      <c r="H72" s="13">
        <v>0</v>
      </c>
      <c r="I72" s="14">
        <v>0</v>
      </c>
      <c r="J72" s="14">
        <v>0</v>
      </c>
      <c r="K72" s="14">
        <v>0</v>
      </c>
      <c r="L72" s="14">
        <v>0</v>
      </c>
      <c r="M72" s="96">
        <v>0</v>
      </c>
      <c r="N72" s="13">
        <v>383</v>
      </c>
      <c r="O72" s="14">
        <v>0</v>
      </c>
      <c r="P72" s="14">
        <v>0</v>
      </c>
      <c r="Q72" s="14">
        <v>0</v>
      </c>
      <c r="R72" s="14">
        <v>0</v>
      </c>
      <c r="S72" s="96">
        <v>383</v>
      </c>
      <c r="T72" s="13">
        <v>2262</v>
      </c>
      <c r="U72" s="14">
        <v>0</v>
      </c>
      <c r="V72" s="14">
        <v>0</v>
      </c>
      <c r="W72" s="14">
        <v>0</v>
      </c>
      <c r="X72" s="14">
        <v>0</v>
      </c>
      <c r="Y72" s="96">
        <v>2262</v>
      </c>
      <c r="Z72" s="13">
        <v>164</v>
      </c>
      <c r="AA72" s="14">
        <v>0</v>
      </c>
      <c r="AB72" s="14">
        <v>0</v>
      </c>
      <c r="AC72" s="14">
        <v>0</v>
      </c>
      <c r="AD72" s="14">
        <v>0</v>
      </c>
      <c r="AE72" s="96">
        <v>164</v>
      </c>
      <c r="AF72" s="13">
        <v>624</v>
      </c>
      <c r="AG72" s="14">
        <v>0</v>
      </c>
      <c r="AH72" s="14">
        <v>0</v>
      </c>
      <c r="AI72" s="14">
        <v>0</v>
      </c>
      <c r="AJ72" s="14">
        <v>0</v>
      </c>
      <c r="AK72" s="96">
        <v>624</v>
      </c>
      <c r="AL72" s="13">
        <v>15956</v>
      </c>
      <c r="AM72" s="14">
        <v>0</v>
      </c>
      <c r="AN72" s="14">
        <v>0</v>
      </c>
      <c r="AO72" s="14">
        <v>0</v>
      </c>
      <c r="AP72" s="14">
        <v>0</v>
      </c>
      <c r="AQ72" s="96">
        <v>15956</v>
      </c>
    </row>
    <row r="73" spans="1:43" x14ac:dyDescent="0.25">
      <c r="A73" s="4" t="s">
        <v>64</v>
      </c>
      <c r="B73" s="13">
        <v>9000000</v>
      </c>
      <c r="C73" s="14">
        <v>0</v>
      </c>
      <c r="D73" s="14">
        <v>0</v>
      </c>
      <c r="E73" s="14">
        <v>0</v>
      </c>
      <c r="F73" s="14">
        <v>0</v>
      </c>
      <c r="G73" s="96">
        <v>9000000</v>
      </c>
      <c r="H73" s="13">
        <v>0</v>
      </c>
      <c r="I73" s="14">
        <v>0</v>
      </c>
      <c r="J73" s="14">
        <v>0</v>
      </c>
      <c r="K73" s="14">
        <v>0</v>
      </c>
      <c r="L73" s="14">
        <v>0</v>
      </c>
      <c r="M73" s="96">
        <v>0</v>
      </c>
      <c r="N73" s="13">
        <v>1500000</v>
      </c>
      <c r="O73" s="14">
        <v>0</v>
      </c>
      <c r="P73" s="14">
        <v>0</v>
      </c>
      <c r="Q73" s="14">
        <v>0</v>
      </c>
      <c r="R73" s="14">
        <v>0</v>
      </c>
      <c r="S73" s="96">
        <v>1500000</v>
      </c>
      <c r="T73" s="13">
        <v>7500000</v>
      </c>
      <c r="U73" s="14">
        <v>0</v>
      </c>
      <c r="V73" s="14">
        <v>0</v>
      </c>
      <c r="W73" s="14">
        <v>0</v>
      </c>
      <c r="X73" s="14">
        <v>0</v>
      </c>
      <c r="Y73" s="96">
        <v>7500000</v>
      </c>
      <c r="Z73" s="13">
        <v>226045</v>
      </c>
      <c r="AA73" s="14">
        <v>0</v>
      </c>
      <c r="AB73" s="14">
        <v>0</v>
      </c>
      <c r="AC73" s="14">
        <v>0</v>
      </c>
      <c r="AD73" s="14">
        <v>0</v>
      </c>
      <c r="AE73" s="96">
        <v>226045</v>
      </c>
      <c r="AF73" s="13">
        <v>2762000</v>
      </c>
      <c r="AG73" s="14">
        <v>0</v>
      </c>
      <c r="AH73" s="14">
        <v>0</v>
      </c>
      <c r="AI73" s="14">
        <v>0</v>
      </c>
      <c r="AJ73" s="14">
        <v>0</v>
      </c>
      <c r="AK73" s="96">
        <v>2762000</v>
      </c>
      <c r="AL73" s="13">
        <v>104000000</v>
      </c>
      <c r="AM73" s="14">
        <v>0</v>
      </c>
      <c r="AN73" s="14">
        <v>0</v>
      </c>
      <c r="AO73" s="14">
        <v>0</v>
      </c>
      <c r="AP73" s="14">
        <v>0</v>
      </c>
      <c r="AQ73" s="96">
        <v>104000000</v>
      </c>
    </row>
    <row r="74" spans="1:43" x14ac:dyDescent="0.25">
      <c r="A74" s="4" t="s">
        <v>65</v>
      </c>
      <c r="B74" s="13">
        <v>1202185</v>
      </c>
      <c r="C74" s="14">
        <v>0</v>
      </c>
      <c r="D74" s="14">
        <v>0</v>
      </c>
      <c r="E74" s="14">
        <v>0</v>
      </c>
      <c r="F74" s="14">
        <v>0</v>
      </c>
      <c r="G74" s="96">
        <v>1202185</v>
      </c>
      <c r="H74" s="13">
        <v>0</v>
      </c>
      <c r="I74" s="14">
        <v>0</v>
      </c>
      <c r="J74" s="14">
        <v>0</v>
      </c>
      <c r="K74" s="14">
        <v>0</v>
      </c>
      <c r="L74" s="14">
        <v>0</v>
      </c>
      <c r="M74" s="96">
        <v>0</v>
      </c>
      <c r="N74" s="13">
        <v>511551</v>
      </c>
      <c r="O74" s="14">
        <v>0</v>
      </c>
      <c r="P74" s="14">
        <v>0</v>
      </c>
      <c r="Q74" s="14">
        <v>0</v>
      </c>
      <c r="R74" s="14">
        <v>0</v>
      </c>
      <c r="S74" s="96">
        <v>511551</v>
      </c>
      <c r="T74" s="13">
        <v>690634</v>
      </c>
      <c r="U74" s="14">
        <v>0</v>
      </c>
      <c r="V74" s="14">
        <v>0</v>
      </c>
      <c r="W74" s="14">
        <v>0</v>
      </c>
      <c r="X74" s="14">
        <v>0</v>
      </c>
      <c r="Y74" s="96">
        <v>690634</v>
      </c>
      <c r="Z74" s="13">
        <v>54019</v>
      </c>
      <c r="AA74" s="14">
        <v>0</v>
      </c>
      <c r="AB74" s="14">
        <v>0</v>
      </c>
      <c r="AC74" s="14">
        <v>0</v>
      </c>
      <c r="AD74" s="14">
        <v>0</v>
      </c>
      <c r="AE74" s="96">
        <v>54019</v>
      </c>
      <c r="AF74" s="13">
        <v>282205</v>
      </c>
      <c r="AG74" s="14">
        <v>0</v>
      </c>
      <c r="AH74" s="14">
        <v>0</v>
      </c>
      <c r="AI74" s="14">
        <v>0</v>
      </c>
      <c r="AJ74" s="14">
        <v>0</v>
      </c>
      <c r="AK74" s="96">
        <v>282205</v>
      </c>
      <c r="AL74" s="13">
        <v>12200000</v>
      </c>
      <c r="AM74" s="14">
        <v>0</v>
      </c>
      <c r="AN74" s="14">
        <v>0</v>
      </c>
      <c r="AO74" s="14">
        <v>0</v>
      </c>
      <c r="AP74" s="14">
        <v>0</v>
      </c>
      <c r="AQ74" s="96">
        <v>12200000</v>
      </c>
    </row>
    <row r="75" spans="1:43" x14ac:dyDescent="0.25">
      <c r="A75" s="4" t="s">
        <v>66</v>
      </c>
      <c r="B75" s="13">
        <v>14902377.149999999</v>
      </c>
      <c r="C75" s="14">
        <v>0</v>
      </c>
      <c r="D75" s="14">
        <v>0</v>
      </c>
      <c r="E75" s="14">
        <v>0</v>
      </c>
      <c r="F75" s="14">
        <v>34309.24</v>
      </c>
      <c r="G75" s="96">
        <v>14936686.389999999</v>
      </c>
      <c r="H75" s="13">
        <v>3000000</v>
      </c>
      <c r="I75" s="14">
        <v>0</v>
      </c>
      <c r="J75" s="14">
        <v>0</v>
      </c>
      <c r="K75" s="14">
        <v>0</v>
      </c>
      <c r="L75" s="14">
        <v>0</v>
      </c>
      <c r="M75" s="96">
        <v>3000000</v>
      </c>
      <c r="N75" s="13">
        <v>667177.96</v>
      </c>
      <c r="O75" s="14">
        <v>0</v>
      </c>
      <c r="P75" s="14">
        <v>0</v>
      </c>
      <c r="Q75" s="14">
        <v>0</v>
      </c>
      <c r="R75" s="14">
        <v>7769.9</v>
      </c>
      <c r="S75" s="96">
        <v>674947.86</v>
      </c>
      <c r="T75" s="13">
        <v>17235199.189999998</v>
      </c>
      <c r="U75" s="14">
        <v>0</v>
      </c>
      <c r="V75" s="14">
        <v>0</v>
      </c>
      <c r="W75" s="14">
        <v>0</v>
      </c>
      <c r="X75" s="14">
        <v>26539.339999999997</v>
      </c>
      <c r="Y75" s="96">
        <v>17261738.529999997</v>
      </c>
      <c r="Z75" s="13">
        <v>1032989.48</v>
      </c>
      <c r="AA75" s="14">
        <v>0</v>
      </c>
      <c r="AB75" s="14">
        <v>0</v>
      </c>
      <c r="AC75" s="14">
        <v>0</v>
      </c>
      <c r="AD75" s="14">
        <v>0</v>
      </c>
      <c r="AE75" s="96">
        <v>1032989.48</v>
      </c>
      <c r="AF75" s="13">
        <v>1002979.7</v>
      </c>
      <c r="AG75" s="14">
        <v>0</v>
      </c>
      <c r="AH75" s="14">
        <v>0</v>
      </c>
      <c r="AI75" s="14">
        <v>0</v>
      </c>
      <c r="AJ75" s="14">
        <v>0</v>
      </c>
      <c r="AK75" s="96">
        <v>1002979.7</v>
      </c>
      <c r="AL75" s="13">
        <v>46691535.380000003</v>
      </c>
      <c r="AM75" s="14">
        <v>0</v>
      </c>
      <c r="AN75" s="14">
        <v>0</v>
      </c>
      <c r="AO75" s="14">
        <v>0</v>
      </c>
      <c r="AP75" s="14">
        <v>0</v>
      </c>
      <c r="AQ75" s="96">
        <v>46691535.380000003</v>
      </c>
    </row>
    <row r="76" spans="1:43" x14ac:dyDescent="0.25">
      <c r="A76" s="4" t="s">
        <v>67</v>
      </c>
      <c r="B76" s="13">
        <v>7509388</v>
      </c>
      <c r="C76" s="14">
        <v>0</v>
      </c>
      <c r="D76" s="14">
        <v>0</v>
      </c>
      <c r="E76" s="14">
        <v>0</v>
      </c>
      <c r="F76" s="14">
        <v>0</v>
      </c>
      <c r="G76" s="96">
        <v>7509388</v>
      </c>
      <c r="H76" s="13">
        <v>0</v>
      </c>
      <c r="I76" s="14">
        <v>0</v>
      </c>
      <c r="J76" s="14">
        <v>0</v>
      </c>
      <c r="K76" s="14">
        <v>0</v>
      </c>
      <c r="L76" s="14">
        <v>0</v>
      </c>
      <c r="M76" s="96">
        <v>0</v>
      </c>
      <c r="N76" s="13">
        <v>973979</v>
      </c>
      <c r="O76" s="14">
        <v>0</v>
      </c>
      <c r="P76" s="14">
        <v>0</v>
      </c>
      <c r="Q76" s="14">
        <v>0</v>
      </c>
      <c r="R76" s="14">
        <v>0</v>
      </c>
      <c r="S76" s="96">
        <v>973979</v>
      </c>
      <c r="T76" s="13">
        <v>6535409</v>
      </c>
      <c r="U76" s="14">
        <v>0</v>
      </c>
      <c r="V76" s="14">
        <v>0</v>
      </c>
      <c r="W76" s="14">
        <v>0</v>
      </c>
      <c r="X76" s="14">
        <v>0</v>
      </c>
      <c r="Y76" s="96">
        <v>6535409</v>
      </c>
      <c r="Z76" s="13">
        <v>351291</v>
      </c>
      <c r="AA76" s="14">
        <v>0</v>
      </c>
      <c r="AB76" s="14">
        <v>0</v>
      </c>
      <c r="AC76" s="14">
        <v>0</v>
      </c>
      <c r="AD76" s="14">
        <v>0</v>
      </c>
      <c r="AE76" s="96">
        <v>351291</v>
      </c>
      <c r="AF76" s="13">
        <v>597276</v>
      </c>
      <c r="AG76" s="14">
        <v>0</v>
      </c>
      <c r="AH76" s="14">
        <v>0</v>
      </c>
      <c r="AI76" s="14">
        <v>0</v>
      </c>
      <c r="AJ76" s="14">
        <v>0</v>
      </c>
      <c r="AK76" s="96">
        <v>597276</v>
      </c>
      <c r="AL76" s="13">
        <v>23679934</v>
      </c>
      <c r="AM76" s="14">
        <v>0</v>
      </c>
      <c r="AN76" s="14">
        <v>0</v>
      </c>
      <c r="AO76" s="14">
        <v>0</v>
      </c>
      <c r="AP76" s="14">
        <v>0</v>
      </c>
      <c r="AQ76" s="96">
        <v>23679934</v>
      </c>
    </row>
    <row r="77" spans="1:43" x14ac:dyDescent="0.25">
      <c r="A77" s="4" t="s">
        <v>68</v>
      </c>
      <c r="B77" s="13">
        <v>11576</v>
      </c>
      <c r="C77" s="14">
        <v>0</v>
      </c>
      <c r="D77" s="14">
        <v>0</v>
      </c>
      <c r="E77" s="14">
        <v>0</v>
      </c>
      <c r="F77" s="14">
        <v>0</v>
      </c>
      <c r="G77" s="96">
        <v>11576</v>
      </c>
      <c r="H77" s="13">
        <v>390861</v>
      </c>
      <c r="I77" s="14">
        <v>0</v>
      </c>
      <c r="J77" s="14">
        <v>0</v>
      </c>
      <c r="K77" s="14">
        <v>0</v>
      </c>
      <c r="L77" s="14">
        <v>0</v>
      </c>
      <c r="M77" s="96">
        <v>390861</v>
      </c>
      <c r="N77" s="13">
        <v>57274</v>
      </c>
      <c r="O77" s="14">
        <v>0</v>
      </c>
      <c r="P77" s="14">
        <v>0</v>
      </c>
      <c r="Q77" s="14">
        <v>0</v>
      </c>
      <c r="R77" s="14">
        <v>0</v>
      </c>
      <c r="S77" s="96">
        <v>57274</v>
      </c>
      <c r="T77" s="13">
        <v>356814</v>
      </c>
      <c r="U77" s="14">
        <v>0</v>
      </c>
      <c r="V77" s="14">
        <v>0</v>
      </c>
      <c r="W77" s="14">
        <v>0</v>
      </c>
      <c r="X77" s="14">
        <v>0</v>
      </c>
      <c r="Y77" s="96">
        <v>356814</v>
      </c>
      <c r="Z77" s="13">
        <v>11650</v>
      </c>
      <c r="AA77" s="14">
        <v>0</v>
      </c>
      <c r="AB77" s="14">
        <v>0</v>
      </c>
      <c r="AC77" s="14">
        <v>0</v>
      </c>
      <c r="AD77" s="14">
        <v>0</v>
      </c>
      <c r="AE77" s="96">
        <v>11650</v>
      </c>
      <c r="AF77" s="13">
        <v>383000</v>
      </c>
      <c r="AG77" s="14">
        <v>0</v>
      </c>
      <c r="AH77" s="14">
        <v>0</v>
      </c>
      <c r="AI77" s="14">
        <v>0</v>
      </c>
      <c r="AJ77" s="14">
        <v>0</v>
      </c>
      <c r="AK77" s="96">
        <v>383000</v>
      </c>
      <c r="AL77" s="13">
        <v>15010000</v>
      </c>
      <c r="AM77" s="14">
        <v>0</v>
      </c>
      <c r="AN77" s="14">
        <v>0</v>
      </c>
      <c r="AO77" s="14">
        <v>0</v>
      </c>
      <c r="AP77" s="14">
        <v>0</v>
      </c>
      <c r="AQ77" s="96">
        <v>15010000</v>
      </c>
    </row>
    <row r="78" spans="1:43" x14ac:dyDescent="0.25">
      <c r="A78" s="4" t="s">
        <v>69</v>
      </c>
      <c r="B78" s="13">
        <v>9602000</v>
      </c>
      <c r="C78" s="14">
        <v>0</v>
      </c>
      <c r="D78" s="14">
        <v>0</v>
      </c>
      <c r="E78" s="14">
        <v>0</v>
      </c>
      <c r="F78" s="14">
        <v>0</v>
      </c>
      <c r="G78" s="96">
        <v>9602000</v>
      </c>
      <c r="H78" s="13">
        <v>0</v>
      </c>
      <c r="I78" s="14">
        <v>0</v>
      </c>
      <c r="J78" s="14">
        <v>0</v>
      </c>
      <c r="K78" s="14">
        <v>0</v>
      </c>
      <c r="L78" s="14">
        <v>0</v>
      </c>
      <c r="M78" s="96">
        <v>0</v>
      </c>
      <c r="N78" s="13">
        <v>865000</v>
      </c>
      <c r="O78" s="14">
        <v>0</v>
      </c>
      <c r="P78" s="14">
        <v>0</v>
      </c>
      <c r="Q78" s="14">
        <v>0</v>
      </c>
      <c r="R78" s="14">
        <v>0</v>
      </c>
      <c r="S78" s="96">
        <v>865000</v>
      </c>
      <c r="T78" s="13">
        <v>8737000</v>
      </c>
      <c r="U78" s="14">
        <v>0</v>
      </c>
      <c r="V78" s="14">
        <v>0</v>
      </c>
      <c r="W78" s="14">
        <v>0</v>
      </c>
      <c r="X78" s="14">
        <v>0</v>
      </c>
      <c r="Y78" s="96">
        <v>8737000</v>
      </c>
      <c r="Z78" s="13">
        <v>427000</v>
      </c>
      <c r="AA78" s="14">
        <v>0</v>
      </c>
      <c r="AB78" s="14">
        <v>0</v>
      </c>
      <c r="AC78" s="14">
        <v>0</v>
      </c>
      <c r="AD78" s="14">
        <v>0</v>
      </c>
      <c r="AE78" s="96">
        <v>427000</v>
      </c>
      <c r="AF78" s="13">
        <v>556000</v>
      </c>
      <c r="AG78" s="14">
        <v>0</v>
      </c>
      <c r="AH78" s="14">
        <v>0</v>
      </c>
      <c r="AI78" s="14">
        <v>0</v>
      </c>
      <c r="AJ78" s="14">
        <v>0</v>
      </c>
      <c r="AK78" s="96">
        <v>556000</v>
      </c>
      <c r="AL78" s="13">
        <v>21833000</v>
      </c>
      <c r="AM78" s="14">
        <v>0</v>
      </c>
      <c r="AN78" s="14">
        <v>0</v>
      </c>
      <c r="AO78" s="14">
        <v>0</v>
      </c>
      <c r="AP78" s="14">
        <v>0</v>
      </c>
      <c r="AQ78" s="96">
        <v>21833000</v>
      </c>
    </row>
    <row r="79" spans="1:43" x14ac:dyDescent="0.25">
      <c r="A79" s="4" t="s">
        <v>70</v>
      </c>
      <c r="B79" s="13">
        <v>7913964</v>
      </c>
      <c r="C79" s="14">
        <v>0</v>
      </c>
      <c r="D79" s="14">
        <v>0</v>
      </c>
      <c r="E79" s="14">
        <v>0</v>
      </c>
      <c r="F79" s="14">
        <v>0</v>
      </c>
      <c r="G79" s="96">
        <v>7913964</v>
      </c>
      <c r="H79" s="13">
        <v>0</v>
      </c>
      <c r="I79" s="14">
        <v>0</v>
      </c>
      <c r="J79" s="14">
        <v>0</v>
      </c>
      <c r="K79" s="14">
        <v>0</v>
      </c>
      <c r="L79" s="14">
        <v>0</v>
      </c>
      <c r="M79" s="96">
        <v>0</v>
      </c>
      <c r="N79" s="13">
        <v>1834704.56</v>
      </c>
      <c r="O79" s="14">
        <v>0</v>
      </c>
      <c r="P79" s="14">
        <v>0</v>
      </c>
      <c r="Q79" s="14">
        <v>0</v>
      </c>
      <c r="R79" s="14">
        <v>0</v>
      </c>
      <c r="S79" s="96">
        <v>1834704.56</v>
      </c>
      <c r="T79" s="13">
        <v>6079259.4399999995</v>
      </c>
      <c r="U79" s="14">
        <v>0</v>
      </c>
      <c r="V79" s="14">
        <v>0</v>
      </c>
      <c r="W79" s="14">
        <v>0</v>
      </c>
      <c r="X79" s="14">
        <v>0</v>
      </c>
      <c r="Y79" s="96">
        <v>6079259.4399999995</v>
      </c>
      <c r="Z79" s="13">
        <v>410901</v>
      </c>
      <c r="AA79" s="14">
        <v>0</v>
      </c>
      <c r="AB79" s="14">
        <v>0</v>
      </c>
      <c r="AC79" s="14">
        <v>0</v>
      </c>
      <c r="AD79" s="14">
        <v>0</v>
      </c>
      <c r="AE79" s="96">
        <v>410901</v>
      </c>
      <c r="AF79" s="13">
        <v>261000</v>
      </c>
      <c r="AG79" s="14">
        <v>0</v>
      </c>
      <c r="AH79" s="14">
        <v>0</v>
      </c>
      <c r="AI79" s="14">
        <v>0</v>
      </c>
      <c r="AJ79" s="14">
        <v>0</v>
      </c>
      <c r="AK79" s="96">
        <v>261000</v>
      </c>
      <c r="AL79" s="13">
        <v>10000000</v>
      </c>
      <c r="AM79" s="14">
        <v>0</v>
      </c>
      <c r="AN79" s="14">
        <v>0</v>
      </c>
      <c r="AO79" s="14">
        <v>0</v>
      </c>
      <c r="AP79" s="14">
        <v>0</v>
      </c>
      <c r="AQ79" s="96">
        <v>10000000</v>
      </c>
    </row>
    <row r="80" spans="1:43" x14ac:dyDescent="0.25">
      <c r="A80" s="4" t="s">
        <v>71</v>
      </c>
      <c r="B80" s="13">
        <v>8655845.9700000007</v>
      </c>
      <c r="C80" s="14">
        <v>0</v>
      </c>
      <c r="D80" s="14">
        <v>0</v>
      </c>
      <c r="E80" s="14">
        <v>0</v>
      </c>
      <c r="F80" s="14">
        <v>0</v>
      </c>
      <c r="G80" s="96">
        <v>8655845.9700000007</v>
      </c>
      <c r="H80" s="13">
        <v>0</v>
      </c>
      <c r="I80" s="14">
        <v>0</v>
      </c>
      <c r="J80" s="14">
        <v>0</v>
      </c>
      <c r="K80" s="14">
        <v>0</v>
      </c>
      <c r="L80" s="14">
        <v>0</v>
      </c>
      <c r="M80" s="96">
        <v>0</v>
      </c>
      <c r="N80" s="13">
        <v>763844</v>
      </c>
      <c r="O80" s="14">
        <v>0</v>
      </c>
      <c r="P80" s="14">
        <v>0</v>
      </c>
      <c r="Q80" s="14">
        <v>0</v>
      </c>
      <c r="R80" s="14">
        <v>0</v>
      </c>
      <c r="S80" s="96">
        <v>763844</v>
      </c>
      <c r="T80" s="13">
        <v>7892002</v>
      </c>
      <c r="U80" s="14">
        <v>0</v>
      </c>
      <c r="V80" s="14">
        <v>0</v>
      </c>
      <c r="W80" s="14">
        <v>0</v>
      </c>
      <c r="X80" s="14">
        <v>0</v>
      </c>
      <c r="Y80" s="96">
        <v>7892002</v>
      </c>
      <c r="Z80" s="13">
        <v>424114</v>
      </c>
      <c r="AA80" s="14">
        <v>0</v>
      </c>
      <c r="AB80" s="14">
        <v>0</v>
      </c>
      <c r="AC80" s="14">
        <v>0</v>
      </c>
      <c r="AD80" s="14">
        <v>0</v>
      </c>
      <c r="AE80" s="96">
        <v>424114</v>
      </c>
      <c r="AF80" s="13">
        <v>1541796</v>
      </c>
      <c r="AG80" s="14">
        <v>0</v>
      </c>
      <c r="AH80" s="14">
        <v>0</v>
      </c>
      <c r="AI80" s="14">
        <v>0</v>
      </c>
      <c r="AJ80" s="14">
        <v>0</v>
      </c>
      <c r="AK80" s="96">
        <v>1541796</v>
      </c>
      <c r="AL80" s="13">
        <v>72003400</v>
      </c>
      <c r="AM80" s="14">
        <v>0</v>
      </c>
      <c r="AN80" s="14">
        <v>0</v>
      </c>
      <c r="AO80" s="14">
        <v>0</v>
      </c>
      <c r="AP80" s="14">
        <v>0</v>
      </c>
      <c r="AQ80" s="96">
        <v>72003400</v>
      </c>
    </row>
    <row r="81" spans="1:43" x14ac:dyDescent="0.25">
      <c r="A81" s="4" t="s">
        <v>72</v>
      </c>
      <c r="B81" s="13">
        <v>163909</v>
      </c>
      <c r="C81" s="14">
        <v>0</v>
      </c>
      <c r="D81" s="14">
        <v>0</v>
      </c>
      <c r="E81" s="14">
        <v>0</v>
      </c>
      <c r="F81" s="14">
        <v>0</v>
      </c>
      <c r="G81" s="96">
        <v>163909</v>
      </c>
      <c r="H81" s="13">
        <v>0</v>
      </c>
      <c r="I81" s="14">
        <v>0</v>
      </c>
      <c r="J81" s="14">
        <v>0</v>
      </c>
      <c r="K81" s="14">
        <v>0</v>
      </c>
      <c r="L81" s="14">
        <v>0</v>
      </c>
      <c r="M81" s="96">
        <v>0</v>
      </c>
      <c r="N81" s="13">
        <v>130268</v>
      </c>
      <c r="O81" s="14">
        <v>0</v>
      </c>
      <c r="P81" s="14">
        <v>0</v>
      </c>
      <c r="Q81" s="14">
        <v>0</v>
      </c>
      <c r="R81" s="14">
        <v>0</v>
      </c>
      <c r="S81" s="96">
        <v>130268</v>
      </c>
      <c r="T81" s="13">
        <v>33641</v>
      </c>
      <c r="U81" s="14">
        <v>0</v>
      </c>
      <c r="V81" s="14">
        <v>0</v>
      </c>
      <c r="W81" s="14">
        <v>0</v>
      </c>
      <c r="X81" s="14">
        <v>0</v>
      </c>
      <c r="Y81" s="96">
        <v>33641</v>
      </c>
      <c r="Z81" s="13">
        <v>7630</v>
      </c>
      <c r="AA81" s="14">
        <v>0</v>
      </c>
      <c r="AB81" s="14">
        <v>0</v>
      </c>
      <c r="AC81" s="14">
        <v>0</v>
      </c>
      <c r="AD81" s="14">
        <v>0</v>
      </c>
      <c r="AE81" s="96">
        <v>7630</v>
      </c>
      <c r="AF81" s="13">
        <v>224221</v>
      </c>
      <c r="AG81" s="14">
        <v>0</v>
      </c>
      <c r="AH81" s="14">
        <v>0</v>
      </c>
      <c r="AI81" s="14">
        <v>0</v>
      </c>
      <c r="AJ81" s="14">
        <v>0</v>
      </c>
      <c r="AK81" s="96">
        <v>224221</v>
      </c>
      <c r="AL81" s="13">
        <v>5600000</v>
      </c>
      <c r="AM81" s="14">
        <v>0</v>
      </c>
      <c r="AN81" s="14">
        <v>0</v>
      </c>
      <c r="AO81" s="14">
        <v>0</v>
      </c>
      <c r="AP81" s="14">
        <v>0</v>
      </c>
      <c r="AQ81" s="96">
        <v>5600000</v>
      </c>
    </row>
    <row r="82" spans="1:43" x14ac:dyDescent="0.25">
      <c r="A82" s="4" t="s">
        <v>73</v>
      </c>
      <c r="B82" s="13">
        <v>5425847</v>
      </c>
      <c r="C82" s="14">
        <v>0</v>
      </c>
      <c r="D82" s="14">
        <v>0</v>
      </c>
      <c r="E82" s="14">
        <v>0</v>
      </c>
      <c r="F82" s="14">
        <v>0</v>
      </c>
      <c r="G82" s="96">
        <v>5425847</v>
      </c>
      <c r="H82" s="13">
        <v>0</v>
      </c>
      <c r="I82" s="14">
        <v>0</v>
      </c>
      <c r="J82" s="14">
        <v>0</v>
      </c>
      <c r="K82" s="14">
        <v>0</v>
      </c>
      <c r="L82" s="14">
        <v>0</v>
      </c>
      <c r="M82" s="96">
        <v>0</v>
      </c>
      <c r="N82" s="13">
        <v>425847</v>
      </c>
      <c r="O82" s="14">
        <v>0</v>
      </c>
      <c r="P82" s="14">
        <v>0</v>
      </c>
      <c r="Q82" s="14">
        <v>0</v>
      </c>
      <c r="R82" s="14">
        <v>0</v>
      </c>
      <c r="S82" s="96">
        <v>425847</v>
      </c>
      <c r="T82" s="13">
        <v>5000000</v>
      </c>
      <c r="U82" s="14">
        <v>0</v>
      </c>
      <c r="V82" s="14">
        <v>0</v>
      </c>
      <c r="W82" s="14">
        <v>0</v>
      </c>
      <c r="X82" s="14">
        <v>0</v>
      </c>
      <c r="Y82" s="96">
        <v>5000000</v>
      </c>
      <c r="Z82" s="13">
        <v>230454</v>
      </c>
      <c r="AA82" s="14">
        <v>0</v>
      </c>
      <c r="AB82" s="14">
        <v>0</v>
      </c>
      <c r="AC82" s="14">
        <v>0</v>
      </c>
      <c r="AD82" s="14">
        <v>0</v>
      </c>
      <c r="AE82" s="96">
        <v>230454</v>
      </c>
      <c r="AF82" s="13">
        <v>3829566</v>
      </c>
      <c r="AG82" s="14">
        <v>0</v>
      </c>
      <c r="AH82" s="14">
        <v>0</v>
      </c>
      <c r="AI82" s="14">
        <v>0</v>
      </c>
      <c r="AJ82" s="14">
        <v>0</v>
      </c>
      <c r="AK82" s="96">
        <v>3829566</v>
      </c>
      <c r="AL82" s="13">
        <v>163326426</v>
      </c>
      <c r="AM82" s="14">
        <v>0</v>
      </c>
      <c r="AN82" s="14">
        <v>0</v>
      </c>
      <c r="AO82" s="14">
        <v>0</v>
      </c>
      <c r="AP82" s="14">
        <v>0</v>
      </c>
      <c r="AQ82" s="96">
        <v>163326426</v>
      </c>
    </row>
    <row r="83" spans="1:43" x14ac:dyDescent="0.25">
      <c r="A83" s="4" t="s">
        <v>74</v>
      </c>
      <c r="B83" s="13">
        <v>28096000</v>
      </c>
      <c r="C83" s="14">
        <v>0</v>
      </c>
      <c r="D83" s="14">
        <v>0</v>
      </c>
      <c r="E83" s="14">
        <v>0</v>
      </c>
      <c r="F83" s="14">
        <v>0</v>
      </c>
      <c r="G83" s="96">
        <v>28096000</v>
      </c>
      <c r="H83" s="13">
        <v>0</v>
      </c>
      <c r="I83" s="14">
        <v>0</v>
      </c>
      <c r="J83" s="14">
        <v>0</v>
      </c>
      <c r="K83" s="14">
        <v>0</v>
      </c>
      <c r="L83" s="14">
        <v>0</v>
      </c>
      <c r="M83" s="96">
        <v>0</v>
      </c>
      <c r="N83" s="13">
        <v>11818000</v>
      </c>
      <c r="O83" s="14">
        <v>0</v>
      </c>
      <c r="P83" s="14">
        <v>0</v>
      </c>
      <c r="Q83" s="14">
        <v>0</v>
      </c>
      <c r="R83" s="14">
        <v>0</v>
      </c>
      <c r="S83" s="96">
        <v>11818000</v>
      </c>
      <c r="T83" s="13">
        <v>16278000</v>
      </c>
      <c r="U83" s="14">
        <v>0</v>
      </c>
      <c r="V83" s="14">
        <v>0</v>
      </c>
      <c r="W83" s="14">
        <v>0</v>
      </c>
      <c r="X83" s="14">
        <v>0</v>
      </c>
      <c r="Y83" s="96">
        <v>16278000</v>
      </c>
      <c r="Z83" s="13">
        <v>1637000</v>
      </c>
      <c r="AA83" s="14">
        <v>0</v>
      </c>
      <c r="AB83" s="14">
        <v>0</v>
      </c>
      <c r="AC83" s="14">
        <v>0</v>
      </c>
      <c r="AD83" s="14">
        <v>0</v>
      </c>
      <c r="AE83" s="96">
        <v>1637000</v>
      </c>
      <c r="AF83" s="13">
        <v>4837000</v>
      </c>
      <c r="AG83" s="14">
        <v>0</v>
      </c>
      <c r="AH83" s="14">
        <v>0</v>
      </c>
      <c r="AI83" s="14">
        <v>0</v>
      </c>
      <c r="AJ83" s="14">
        <v>0</v>
      </c>
      <c r="AK83" s="96">
        <v>4837000</v>
      </c>
      <c r="AL83" s="13">
        <v>113500000</v>
      </c>
      <c r="AM83" s="14">
        <v>0</v>
      </c>
      <c r="AN83" s="14">
        <v>0</v>
      </c>
      <c r="AO83" s="14">
        <v>0</v>
      </c>
      <c r="AP83" s="14">
        <v>0</v>
      </c>
      <c r="AQ83" s="96">
        <v>113500000</v>
      </c>
    </row>
    <row r="84" spans="1:43" x14ac:dyDescent="0.25">
      <c r="A84" s="4" t="s">
        <v>75</v>
      </c>
      <c r="B84" s="13">
        <v>16562423</v>
      </c>
      <c r="C84" s="14">
        <v>0</v>
      </c>
      <c r="D84" s="14">
        <v>0</v>
      </c>
      <c r="E84" s="14">
        <v>0</v>
      </c>
      <c r="F84" s="14">
        <v>7234071</v>
      </c>
      <c r="G84" s="96">
        <v>23796494</v>
      </c>
      <c r="H84" s="13">
        <v>0</v>
      </c>
      <c r="I84" s="14">
        <v>0</v>
      </c>
      <c r="J84" s="14">
        <v>0</v>
      </c>
      <c r="K84" s="14">
        <v>0</v>
      </c>
      <c r="L84" s="14">
        <v>0</v>
      </c>
      <c r="M84" s="96">
        <v>0</v>
      </c>
      <c r="N84" s="13">
        <v>1310016</v>
      </c>
      <c r="O84" s="14">
        <v>0</v>
      </c>
      <c r="P84" s="14">
        <v>0</v>
      </c>
      <c r="Q84" s="14">
        <v>0</v>
      </c>
      <c r="R84" s="14">
        <v>360146</v>
      </c>
      <c r="S84" s="96">
        <v>1670162</v>
      </c>
      <c r="T84" s="13">
        <v>15252407</v>
      </c>
      <c r="U84" s="14">
        <v>0</v>
      </c>
      <c r="V84" s="14">
        <v>0</v>
      </c>
      <c r="W84" s="14">
        <v>0</v>
      </c>
      <c r="X84" s="14">
        <v>6873925</v>
      </c>
      <c r="Y84" s="96">
        <v>22126332</v>
      </c>
      <c r="Z84" s="13">
        <v>975785</v>
      </c>
      <c r="AA84" s="14">
        <v>0</v>
      </c>
      <c r="AB84" s="14">
        <v>0</v>
      </c>
      <c r="AC84" s="14">
        <v>0</v>
      </c>
      <c r="AD84" s="14">
        <v>433321</v>
      </c>
      <c r="AE84" s="96">
        <v>1409106</v>
      </c>
      <c r="AF84" s="13">
        <v>549787</v>
      </c>
      <c r="AG84" s="14">
        <v>0</v>
      </c>
      <c r="AH84" s="14">
        <v>0</v>
      </c>
      <c r="AI84" s="14">
        <v>0</v>
      </c>
      <c r="AJ84" s="14">
        <v>0</v>
      </c>
      <c r="AK84" s="96">
        <v>549787</v>
      </c>
      <c r="AL84" s="13">
        <v>28430000</v>
      </c>
      <c r="AM84" s="14">
        <v>0</v>
      </c>
      <c r="AN84" s="14">
        <v>0</v>
      </c>
      <c r="AO84" s="14">
        <v>0</v>
      </c>
      <c r="AP84" s="14">
        <v>0</v>
      </c>
      <c r="AQ84" s="96">
        <v>28430000</v>
      </c>
    </row>
    <row r="85" spans="1:43" x14ac:dyDescent="0.25">
      <c r="A85" s="4" t="s">
        <v>76</v>
      </c>
      <c r="B85" s="13">
        <v>0</v>
      </c>
      <c r="C85" s="14">
        <v>0</v>
      </c>
      <c r="D85" s="14">
        <v>0</v>
      </c>
      <c r="E85" s="14">
        <v>0</v>
      </c>
      <c r="F85" s="14">
        <v>55000000</v>
      </c>
      <c r="G85" s="96">
        <v>55000000</v>
      </c>
      <c r="H85" s="13">
        <v>0</v>
      </c>
      <c r="I85" s="14">
        <v>0</v>
      </c>
      <c r="J85" s="14">
        <v>0</v>
      </c>
      <c r="K85" s="14">
        <v>0</v>
      </c>
      <c r="L85" s="14">
        <v>0</v>
      </c>
      <c r="M85" s="96">
        <v>0</v>
      </c>
      <c r="N85" s="13">
        <v>0</v>
      </c>
      <c r="O85" s="14">
        <v>0</v>
      </c>
      <c r="P85" s="14">
        <v>0</v>
      </c>
      <c r="Q85" s="14">
        <v>0</v>
      </c>
      <c r="R85" s="14">
        <v>0</v>
      </c>
      <c r="S85" s="96">
        <v>0</v>
      </c>
      <c r="T85" s="13">
        <v>0</v>
      </c>
      <c r="U85" s="14">
        <v>0</v>
      </c>
      <c r="V85" s="14">
        <v>0</v>
      </c>
      <c r="W85" s="14">
        <v>0</v>
      </c>
      <c r="X85" s="14">
        <v>55000000</v>
      </c>
      <c r="Y85" s="96">
        <v>55000000</v>
      </c>
      <c r="Z85" s="13">
        <v>0</v>
      </c>
      <c r="AA85" s="14">
        <v>0</v>
      </c>
      <c r="AB85" s="14">
        <v>0</v>
      </c>
      <c r="AC85" s="14">
        <v>0</v>
      </c>
      <c r="AD85" s="14">
        <v>2455499.79</v>
      </c>
      <c r="AE85" s="96">
        <v>2455499.79</v>
      </c>
      <c r="AF85" s="13">
        <v>0</v>
      </c>
      <c r="AG85" s="14">
        <v>0</v>
      </c>
      <c r="AH85" s="14">
        <v>0</v>
      </c>
      <c r="AI85" s="14">
        <v>0</v>
      </c>
      <c r="AJ85" s="14">
        <v>7197543.25</v>
      </c>
      <c r="AK85" s="96">
        <v>7197543.25</v>
      </c>
      <c r="AL85" s="13">
        <v>0</v>
      </c>
      <c r="AM85" s="14">
        <v>0</v>
      </c>
      <c r="AN85" s="14">
        <v>0</v>
      </c>
      <c r="AO85" s="14">
        <v>0</v>
      </c>
      <c r="AP85" s="14">
        <v>331461765.51506847</v>
      </c>
      <c r="AQ85" s="96">
        <v>331461765.51506847</v>
      </c>
    </row>
    <row r="86" spans="1:43" x14ac:dyDescent="0.25">
      <c r="A86" s="4" t="s">
        <v>77</v>
      </c>
      <c r="B86" s="13">
        <v>46000000</v>
      </c>
      <c r="C86" s="14">
        <v>0</v>
      </c>
      <c r="D86" s="14">
        <v>0</v>
      </c>
      <c r="E86" s="14">
        <v>0</v>
      </c>
      <c r="F86" s="14">
        <v>0</v>
      </c>
      <c r="G86" s="96">
        <v>46000000</v>
      </c>
      <c r="H86" s="13">
        <v>0</v>
      </c>
      <c r="I86" s="14">
        <v>0</v>
      </c>
      <c r="J86" s="14">
        <v>0</v>
      </c>
      <c r="K86" s="14">
        <v>0</v>
      </c>
      <c r="L86" s="14">
        <v>0</v>
      </c>
      <c r="M86" s="96">
        <v>0</v>
      </c>
      <c r="N86" s="13">
        <v>1133000</v>
      </c>
      <c r="O86" s="14">
        <v>0</v>
      </c>
      <c r="P86" s="14">
        <v>0</v>
      </c>
      <c r="Q86" s="14">
        <v>0</v>
      </c>
      <c r="R86" s="14">
        <v>0</v>
      </c>
      <c r="S86" s="96">
        <v>1133000</v>
      </c>
      <c r="T86" s="13">
        <v>44867000</v>
      </c>
      <c r="U86" s="14">
        <v>0</v>
      </c>
      <c r="V86" s="14">
        <v>0</v>
      </c>
      <c r="W86" s="14">
        <v>0</v>
      </c>
      <c r="X86" s="14">
        <v>0</v>
      </c>
      <c r="Y86" s="96">
        <v>44867000</v>
      </c>
      <c r="Z86" s="13">
        <v>2007000</v>
      </c>
      <c r="AA86" s="14">
        <v>0</v>
      </c>
      <c r="AB86" s="14">
        <v>0</v>
      </c>
      <c r="AC86" s="14">
        <v>0</v>
      </c>
      <c r="AD86" s="14">
        <v>0</v>
      </c>
      <c r="AE86" s="96">
        <v>2007000</v>
      </c>
      <c r="AF86" s="13">
        <v>866000</v>
      </c>
      <c r="AG86" s="14">
        <v>0</v>
      </c>
      <c r="AH86" s="14">
        <v>0</v>
      </c>
      <c r="AI86" s="14">
        <v>0</v>
      </c>
      <c r="AJ86" s="14">
        <v>0</v>
      </c>
      <c r="AK86" s="96">
        <v>866000</v>
      </c>
      <c r="AL86" s="13">
        <v>49000000</v>
      </c>
      <c r="AM86" s="14">
        <v>0</v>
      </c>
      <c r="AN86" s="14">
        <v>0</v>
      </c>
      <c r="AO86" s="14">
        <v>0</v>
      </c>
      <c r="AP86" s="14">
        <v>0</v>
      </c>
      <c r="AQ86" s="96">
        <v>49000000</v>
      </c>
    </row>
    <row r="87" spans="1:43" x14ac:dyDescent="0.25">
      <c r="A87" s="4" t="s">
        <v>78</v>
      </c>
      <c r="B87" s="13">
        <v>23730104</v>
      </c>
      <c r="C87" s="14">
        <v>0</v>
      </c>
      <c r="D87" s="14">
        <v>0</v>
      </c>
      <c r="E87" s="14">
        <v>0</v>
      </c>
      <c r="F87" s="14">
        <v>0</v>
      </c>
      <c r="G87" s="96">
        <v>23730104</v>
      </c>
      <c r="H87" s="13">
        <v>0</v>
      </c>
      <c r="I87" s="14">
        <v>0</v>
      </c>
      <c r="J87" s="14">
        <v>0</v>
      </c>
      <c r="K87" s="14">
        <v>0</v>
      </c>
      <c r="L87" s="14">
        <v>0</v>
      </c>
      <c r="M87" s="96">
        <v>0</v>
      </c>
      <c r="N87" s="13">
        <v>3156017</v>
      </c>
      <c r="O87" s="14">
        <v>0</v>
      </c>
      <c r="P87" s="14">
        <v>0</v>
      </c>
      <c r="Q87" s="14">
        <v>0</v>
      </c>
      <c r="R87" s="14">
        <v>0</v>
      </c>
      <c r="S87" s="96">
        <v>3156017</v>
      </c>
      <c r="T87" s="13">
        <v>20574087</v>
      </c>
      <c r="U87" s="14">
        <v>0</v>
      </c>
      <c r="V87" s="14">
        <v>0</v>
      </c>
      <c r="W87" s="14">
        <v>0</v>
      </c>
      <c r="X87" s="14">
        <v>0</v>
      </c>
      <c r="Y87" s="96">
        <v>20574087</v>
      </c>
      <c r="Z87" s="13">
        <v>1096135</v>
      </c>
      <c r="AA87" s="14">
        <v>0</v>
      </c>
      <c r="AB87" s="14">
        <v>0</v>
      </c>
      <c r="AC87" s="14">
        <v>0</v>
      </c>
      <c r="AD87" s="14">
        <v>0</v>
      </c>
      <c r="AE87" s="96">
        <v>1096135</v>
      </c>
      <c r="AF87" s="13">
        <v>1334758</v>
      </c>
      <c r="AG87" s="14">
        <v>0</v>
      </c>
      <c r="AH87" s="14">
        <v>0</v>
      </c>
      <c r="AI87" s="14">
        <v>0</v>
      </c>
      <c r="AJ87" s="14">
        <v>0</v>
      </c>
      <c r="AK87" s="96">
        <v>1334758</v>
      </c>
      <c r="AL87" s="13">
        <v>52000000</v>
      </c>
      <c r="AM87" s="14">
        <v>0</v>
      </c>
      <c r="AN87" s="14">
        <v>0</v>
      </c>
      <c r="AO87" s="14">
        <v>0</v>
      </c>
      <c r="AP87" s="14">
        <v>0</v>
      </c>
      <c r="AQ87" s="96">
        <v>52000000</v>
      </c>
    </row>
    <row r="88" spans="1:43" x14ac:dyDescent="0.25">
      <c r="A88" s="4" t="s">
        <v>79</v>
      </c>
      <c r="B88" s="13">
        <v>361000</v>
      </c>
      <c r="C88" s="14">
        <v>0</v>
      </c>
      <c r="D88" s="14">
        <v>0</v>
      </c>
      <c r="E88" s="14">
        <v>0</v>
      </c>
      <c r="F88" s="14">
        <v>0</v>
      </c>
      <c r="G88" s="96">
        <v>361000</v>
      </c>
      <c r="H88" s="13">
        <v>0</v>
      </c>
      <c r="I88" s="14">
        <v>0</v>
      </c>
      <c r="J88" s="14">
        <v>0</v>
      </c>
      <c r="K88" s="14">
        <v>0</v>
      </c>
      <c r="L88" s="14">
        <v>0</v>
      </c>
      <c r="M88" s="96">
        <v>0</v>
      </c>
      <c r="N88" s="13">
        <v>151000</v>
      </c>
      <c r="O88" s="14">
        <v>0</v>
      </c>
      <c r="P88" s="14">
        <v>0</v>
      </c>
      <c r="Q88" s="14">
        <v>0</v>
      </c>
      <c r="R88" s="14">
        <v>0</v>
      </c>
      <c r="S88" s="96">
        <v>151000</v>
      </c>
      <c r="T88" s="13">
        <v>121000</v>
      </c>
      <c r="U88" s="14">
        <v>0</v>
      </c>
      <c r="V88" s="14">
        <v>0</v>
      </c>
      <c r="W88" s="14">
        <v>0</v>
      </c>
      <c r="X88" s="14">
        <v>0</v>
      </c>
      <c r="Y88" s="96">
        <v>121000</v>
      </c>
      <c r="Z88" s="13">
        <v>4000</v>
      </c>
      <c r="AA88" s="14">
        <v>0</v>
      </c>
      <c r="AB88" s="14">
        <v>0</v>
      </c>
      <c r="AC88" s="14">
        <v>0</v>
      </c>
      <c r="AD88" s="14">
        <v>0</v>
      </c>
      <c r="AE88" s="96">
        <v>4000</v>
      </c>
      <c r="AF88" s="13">
        <v>92000</v>
      </c>
      <c r="AG88" s="14">
        <v>0</v>
      </c>
      <c r="AH88" s="14">
        <v>0</v>
      </c>
      <c r="AI88" s="14">
        <v>0</v>
      </c>
      <c r="AJ88" s="14">
        <v>0</v>
      </c>
      <c r="AK88" s="96">
        <v>92000</v>
      </c>
      <c r="AL88" s="13">
        <v>821000</v>
      </c>
      <c r="AM88" s="14">
        <v>0</v>
      </c>
      <c r="AN88" s="14">
        <v>0</v>
      </c>
      <c r="AO88" s="14">
        <v>0</v>
      </c>
      <c r="AP88" s="14">
        <v>0</v>
      </c>
      <c r="AQ88" s="96">
        <v>821000</v>
      </c>
    </row>
    <row r="89" spans="1:43" x14ac:dyDescent="0.25">
      <c r="A89" s="5"/>
      <c r="B89" s="15"/>
      <c r="C89" s="16"/>
      <c r="D89" s="16"/>
      <c r="E89" s="16"/>
      <c r="F89" s="16"/>
      <c r="G89" s="97"/>
      <c r="H89" s="15"/>
      <c r="I89" s="16"/>
      <c r="J89" s="16"/>
      <c r="K89" s="16"/>
      <c r="L89" s="16"/>
      <c r="M89" s="97"/>
      <c r="N89" s="15"/>
      <c r="O89" s="16"/>
      <c r="P89" s="16"/>
      <c r="Q89" s="16"/>
      <c r="R89" s="16"/>
      <c r="S89" s="97"/>
      <c r="T89" s="15"/>
      <c r="U89" s="16"/>
      <c r="V89" s="16"/>
      <c r="W89" s="16"/>
      <c r="X89" s="16"/>
      <c r="Y89" s="97"/>
      <c r="Z89" s="15"/>
      <c r="AA89" s="16"/>
      <c r="AB89" s="16"/>
      <c r="AC89" s="16"/>
      <c r="AD89" s="16"/>
      <c r="AE89" s="97"/>
      <c r="AF89" s="15"/>
      <c r="AG89" s="16"/>
      <c r="AH89" s="16"/>
      <c r="AI89" s="16"/>
      <c r="AJ89" s="16"/>
      <c r="AK89" s="97"/>
      <c r="AL89" s="15"/>
      <c r="AM89" s="16"/>
      <c r="AN89" s="16"/>
      <c r="AO89" s="16"/>
      <c r="AP89" s="16"/>
      <c r="AQ89" s="97"/>
    </row>
    <row r="90" spans="1:43" x14ac:dyDescent="0.25">
      <c r="A90" s="58" t="s">
        <v>80</v>
      </c>
      <c r="B90" s="59">
        <f t="shared" ref="B90:AQ90" si="0">SUM(B9:B89)</f>
        <v>1090383008</v>
      </c>
      <c r="C90" s="60">
        <f t="shared" si="0"/>
        <v>1286466</v>
      </c>
      <c r="D90" s="60">
        <f t="shared" si="0"/>
        <v>0</v>
      </c>
      <c r="E90" s="60">
        <f t="shared" si="0"/>
        <v>0</v>
      </c>
      <c r="F90" s="60">
        <f t="shared" si="0"/>
        <v>88739584.239999995</v>
      </c>
      <c r="G90" s="61">
        <f t="shared" si="0"/>
        <v>1180409058.24</v>
      </c>
      <c r="H90" s="59">
        <f t="shared" si="0"/>
        <v>50824911</v>
      </c>
      <c r="I90" s="60">
        <f t="shared" si="0"/>
        <v>0</v>
      </c>
      <c r="J90" s="60">
        <f t="shared" si="0"/>
        <v>0</v>
      </c>
      <c r="K90" s="60">
        <f t="shared" si="0"/>
        <v>0</v>
      </c>
      <c r="L90" s="60">
        <f t="shared" si="0"/>
        <v>315650</v>
      </c>
      <c r="M90" s="61">
        <f t="shared" si="0"/>
        <v>51140561</v>
      </c>
      <c r="N90" s="59">
        <f t="shared" si="0"/>
        <v>114096773.26049902</v>
      </c>
      <c r="O90" s="60">
        <f t="shared" si="0"/>
        <v>139778.53999999998</v>
      </c>
      <c r="P90" s="60">
        <f t="shared" si="0"/>
        <v>0</v>
      </c>
      <c r="Q90" s="60">
        <f t="shared" si="0"/>
        <v>0</v>
      </c>
      <c r="R90" s="60">
        <f t="shared" si="0"/>
        <v>-181741.09999999998</v>
      </c>
      <c r="S90" s="61">
        <f t="shared" si="0"/>
        <v>114054810.70049901</v>
      </c>
      <c r="T90" s="59">
        <f t="shared" si="0"/>
        <v>997219631.52950096</v>
      </c>
      <c r="U90" s="60">
        <f t="shared" si="0"/>
        <v>1146687.46</v>
      </c>
      <c r="V90" s="60">
        <f t="shared" si="0"/>
        <v>0</v>
      </c>
      <c r="W90" s="60">
        <f t="shared" si="0"/>
        <v>0</v>
      </c>
      <c r="X90" s="60">
        <f t="shared" si="0"/>
        <v>88028367.340000004</v>
      </c>
      <c r="Y90" s="61">
        <f t="shared" si="0"/>
        <v>1086394686.3295012</v>
      </c>
      <c r="Z90" s="59">
        <f t="shared" si="0"/>
        <v>49693721.269999996</v>
      </c>
      <c r="AA90" s="60">
        <f t="shared" si="0"/>
        <v>52433.46</v>
      </c>
      <c r="AB90" s="60">
        <f t="shared" si="0"/>
        <v>0</v>
      </c>
      <c r="AC90" s="60">
        <f t="shared" si="0"/>
        <v>0</v>
      </c>
      <c r="AD90" s="60">
        <f t="shared" si="0"/>
        <v>3937775.56</v>
      </c>
      <c r="AE90" s="61">
        <f t="shared" si="0"/>
        <v>53683930.289999992</v>
      </c>
      <c r="AF90" s="59">
        <f t="shared" si="0"/>
        <v>97899495.969999999</v>
      </c>
      <c r="AG90" s="60">
        <f t="shared" si="0"/>
        <v>10881</v>
      </c>
      <c r="AH90" s="60">
        <f t="shared" si="0"/>
        <v>0</v>
      </c>
      <c r="AI90" s="60">
        <f t="shared" si="0"/>
        <v>0</v>
      </c>
      <c r="AJ90" s="60">
        <f t="shared" si="0"/>
        <v>8050511.2699999996</v>
      </c>
      <c r="AK90" s="61">
        <f t="shared" si="0"/>
        <v>105960888.24000001</v>
      </c>
      <c r="AL90" s="59">
        <f t="shared" si="0"/>
        <v>4108320137.9499998</v>
      </c>
      <c r="AM90" s="60">
        <f t="shared" si="0"/>
        <v>5418500</v>
      </c>
      <c r="AN90" s="60">
        <f t="shared" si="0"/>
        <v>0</v>
      </c>
      <c r="AO90" s="60">
        <f t="shared" si="0"/>
        <v>0</v>
      </c>
      <c r="AP90" s="60">
        <f t="shared" si="0"/>
        <v>332903182.51506847</v>
      </c>
      <c r="AQ90" s="61">
        <f t="shared" si="0"/>
        <v>4446641820.4650679</v>
      </c>
    </row>
    <row r="91" spans="1:43" x14ac:dyDescent="0.25">
      <c r="A91" s="57" t="str">
        <f>"Source: Victoria Grants Commission - Questionnaire "&amp;$A$3&amp;" response from Council"</f>
        <v>Source: Victoria Grants Commission - Questionnaire 2017-18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sheetData>
  <printOptions horizontalCentered="1" verticalCentered="1"/>
  <pageMargins left="0.39370078740157483" right="0.39370078740157483" top="0.39370078740157483" bottom="0.39370078740157483" header="0.31496062992125984" footer="0.31496062992125984"/>
  <pageSetup paperSize="8" scale="60" fitToWidth="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Description</vt:lpstr>
      <vt:lpstr>ABS2</vt:lpstr>
      <vt:lpstr>Balance Sheets</vt:lpstr>
      <vt:lpstr>ABS3</vt:lpstr>
      <vt:lpstr>Sources &amp; Applications</vt:lpstr>
      <vt:lpstr>'ABS2'!Print_Area</vt:lpstr>
      <vt:lpstr>'ABS3'!Print_Area</vt:lpstr>
      <vt:lpstr>'Balance Sheets'!Print_Area</vt:lpstr>
      <vt:lpstr>Description!Print_Area</vt:lpstr>
      <vt:lpstr>'Sources &amp; Applications'!Print_Area</vt:lpstr>
      <vt:lpstr>'ABS2'!Print_Titles</vt:lpstr>
      <vt:lpstr>'ABS3'!Print_Titles</vt:lpstr>
      <vt:lpstr>'Balance Sheets'!Print_Titles</vt:lpstr>
      <vt:lpstr>'Sources &amp; Applications'!Print_Titles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bagarin</dc:creator>
  <cp:lastModifiedBy>Nada Bagaric (DELWP)</cp:lastModifiedBy>
  <cp:lastPrinted>2013-08-20T23:35:57Z</cp:lastPrinted>
  <dcterms:created xsi:type="dcterms:W3CDTF">2012-08-03T00:53:16Z</dcterms:created>
  <dcterms:modified xsi:type="dcterms:W3CDTF">2019-05-02T23:39:37Z</dcterms:modified>
</cp:coreProperties>
</file>