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G:\LGV\LOCAL GOVERNMENT VICTORIA\VGC\2018-19\06 REPORTING\20 Maps - Charts - Web - etc\Web--2016-17 VGC Data Online\"/>
    </mc:Choice>
  </mc:AlternateContent>
  <bookViews>
    <workbookView xWindow="-12" yWindow="5676" windowWidth="16608" windowHeight="4020"/>
  </bookViews>
  <sheets>
    <sheet name="Description" sheetId="7" r:id="rId1"/>
    <sheet name="ALG1" sheetId="6" r:id="rId2"/>
    <sheet name="Road Length &amp; Exp" sheetId="1" r:id="rId3"/>
  </sheets>
  <definedNames>
    <definedName name="_xlnm.Print_Area" localSheetId="1">'ALG1'!$B$1:$J$35</definedName>
    <definedName name="_xlnm.Print_Area" localSheetId="0">Description!$B$1:$C$23</definedName>
    <definedName name="_xlnm.Print_Area" localSheetId="2">'Road Length &amp; Exp'!$A$1:$BI$91</definedName>
    <definedName name="_xlnm.Print_Titles" localSheetId="1">'ALG1'!$A:$D,'ALG1'!$1:$10</definedName>
    <definedName name="_xlnm.Print_Titles" localSheetId="2">'Road Length &amp; Exp'!$A:$A,'Road Length &amp; Exp'!$1:$9</definedName>
  </definedNames>
  <calcPr calcId="171027"/>
</workbook>
</file>

<file path=xl/calcChain.xml><?xml version="1.0" encoding="utf-8"?>
<calcChain xmlns="http://schemas.openxmlformats.org/spreadsheetml/2006/main">
  <c r="J28" i="6" l="1"/>
  <c r="J27" i="6"/>
  <c r="J26" i="6"/>
  <c r="J25" i="6"/>
  <c r="I22" i="6"/>
  <c r="H22" i="6"/>
  <c r="J21" i="6"/>
  <c r="J19" i="6"/>
  <c r="J18" i="6"/>
  <c r="J17" i="6"/>
  <c r="J16" i="6"/>
  <c r="G16" i="6"/>
  <c r="G22" i="6" s="1"/>
  <c r="F16" i="6"/>
  <c r="F22" i="6" s="1"/>
  <c r="E16" i="6"/>
  <c r="E22" i="6" s="1"/>
  <c r="J22" i="6" s="1"/>
  <c r="J13" i="6"/>
  <c r="J12" i="6"/>
  <c r="A91" i="1" l="1"/>
  <c r="R90" i="1" l="1"/>
  <c r="V90" i="1"/>
  <c r="Z90" i="1"/>
  <c r="AL90" i="1"/>
  <c r="AP90" i="1"/>
  <c r="BB90" i="1"/>
  <c r="BF90" i="1"/>
  <c r="AN90" i="1"/>
  <c r="BG90" i="1"/>
  <c r="AX90" i="1"/>
  <c r="AE90" i="1"/>
  <c r="AD90" i="1"/>
  <c r="AA90" i="1"/>
  <c r="K90" i="1"/>
  <c r="BI90" i="1"/>
  <c r="BE90" i="1"/>
  <c r="AW90" i="1"/>
  <c r="AT90" i="1"/>
  <c r="AR90" i="1"/>
  <c r="AJ90" i="1"/>
  <c r="AC90" i="1"/>
  <c r="Y90" i="1"/>
  <c r="Q90" i="1"/>
  <c r="U90" i="1" l="1"/>
  <c r="AG90" i="1"/>
  <c r="AO90" i="1"/>
  <c r="AS90" i="1"/>
  <c r="L90" i="1"/>
  <c r="P90" i="1"/>
  <c r="T90" i="1"/>
  <c r="X90" i="1"/>
  <c r="AB90" i="1"/>
  <c r="AF90" i="1"/>
  <c r="AV90" i="1"/>
  <c r="AZ90" i="1"/>
  <c r="BD90" i="1"/>
  <c r="AM90" i="1"/>
  <c r="AI90" i="1"/>
  <c r="AQ90" i="1"/>
  <c r="AK90" i="1"/>
  <c r="BC90" i="1"/>
  <c r="S90" i="1"/>
  <c r="AY90" i="1"/>
  <c r="BA90" i="1"/>
  <c r="W90" i="1"/>
  <c r="BH90" i="1"/>
  <c r="O90" i="1"/>
  <c r="AU90" i="1"/>
  <c r="J90" i="1"/>
  <c r="N90" i="1"/>
  <c r="AH90" i="1"/>
  <c r="D90" i="1"/>
  <c r="C90" i="1"/>
  <c r="E90" i="1"/>
  <c r="M90" i="1" l="1"/>
  <c r="I90" i="1"/>
  <c r="H90" i="1"/>
  <c r="G90" i="1"/>
  <c r="F90" i="1" l="1"/>
  <c r="B90" i="1" l="1"/>
</calcChain>
</file>

<file path=xl/sharedStrings.xml><?xml version="1.0" encoding="utf-8"?>
<sst xmlns="http://schemas.openxmlformats.org/spreadsheetml/2006/main" count="273" uniqueCount="147">
  <si>
    <t>Victoria Grants Commission</t>
  </si>
  <si>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</si>
  <si>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</si>
  <si>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</si>
  <si>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</si>
  <si>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</si>
  <si>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</si>
  <si>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</si>
  <si>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</si>
  <si>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</si>
  <si>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</si>
  <si>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</si>
  <si>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</si>
  <si>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</si>
  <si>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</si>
  <si>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</si>
  <si>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</si>
  <si>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</si>
  <si>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</si>
  <si>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</si>
  <si>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</si>
  <si>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</si>
  <si>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</si>
  <si>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</si>
  <si>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</si>
  <si>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</si>
  <si>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</si>
  <si>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</si>
  <si>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</si>
  <si>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</si>
  <si>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</si>
  <si>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</si>
  <si>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</si>
  <si>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</si>
  <si>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</si>
  <si>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</si>
  <si>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</si>
  <si>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</si>
  <si>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</si>
  <si>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</si>
  <si>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</si>
  <si>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</si>
  <si>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</si>
  <si>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</si>
  <si>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</si>
  <si>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(S)</t>
  </si>
  <si>
    <t>Mildura (RC)</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</si>
  <si>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</si>
  <si>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</si>
  <si>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</si>
  <si>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</si>
  <si>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</si>
  <si>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</si>
  <si>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</si>
  <si>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</si>
  <si>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</si>
  <si>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</si>
  <si>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</si>
  <si>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</si>
  <si>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</si>
  <si>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</si>
  <si>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</si>
  <si>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</si>
  <si>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</si>
  <si>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</si>
  <si>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</si>
  <si>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</si>
  <si>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</si>
  <si>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</si>
  <si>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</si>
  <si>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</si>
  <si>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</si>
  <si>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</si>
  <si>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</si>
  <si>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</si>
  <si>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</si>
  <si>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</si>
  <si>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</si>
  <si>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</si>
  <si>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</si>
  <si>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</si>
  <si>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ALG1  Road Length and Expenditure</t>
  </si>
  <si>
    <t>Inventory</t>
  </si>
  <si>
    <t>Length of Roads  km</t>
  </si>
  <si>
    <t>Number of Bridges on local roads</t>
  </si>
  <si>
    <t>(1)</t>
  </si>
  <si>
    <t>(2)</t>
  </si>
  <si>
    <t>(3)</t>
  </si>
  <si>
    <t>Bridges</t>
  </si>
  <si>
    <t>(4)</t>
  </si>
  <si>
    <t>Total</t>
  </si>
  <si>
    <t>(6)</t>
  </si>
  <si>
    <t>Expenditure  (including oncosts &amp; engineering overheads)</t>
  </si>
  <si>
    <t>Total Expenditure</t>
  </si>
  <si>
    <t>(5)</t>
  </si>
  <si>
    <t>Roads Ancillary</t>
  </si>
  <si>
    <t>Local Roads - Sealed</t>
  </si>
  <si>
    <t>Local Roads - Unsealed - Formed &amp;  Sheeted</t>
  </si>
  <si>
    <t>Local Roads - Unsealed - Natural Surface</t>
  </si>
  <si>
    <t>Existing Assets (excluding depreciation) - Total</t>
  </si>
  <si>
    <t>Existing Assets (excluding depreciation) - Maintenance</t>
  </si>
  <si>
    <t>Existing Assets (excluding depreciation) - Capital Renewal</t>
  </si>
  <si>
    <t>Existing Assets (excluding depreciation) - Capital Upgrade</t>
  </si>
  <si>
    <t>New Assets (excluding depreciation) - Capital Expansion</t>
  </si>
  <si>
    <t>Financial Data</t>
  </si>
  <si>
    <t>Current Replacement Cost</t>
  </si>
  <si>
    <t>Depreciable Amount</t>
  </si>
  <si>
    <t>Depreciated Replacement Cost</t>
  </si>
  <si>
    <t>Annual Depreciation Expense</t>
  </si>
  <si>
    <t>ALG1</t>
  </si>
  <si>
    <t>Local Roads</t>
  </si>
  <si>
    <t>Code</t>
  </si>
  <si>
    <t>Sealed</t>
  </si>
  <si>
    <r>
      <t xml:space="preserve">Unsealed </t>
    </r>
    <r>
      <rPr>
        <sz val="12"/>
        <color theme="1"/>
        <rFont val="Arial"/>
        <family val="2"/>
      </rPr>
      <t>- 
Formed &amp;  Sheeted</t>
    </r>
  </si>
  <si>
    <r>
      <t xml:space="preserve">Unsealed </t>
    </r>
    <r>
      <rPr>
        <sz val="12"/>
        <color theme="1"/>
        <rFont val="Arial"/>
        <family val="2"/>
      </rPr>
      <t>- 
Natural Surface</t>
    </r>
  </si>
  <si>
    <t xml:space="preserve">    - Maintenance</t>
  </si>
  <si>
    <t xml:space="preserve">    - Capital Renewal</t>
  </si>
  <si>
    <t xml:space="preserve">    - Capital Upgrade</t>
  </si>
  <si>
    <t xml:space="preserve">    -  Capital Expansion</t>
  </si>
  <si>
    <t xml:space="preserve"> </t>
  </si>
  <si>
    <t>NOTE: The Australian Local Government Association (ALGA) has requested this data.  Data is not used in the VGC allocations.</t>
  </si>
  <si>
    <t>COMMENTS - Please add any comments and explanatory notes to the Comments tab.</t>
  </si>
  <si>
    <t>Council Name</t>
  </si>
  <si>
    <t>Road Inventory Expenditure &amp; Financial Data</t>
  </si>
  <si>
    <r>
      <rPr>
        <b/>
        <sz val="12"/>
        <color theme="1"/>
        <rFont val="Arial"/>
        <family val="2"/>
      </rPr>
      <t>Local Roads</t>
    </r>
    <r>
      <rPr>
        <sz val="12"/>
        <color theme="1"/>
        <rFont val="Arial"/>
        <family val="2"/>
      </rPr>
      <t xml:space="preserve"> - Length of Roads  (km)</t>
    </r>
  </si>
  <si>
    <r>
      <rPr>
        <b/>
        <sz val="12"/>
        <color theme="1"/>
        <rFont val="Arial"/>
        <family val="2"/>
      </rPr>
      <t>Bridges</t>
    </r>
    <r>
      <rPr>
        <sz val="12"/>
        <color theme="1"/>
        <rFont val="Arial"/>
        <family val="2"/>
      </rPr>
      <t xml:space="preserve"> - Number of bridges on local roads</t>
    </r>
  </si>
  <si>
    <r>
      <t>Expenditure on Local Roads</t>
    </r>
    <r>
      <rPr>
        <sz val="12"/>
        <color theme="1"/>
        <rFont val="Arial"/>
        <family val="2"/>
      </rPr>
      <t xml:space="preserve"> (including oncosts &amp; engineering overheads)</t>
    </r>
  </si>
  <si>
    <r>
      <t xml:space="preserve">Existing Assets </t>
    </r>
    <r>
      <rPr>
        <sz val="12"/>
        <color theme="1"/>
        <rFont val="Arial"/>
        <family val="2"/>
      </rPr>
      <t>(excluding depreciation)</t>
    </r>
  </si>
  <si>
    <r>
      <t>New Assets</t>
    </r>
    <r>
      <rPr>
        <sz val="12"/>
        <color theme="1"/>
        <rFont val="Arial"/>
        <family val="2"/>
      </rPr>
      <t xml:space="preserve"> (excluding depreciation)</t>
    </r>
  </si>
  <si>
    <t>Gross Replacement Cost</t>
  </si>
  <si>
    <t>as at 30 June 2017</t>
  </si>
  <si>
    <t>2016-17</t>
  </si>
  <si>
    <t>Local Government Accounting &amp; General Information</t>
  </si>
  <si>
    <t>Road Length and Expenditure</t>
  </si>
  <si>
    <t>Description</t>
  </si>
  <si>
    <t xml:space="preserve">The data in these spreadsheet represents the Council's determination of :
</t>
  </si>
  <si>
    <r>
      <rPr>
        <b/>
        <sz val="11"/>
        <color theme="1"/>
        <rFont val="Arial"/>
        <family val="2"/>
      </rPr>
      <t>Road Length</t>
    </r>
    <r>
      <rPr>
        <sz val="11"/>
        <color theme="1"/>
        <rFont val="Arial"/>
        <family val="2"/>
      </rPr>
      <t xml:space="preserve"> 
- categorised as Sealed, Unsealed, Bridges and Ancillary.
</t>
    </r>
  </si>
  <si>
    <t xml:space="preserve">More Information
</t>
  </si>
  <si>
    <t xml:space="preserve">Refer to Manual pages 50-52.
</t>
  </si>
  <si>
    <t>TABS</t>
  </si>
  <si>
    <r>
      <rPr>
        <b/>
        <sz val="11"/>
        <color theme="1"/>
        <rFont val="Arial"/>
        <family val="2"/>
      </rPr>
      <t>ALG1</t>
    </r>
    <r>
      <rPr>
        <sz val="11"/>
        <color theme="1"/>
        <rFont val="Arial"/>
        <family val="2"/>
      </rPr>
      <t xml:space="preserve"> 
- Questionnaire tab showing data requested.
</t>
    </r>
  </si>
  <si>
    <r>
      <rPr>
        <b/>
        <sz val="11"/>
        <color theme="1"/>
        <rFont val="Arial"/>
        <family val="2"/>
      </rPr>
      <t>Road Length &amp; Exp</t>
    </r>
    <r>
      <rPr>
        <sz val="11"/>
        <color theme="1"/>
        <rFont val="Arial"/>
        <family val="2"/>
      </rPr>
      <t xml:space="preserve"> 
- Council data in responses to questionnaire.
</t>
    </r>
  </si>
  <si>
    <t>Conditions 
of Use</t>
  </si>
  <si>
    <t xml:space="preserve">Content from this spreadsheet should be attributed as Victoria Grants Commission data collection.
</t>
  </si>
  <si>
    <t xml:space="preserve">Disclaimer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</si>
  <si>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</si>
  <si>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for the year ending 30 June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</si>
</sst>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0_ ;[Red]\-#,##0\ "/>
    <numFmt numFmtId="165" formatCode="_(* #,##0_);_(* \(#,##0\);_(* &quot;-&quot;_);_(@_)"/>
    <numFmt numFmtId="166" formatCode="_(&quot;$&quot;* #,##0_);_(&quot;$&quot;* \(#,##0\);_(&quot;$&quot;* &quot;-&quot;??_);_(@_)"/>
  </numFmts>
  <fonts count="24" x14ac:knownFonts="1">
    <font>
      <sz val="11"/>
      <color theme="1"/>
      <name val="Calibri"/>
      <family val="2"/>
      <scheme val="minor"/>
    </font>
    <font>
      <b/>
      <sz val="10"/>
      <name val="Arial"/>
      <family val="2"/>
    </font>
    <font>
      <b/>
      <sz val="12"/>
      <name val="Arial"/>
      <family val="2"/>
    </font>
    <font>
      <b/>
      <sz val="12"/>
      <color theme="0"/>
      <name val="Arial"/>
      <family val="2"/>
    </font>
    <font>
      <b/>
      <sz val="10"/>
      <color theme="0"/>
      <name val="Arial"/>
      <family val="2"/>
    </font>
    <font>
      <i/>
      <sz val="9"/>
      <name val="Arial"/>
      <family val="2"/>
    </font>
    <font>
      <sz val="11"/>
      <color theme="1"/>
      <name val="Arial"/>
      <family val="2"/>
    </font>
    <font>
      <sz val="10"/>
      <name val="Arial"/>
      <family val="2"/>
    </font>
    <font>
      <b/>
      <sz val="8"/>
      <color theme="0"/>
      <name val="Arial"/>
      <family val="2"/>
    </font>
    <font>
      <sz val="8"/>
      <color theme="1"/>
      <name val="Arial"/>
      <family val="2"/>
    </font>
    <font>
      <sz val="12"/>
      <color theme="9" tint="-0.249977111117893"/>
      <name val="Arial"/>
      <family val="2"/>
    </font>
    <font>
      <b/>
      <sz val="14"/>
      <color theme="9" tint="-0.249977111117893"/>
      <name val="Arial"/>
      <family val="2"/>
    </font>
    <font>
      <b/>
      <sz val="12"/>
      <color theme="1"/>
      <name val="Arial"/>
      <family val="2"/>
    </font>
    <font>
      <sz val="12"/>
      <color theme="1"/>
      <name val="Arial"/>
      <family val="2"/>
    </font>
    <font>
      <b/>
      <sz val="12"/>
      <color theme="9" tint="-0.249977111117893"/>
      <name val="Arial"/>
      <family val="2"/>
    </font>
    <font>
      <b/>
      <sz val="14"/>
      <color theme="1"/>
      <name val="Arial"/>
      <family val="2"/>
    </font>
    <font>
      <b/>
      <sz val="10"/>
      <color rgb="FFFF0000"/>
      <name val="Arial"/>
      <family val="2"/>
    </font>
    <font>
      <sz val="9"/>
      <name val="Arial"/>
      <family val="2"/>
    </font>
    <font>
      <sz val="8"/>
      <color theme="0"/>
      <name val="Arial"/>
      <family val="2"/>
    </font>
    <font>
      <b/>
      <sz val="11"/>
      <color theme="9" tint="-0.249977111117893"/>
      <name val="Arial"/>
      <family val="2"/>
    </font>
    <font>
      <b/>
      <sz val="11"/>
      <color theme="1"/>
      <name val="Arial"/>
      <family val="2"/>
    </font>
    <font>
      <sz val="20"/>
      <color theme="1"/>
      <name val="Arial"/>
      <family val="2"/>
    </font>
    <font>
      <sz val="9"/>
      <color theme="1"/>
      <name val="Arial"/>
      <family val="2"/>
    </font>
    <font>
      <b/>
      <sz val="9"/>
      <color theme="1"/>
      <name val="Arial"/>
      <family val="2"/>
    </font>
  </fonts>
  <fills count="12">
    <fill>
      <patternFill patternType="none"/>
    </fill>
    <fill>
      <patternFill patternType="gray125"/>
    </fill>
    <fill>
      <patternFill patternType="gray0625"/>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rgb="FF6E6464"/>
        <bgColor indexed="64"/>
      </patternFill>
    </fill>
    <fill>
      <patternFill patternType="solid">
        <fgColor rgb="FFFFC000"/>
        <bgColor indexed="64"/>
      </patternFill>
    </fill>
    <fill>
      <patternFill patternType="solid">
        <fgColor rgb="FFFAF0B4"/>
        <bgColor indexed="64"/>
      </patternFill>
    </fill>
    <fill>
      <patternFill patternType="mediumGray">
        <fgColor indexed="19"/>
        <bgColor indexed="26"/>
      </patternFill>
    </fill>
    <fill>
      <patternFill patternType="lightGray"/>
    </fill>
    <fill>
      <patternFill patternType="solid">
        <fgColor rgb="FFFFFF99"/>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165" fontId="2" fillId="0" borderId="0" applyFill="0" applyBorder="0">
      <protection locked="0"/>
    </xf>
    <xf numFmtId="41" fontId="2" fillId="0" borderId="0" applyFill="0" applyBorder="0">
      <protection locked="0"/>
    </xf>
    <xf numFmtId="0" fontId="2" fillId="2" borderId="0" applyBorder="0"/>
    <xf numFmtId="41" fontId="2" fillId="9" borderId="0" applyBorder="0"/>
    <xf numFmtId="0" fontId="2" fillId="9" borderId="0" applyFill="0" applyBorder="0">
      <alignment horizontal="left"/>
    </xf>
    <xf numFmtId="166" fontId="2" fillId="10" borderId="0"/>
    <xf numFmtId="0" fontId="7" fillId="0" borderId="0"/>
  </cellStyleXfs>
  <cellXfs count="125">
    <xf numFmtId="0" fontId="0" fillId="0" borderId="0" xfId="0"/>
    <xf numFmtId="0" fontId="1" fillId="0" borderId="0" xfId="0" applyFont="1"/>
    <xf numFmtId="0" fontId="2" fillId="0" borderId="0" xfId="0" applyFont="1"/>
    <xf numFmtId="3" fontId="1" fillId="0" borderId="4" xfId="0" applyNumberFormat="1" applyFont="1" applyBorder="1" applyAlignment="1">
      <alignment vertical="top"/>
    </xf>
    <xf numFmtId="3" fontId="1" fillId="0" borderId="5" xfId="0" applyNumberFormat="1" applyFont="1" applyBorder="1" applyAlignment="1">
      <alignment vertical="top"/>
    </xf>
    <xf numFmtId="3" fontId="1" fillId="0" borderId="6" xfId="0" applyNumberFormat="1" applyFont="1" applyBorder="1" applyAlignment="1">
      <alignment vertical="top"/>
    </xf>
    <xf numFmtId="0" fontId="6" fillId="0" borderId="0" xfId="0" applyFont="1"/>
    <xf numFmtId="164" fontId="1" fillId="0" borderId="0" xfId="0" applyNumberFormat="1" applyFont="1" applyBorder="1"/>
    <xf numFmtId="164" fontId="2" fillId="0" borderId="0" xfId="0" applyNumberFormat="1" applyFont="1" applyBorder="1"/>
    <xf numFmtId="164" fontId="6" fillId="0" borderId="0" xfId="0" applyNumberFormat="1" applyFont="1" applyBorder="1"/>
    <xf numFmtId="164" fontId="5" fillId="0" borderId="0" xfId="0" applyNumberFormat="1" applyFont="1" applyBorder="1"/>
    <xf numFmtId="164" fontId="7" fillId="0" borderId="13" xfId="0" applyNumberFormat="1" applyFont="1" applyBorder="1" applyAlignment="1">
      <alignment vertical="top"/>
    </xf>
    <xf numFmtId="164" fontId="7" fillId="0" borderId="14" xfId="0" applyNumberFormat="1" applyFont="1" applyBorder="1" applyAlignment="1">
      <alignment vertical="top"/>
    </xf>
    <xf numFmtId="164" fontId="7" fillId="0" borderId="16" xfId="0" applyNumberFormat="1" applyFont="1" applyBorder="1" applyAlignment="1">
      <alignment vertical="top"/>
    </xf>
    <xf numFmtId="164" fontId="7" fillId="0" borderId="17" xfId="0" applyNumberFormat="1" applyFont="1" applyBorder="1" applyAlignment="1">
      <alignment vertical="top"/>
    </xf>
    <xf numFmtId="164" fontId="7" fillId="0" borderId="19" xfId="0" applyNumberFormat="1" applyFont="1" applyBorder="1" applyAlignment="1">
      <alignment vertical="top"/>
    </xf>
    <xf numFmtId="164" fontId="7" fillId="0" borderId="20" xfId="0" applyNumberFormat="1" applyFont="1" applyBorder="1" applyAlignment="1">
      <alignment vertical="top"/>
    </xf>
    <xf numFmtId="0" fontId="9" fillId="0" borderId="0" xfId="0" applyFont="1"/>
    <xf numFmtId="0" fontId="6" fillId="0" borderId="0" xfId="0" applyFont="1"/>
    <xf numFmtId="0" fontId="6" fillId="0" borderId="0" xfId="0" applyFont="1" applyAlignment="1"/>
    <xf numFmtId="164" fontId="7" fillId="0" borderId="28" xfId="0" applyNumberFormat="1" applyFont="1" applyBorder="1" applyAlignment="1">
      <alignment vertical="top"/>
    </xf>
    <xf numFmtId="164" fontId="7" fillId="0" borderId="29" xfId="0" applyNumberFormat="1" applyFont="1" applyBorder="1" applyAlignment="1">
      <alignment vertical="top"/>
    </xf>
    <xf numFmtId="0" fontId="10" fillId="0" borderId="0" xfId="0" applyFont="1"/>
    <xf numFmtId="0" fontId="10" fillId="0" borderId="0" xfId="0" applyFont="1" applyAlignment="1">
      <alignment horizontal="center"/>
    </xf>
    <xf numFmtId="3" fontId="10" fillId="0" borderId="0" xfId="0" applyNumberFormat="1" applyFont="1"/>
    <xf numFmtId="0" fontId="11" fillId="0" borderId="0" xfId="0" applyFont="1"/>
    <xf numFmtId="0" fontId="11" fillId="0" borderId="0" xfId="0" applyFont="1" applyAlignment="1">
      <alignment horizontal="center"/>
    </xf>
    <xf numFmtId="3" fontId="11" fillId="0" borderId="0" xfId="0" applyNumberFormat="1" applyFont="1"/>
    <xf numFmtId="0" fontId="11" fillId="0" borderId="0" xfId="0" applyFont="1" applyAlignment="1">
      <alignment horizontal="right"/>
    </xf>
    <xf numFmtId="3" fontId="11" fillId="0" borderId="0" xfId="0" applyNumberFormat="1" applyFont="1" applyAlignment="1">
      <alignment horizontal="right"/>
    </xf>
    <xf numFmtId="0" fontId="11" fillId="0" borderId="31" xfId="0" applyFont="1" applyBorder="1"/>
    <xf numFmtId="0" fontId="11" fillId="0" borderId="31" xfId="0" applyFont="1" applyBorder="1" applyAlignment="1">
      <alignment horizontal="center"/>
    </xf>
    <xf numFmtId="3" fontId="11" fillId="0" borderId="31" xfId="0" applyNumberFormat="1" applyFont="1" applyBorder="1"/>
    <xf numFmtId="0" fontId="12" fillId="3" borderId="0" xfId="0" applyFont="1" applyFill="1" applyAlignment="1">
      <alignment horizontal="center"/>
    </xf>
    <xf numFmtId="3" fontId="12" fillId="3" borderId="0" xfId="0" applyNumberFormat="1" applyFont="1" applyFill="1" applyBorder="1" applyAlignment="1">
      <alignment horizontal="center"/>
    </xf>
    <xf numFmtId="0" fontId="12" fillId="0" borderId="0" xfId="0" applyFont="1" applyAlignment="1">
      <alignment horizontal="center"/>
    </xf>
    <xf numFmtId="0" fontId="12" fillId="3" borderId="0" xfId="0" applyFont="1" applyFill="1" applyAlignment="1">
      <alignment horizontal="center" wrapText="1"/>
    </xf>
    <xf numFmtId="3" fontId="12" fillId="3" borderId="0" xfId="0" applyNumberFormat="1" applyFont="1" applyFill="1" applyAlignment="1">
      <alignment horizontal="center" wrapText="1"/>
    </xf>
    <xf numFmtId="3" fontId="12" fillId="3" borderId="0" xfId="0" quotePrefix="1" applyNumberFormat="1" applyFont="1" applyFill="1" applyAlignment="1">
      <alignment horizontal="center"/>
    </xf>
    <xf numFmtId="0" fontId="12" fillId="0" borderId="0" xfId="0" applyFont="1"/>
    <xf numFmtId="0" fontId="13" fillId="0" borderId="0" xfId="0" applyFont="1" applyBorder="1" applyAlignment="1">
      <alignment vertical="top" wrapText="1"/>
    </xf>
    <xf numFmtId="0" fontId="13" fillId="0" borderId="0" xfId="0" applyFont="1" applyBorder="1" applyAlignment="1">
      <alignment horizontal="center"/>
    </xf>
    <xf numFmtId="3" fontId="13" fillId="0" borderId="0" xfId="0" applyNumberFormat="1" applyFont="1"/>
    <xf numFmtId="0" fontId="13" fillId="0" borderId="0" xfId="0" applyFont="1"/>
    <xf numFmtId="0" fontId="13" fillId="0" borderId="0" xfId="0" applyFont="1" applyBorder="1"/>
    <xf numFmtId="3" fontId="13" fillId="4" borderId="32" xfId="0" applyNumberFormat="1" applyFont="1" applyFill="1" applyBorder="1"/>
    <xf numFmtId="3" fontId="12" fillId="5" borderId="32" xfId="0" applyNumberFormat="1" applyFont="1" applyFill="1" applyBorder="1"/>
    <xf numFmtId="0" fontId="12" fillId="0" borderId="0" xfId="0" applyFont="1" applyBorder="1" applyAlignment="1">
      <alignment vertical="top" wrapText="1"/>
    </xf>
    <xf numFmtId="49" fontId="2" fillId="0" borderId="0" xfId="0" applyNumberFormat="1" applyFont="1" applyBorder="1" applyAlignment="1">
      <alignment vertical="center" wrapText="1"/>
    </xf>
    <xf numFmtId="0" fontId="12" fillId="0" borderId="0" xfId="0" applyFont="1" applyBorder="1" applyAlignment="1">
      <alignment horizontal="center"/>
    </xf>
    <xf numFmtId="0" fontId="14" fillId="0" borderId="0" xfId="0" applyFont="1"/>
    <xf numFmtId="0" fontId="10" fillId="0" borderId="0" xfId="0" applyFont="1" applyAlignment="1">
      <alignment vertical="top" wrapText="1"/>
    </xf>
    <xf numFmtId="0" fontId="15" fillId="0" borderId="31" xfId="0" applyFont="1" applyBorder="1"/>
    <xf numFmtId="0" fontId="15" fillId="0" borderId="31" xfId="0" applyFont="1" applyBorder="1" applyAlignment="1">
      <alignment vertical="top" wrapText="1"/>
    </xf>
    <xf numFmtId="0" fontId="15" fillId="0" borderId="31" xfId="0" applyFont="1" applyBorder="1" applyAlignment="1">
      <alignment horizontal="center"/>
    </xf>
    <xf numFmtId="3" fontId="15" fillId="0" borderId="31" xfId="0" applyNumberFormat="1" applyFont="1" applyBorder="1"/>
    <xf numFmtId="0" fontId="13" fillId="0" borderId="0" xfId="0" applyFont="1" applyAlignment="1">
      <alignment horizontal="center"/>
    </xf>
    <xf numFmtId="0" fontId="12" fillId="0" borderId="0" xfId="0" applyFont="1" applyAlignment="1">
      <alignment wrapText="1"/>
    </xf>
    <xf numFmtId="0" fontId="16" fillId="0" borderId="0" xfId="0" applyFont="1"/>
    <xf numFmtId="0" fontId="17" fillId="0" borderId="0" xfId="0" applyFont="1"/>
    <xf numFmtId="3" fontId="4" fillId="6" borderId="7" xfId="0" applyNumberFormat="1" applyFont="1" applyFill="1" applyBorder="1" applyAlignment="1">
      <alignment horizontal="right"/>
    </xf>
    <xf numFmtId="164" fontId="4" fillId="6" borderId="22" xfId="0" applyNumberFormat="1" applyFont="1" applyFill="1" applyBorder="1" applyAlignment="1">
      <alignment horizontal="right"/>
    </xf>
    <xf numFmtId="164" fontId="4" fillId="6" borderId="23" xfId="0" applyNumberFormat="1" applyFont="1" applyFill="1" applyBorder="1" applyAlignment="1">
      <alignment horizontal="right"/>
    </xf>
    <xf numFmtId="164" fontId="4" fillId="6" borderId="24" xfId="0" applyNumberFormat="1" applyFont="1" applyFill="1" applyBorder="1" applyAlignment="1">
      <alignment horizontal="right"/>
    </xf>
    <xf numFmtId="0" fontId="3" fillId="6" borderId="1" xfId="0" applyFont="1" applyFill="1" applyBorder="1"/>
    <xf numFmtId="0" fontId="4" fillId="6" borderId="2" xfId="0" applyFont="1" applyFill="1" applyBorder="1"/>
    <xf numFmtId="0" fontId="4" fillId="6" borderId="2" xfId="0" applyFont="1" applyFill="1" applyBorder="1" applyAlignment="1"/>
    <xf numFmtId="0" fontId="8" fillId="6" borderId="2" xfId="0" applyFont="1" applyFill="1" applyBorder="1"/>
    <xf numFmtId="0" fontId="4" fillId="6" borderId="3" xfId="0" applyFont="1" applyFill="1" applyBorder="1"/>
    <xf numFmtId="0" fontId="4" fillId="6" borderId="25" xfId="0" quotePrefix="1" applyNumberFormat="1" applyFont="1" applyFill="1" applyBorder="1" applyAlignment="1">
      <alignment horizontal="center" vertical="center" wrapText="1"/>
    </xf>
    <xf numFmtId="0" fontId="4" fillId="6" borderId="26" xfId="0" quotePrefix="1" applyNumberFormat="1" applyFont="1" applyFill="1" applyBorder="1" applyAlignment="1">
      <alignment horizontal="center" vertical="center" wrapText="1"/>
    </xf>
    <xf numFmtId="0" fontId="4" fillId="6" borderId="27" xfId="0" applyNumberFormat="1" applyFont="1" applyFill="1" applyBorder="1" applyAlignment="1">
      <alignment horizontal="center" vertical="center" wrapText="1"/>
    </xf>
    <xf numFmtId="0" fontId="4" fillId="6" borderId="26" xfId="0" applyNumberFormat="1" applyFont="1" applyFill="1" applyBorder="1" applyAlignment="1">
      <alignment horizontal="center" vertical="center" wrapText="1"/>
    </xf>
    <xf numFmtId="0" fontId="4" fillId="6" borderId="25" xfId="0" applyNumberFormat="1" applyFont="1" applyFill="1" applyBorder="1" applyAlignment="1">
      <alignment horizontal="center" vertical="center" wrapText="1"/>
    </xf>
    <xf numFmtId="164" fontId="4" fillId="6" borderId="8" xfId="0" applyNumberFormat="1" applyFont="1" applyFill="1" applyBorder="1" applyAlignment="1">
      <alignment vertical="center"/>
    </xf>
    <xf numFmtId="164" fontId="4" fillId="6" borderId="0" xfId="0" applyNumberFormat="1" applyFont="1" applyFill="1" applyBorder="1" applyAlignment="1">
      <alignment vertical="center"/>
    </xf>
    <xf numFmtId="164" fontId="4" fillId="6" borderId="9" xfId="0" applyNumberFormat="1" applyFont="1" applyFill="1" applyBorder="1" applyAlignment="1">
      <alignment vertical="center"/>
    </xf>
    <xf numFmtId="164" fontId="18" fillId="6" borderId="8" xfId="0" applyNumberFormat="1" applyFont="1" applyFill="1" applyBorder="1" applyAlignment="1">
      <alignment horizontal="center" vertical="center" wrapText="1"/>
    </xf>
    <xf numFmtId="164" fontId="18" fillId="6" borderId="0" xfId="0" applyNumberFormat="1" applyFont="1" applyFill="1" applyBorder="1" applyAlignment="1">
      <alignment horizontal="center" vertical="center" wrapText="1"/>
    </xf>
    <xf numFmtId="164" fontId="8" fillId="6" borderId="9" xfId="0" applyNumberFormat="1" applyFont="1" applyFill="1" applyBorder="1" applyAlignment="1">
      <alignment horizontal="center" vertical="center" wrapText="1"/>
    </xf>
    <xf numFmtId="164" fontId="8" fillId="6" borderId="0" xfId="0" applyNumberFormat="1" applyFont="1" applyFill="1" applyBorder="1" applyAlignment="1">
      <alignment horizontal="center" vertical="center" wrapText="1"/>
    </xf>
    <xf numFmtId="164" fontId="18" fillId="6" borderId="10" xfId="0" quotePrefix="1" applyNumberFormat="1" applyFont="1" applyFill="1" applyBorder="1" applyAlignment="1">
      <alignment horizontal="center" vertical="center" wrapText="1"/>
    </xf>
    <xf numFmtId="164" fontId="18" fillId="6" borderId="11" xfId="0" quotePrefix="1" applyNumberFormat="1" applyFont="1" applyFill="1" applyBorder="1" applyAlignment="1">
      <alignment horizontal="center" vertical="center" wrapText="1"/>
    </xf>
    <xf numFmtId="164" fontId="8" fillId="6" borderId="12" xfId="0" quotePrefix="1" applyNumberFormat="1" applyFont="1" applyFill="1" applyBorder="1" applyAlignment="1">
      <alignment horizontal="center" vertical="center" wrapText="1"/>
    </xf>
    <xf numFmtId="164" fontId="8" fillId="6" borderId="11" xfId="0" quotePrefix="1" applyNumberFormat="1" applyFont="1" applyFill="1" applyBorder="1" applyAlignment="1">
      <alignment horizontal="center" vertical="center" wrapText="1"/>
    </xf>
    <xf numFmtId="164" fontId="2" fillId="7" borderId="22" xfId="0" applyNumberFormat="1" applyFont="1" applyFill="1" applyBorder="1"/>
    <xf numFmtId="164" fontId="2" fillId="7" borderId="23" xfId="0" applyNumberFormat="1" applyFont="1" applyFill="1" applyBorder="1"/>
    <xf numFmtId="164" fontId="2" fillId="7" borderId="24" xfId="0" applyNumberFormat="1" applyFont="1" applyFill="1" applyBorder="1"/>
    <xf numFmtId="164" fontId="2" fillId="7" borderId="26" xfId="0" applyNumberFormat="1" applyFont="1" applyFill="1" applyBorder="1"/>
    <xf numFmtId="164" fontId="2" fillId="7" borderId="27" xfId="0" applyNumberFormat="1" applyFont="1" applyFill="1" applyBorder="1"/>
    <xf numFmtId="164" fontId="1" fillId="8" borderId="15" xfId="0" applyNumberFormat="1" applyFont="1" applyFill="1" applyBorder="1" applyAlignment="1">
      <alignment vertical="top"/>
    </xf>
    <xf numFmtId="164" fontId="1" fillId="8" borderId="18" xfId="0" applyNumberFormat="1" applyFont="1" applyFill="1" applyBorder="1" applyAlignment="1">
      <alignment vertical="top"/>
    </xf>
    <xf numFmtId="164" fontId="1" fillId="8" borderId="21" xfId="0" applyNumberFormat="1" applyFont="1" applyFill="1" applyBorder="1" applyAlignment="1">
      <alignment vertical="top"/>
    </xf>
    <xf numFmtId="164" fontId="1" fillId="8" borderId="30" xfId="0" applyNumberFormat="1" applyFont="1" applyFill="1" applyBorder="1" applyAlignment="1">
      <alignment vertical="top"/>
    </xf>
    <xf numFmtId="164" fontId="7" fillId="8" borderId="28" xfId="0" applyNumberFormat="1" applyFont="1" applyFill="1" applyBorder="1" applyAlignment="1">
      <alignment vertical="top"/>
    </xf>
    <xf numFmtId="164" fontId="7" fillId="8" borderId="29" xfId="0" applyNumberFormat="1" applyFont="1" applyFill="1" applyBorder="1" applyAlignment="1">
      <alignment vertical="top"/>
    </xf>
    <xf numFmtId="164" fontId="7" fillId="8" borderId="16" xfId="0" applyNumberFormat="1" applyFont="1" applyFill="1" applyBorder="1" applyAlignment="1">
      <alignment vertical="top"/>
    </xf>
    <xf numFmtId="164" fontId="7" fillId="8" borderId="17" xfId="0" applyNumberFormat="1" applyFont="1" applyFill="1" applyBorder="1" applyAlignment="1">
      <alignment vertical="top"/>
    </xf>
    <xf numFmtId="164" fontId="7" fillId="8" borderId="19" xfId="0" applyNumberFormat="1" applyFont="1" applyFill="1" applyBorder="1" applyAlignment="1">
      <alignment vertical="top"/>
    </xf>
    <xf numFmtId="164" fontId="7" fillId="8" borderId="20" xfId="0" applyNumberFormat="1" applyFont="1" applyFill="1" applyBorder="1" applyAlignment="1">
      <alignment vertical="top"/>
    </xf>
    <xf numFmtId="164" fontId="7" fillId="0" borderId="29" xfId="0" applyNumberFormat="1" applyFont="1" applyFill="1" applyBorder="1" applyAlignment="1">
      <alignment vertical="top"/>
    </xf>
    <xf numFmtId="164" fontId="7" fillId="0" borderId="17" xfId="0" applyNumberFormat="1" applyFont="1" applyFill="1" applyBorder="1" applyAlignment="1">
      <alignment vertical="top"/>
    </xf>
    <xf numFmtId="164" fontId="7" fillId="0" borderId="20" xfId="0" applyNumberFormat="1" applyFont="1" applyFill="1" applyBorder="1" applyAlignment="1">
      <alignment vertical="top"/>
    </xf>
    <xf numFmtId="0" fontId="14" fillId="0" borderId="0" xfId="0" applyFont="1" applyAlignment="1">
      <alignment horizontal="right"/>
    </xf>
    <xf numFmtId="0" fontId="19" fillId="0" borderId="0" xfId="0" applyFont="1"/>
    <xf numFmtId="0" fontId="14" fillId="0" borderId="31" xfId="0" applyFont="1" applyBorder="1"/>
    <xf numFmtId="0" fontId="20" fillId="3" borderId="0" xfId="0" applyFont="1" applyFill="1" applyAlignment="1"/>
    <xf numFmtId="0" fontId="6" fillId="3" borderId="0" xfId="0" applyFont="1" applyFill="1" applyBorder="1" applyAlignment="1">
      <alignment vertical="top"/>
    </xf>
    <xf numFmtId="3" fontId="21" fillId="3" borderId="0" xfId="0" applyNumberFormat="1" applyFont="1" applyFill="1" applyBorder="1" applyAlignment="1">
      <alignment vertical="top"/>
    </xf>
    <xf numFmtId="0" fontId="20" fillId="0" borderId="0" xfId="0" applyFont="1" applyAlignment="1">
      <alignment vertical="top" wrapText="1"/>
    </xf>
    <xf numFmtId="0" fontId="6" fillId="0" borderId="0" xfId="0" applyFont="1" applyBorder="1" applyAlignment="1">
      <alignment vertical="top" wrapText="1"/>
    </xf>
    <xf numFmtId="0" fontId="6" fillId="0" borderId="0" xfId="0" applyFont="1" applyBorder="1" applyAlignment="1">
      <alignment horizontal="left" vertical="top" wrapText="1"/>
    </xf>
    <xf numFmtId="0" fontId="6" fillId="11" borderId="0" xfId="0" applyFont="1" applyFill="1" applyBorder="1" applyAlignment="1">
      <alignment vertical="top" wrapText="1"/>
    </xf>
    <xf numFmtId="0" fontId="6" fillId="3" borderId="0" xfId="0" applyFont="1" applyFill="1" applyBorder="1" applyAlignment="1">
      <alignment vertical="top" wrapText="1"/>
    </xf>
    <xf numFmtId="0" fontId="22" fillId="0" borderId="0" xfId="0" applyFont="1"/>
    <xf numFmtId="0" fontId="23" fillId="0" borderId="0" xfId="0" applyFont="1" applyAlignment="1">
      <alignment vertical="top" wrapText="1"/>
    </xf>
    <xf numFmtId="0" fontId="22" fillId="0" borderId="0" xfId="0" applyFont="1" applyBorder="1" applyAlignment="1">
      <alignment horizontal="left" vertical="top" wrapText="1"/>
    </xf>
    <xf numFmtId="0" fontId="22" fillId="0" borderId="0" xfId="0" applyFont="1" applyBorder="1" applyAlignment="1">
      <alignment horizontal="left" vertical="distributed" wrapText="1"/>
    </xf>
    <xf numFmtId="0" fontId="23" fillId="3" borderId="0" xfId="0" applyFont="1" applyFill="1" applyAlignment="1"/>
    <xf numFmtId="0" fontId="22" fillId="3" borderId="0" xfId="0" applyFont="1" applyFill="1" applyBorder="1" applyAlignment="1">
      <alignment vertical="top"/>
    </xf>
    <xf numFmtId="0" fontId="22" fillId="0" borderId="0" xfId="0" applyFont="1" applyAlignment="1"/>
    <xf numFmtId="0" fontId="23" fillId="0" borderId="31" xfId="0" applyFont="1" applyBorder="1"/>
    <xf numFmtId="0" fontId="23" fillId="0" borderId="31" xfId="0" applyFont="1" applyBorder="1" applyAlignment="1">
      <alignment vertical="top" wrapText="1"/>
    </xf>
    <xf numFmtId="3" fontId="6" fillId="0" borderId="0" xfId="0" applyNumberFormat="1" applyFont="1"/>
    <xf numFmtId="3" fontId="12" fillId="3" borderId="11" xfId="0" applyNumberFormat="1" applyFont="1" applyFill="1" applyBorder="1" applyAlignment="1">
      <alignment horizontal="center"/>
    </xf>
  </cellXfs>
  <cellStyles count="8">
    <cellStyle name="Data" xfId="1"/>
    <cellStyle name="Data 2" xfId="2"/>
    <cellStyle name="Formula" xfId="4"/>
    <cellStyle name="FormulaNoNumber" xfId="5"/>
    <cellStyle name="Heading" xfId="3"/>
    <cellStyle name="NoData" xfId="6"/>
    <cellStyle name="Normal" xfId="0" builtinId="0"/>
    <cellStyle name="Normal 2" xfId="7"/>
  </cellStyles>
  <dxfs count="0"/>
  <tableStyles count="0" defaultTableStyle="TableStyleMedium9" defaultPivotStyle="PivotStyleLight16"/>
  <colors>
    <mruColors>
      <color rgb="FFFFFF99"/>
      <color rgb="FFFAF0B4"/>
      <color rgb="FFFFFFCC"/>
      <color rgb="FF6E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6E6A2"/>
  </sheetPr>
  <dimension ref="A1:I187"/>
  <sheetViews>
    <sheetView showGridLines="0" tabSelected="1" zoomScale="80" zoomScaleNormal="80" zoomScalePageLayoutView="50" workbookViewId="0">
      <pane ySplit="6" topLeftCell="A7" activePane="bottomLeft" state="frozen"/>
      <selection pane="bottomLeft"/>
    </sheetView>
  </sheetViews>
  <sheetFormatPr defaultColWidth="12.6640625" defaultRowHeight="13.8" x14ac:dyDescent="0.25"/>
  <cols>
    <col min="1" max="1" width="20.6640625" style="18" customWidth="1"/>
    <col min="2" max="2" width="14.77734375" style="18" customWidth="1"/>
    <col min="3" max="3" width="70.77734375" style="18" customWidth="1"/>
    <col min="4" max="16384" width="12.6640625" style="18"/>
  </cols>
  <sheetData>
    <row r="1" spans="2:3" s="22" customFormat="1" ht="15.6" x14ac:dyDescent="0.3">
      <c r="C1" s="103" t="s">
        <v>131</v>
      </c>
    </row>
    <row r="2" spans="2:3" s="22" customFormat="1" ht="15.6" x14ac:dyDescent="0.3">
      <c r="B2" s="104" t="s">
        <v>0</v>
      </c>
      <c r="C2" s="50"/>
    </row>
    <row r="3" spans="2:3" s="22" customFormat="1" ht="17.399999999999999" x14ac:dyDescent="0.3">
      <c r="B3" s="25" t="s">
        <v>132</v>
      </c>
      <c r="C3" s="50"/>
    </row>
    <row r="4" spans="2:3" s="22" customFormat="1" ht="15.6" x14ac:dyDescent="0.3">
      <c r="B4" s="104" t="s">
        <v>146</v>
      </c>
      <c r="C4" s="50"/>
    </row>
    <row r="5" spans="2:3" s="22" customFormat="1" ht="16.2" thickBot="1" x14ac:dyDescent="0.35">
      <c r="B5" s="105"/>
      <c r="C5" s="105"/>
    </row>
    <row r="7" spans="2:3" s="19" customFormat="1" x14ac:dyDescent="0.25">
      <c r="B7" s="106"/>
      <c r="C7" s="107"/>
    </row>
    <row r="8" spans="2:3" s="19" customFormat="1" ht="24.6" x14ac:dyDescent="0.25">
      <c r="B8" s="106" t="s">
        <v>109</v>
      </c>
      <c r="C8" s="108" t="s">
        <v>133</v>
      </c>
    </row>
    <row r="9" spans="2:3" s="19" customFormat="1" x14ac:dyDescent="0.25">
      <c r="B9" s="106"/>
      <c r="C9" s="107"/>
    </row>
    <row r="10" spans="2:3" x14ac:dyDescent="0.25">
      <c r="B10" s="109"/>
      <c r="C10" s="110"/>
    </row>
    <row r="11" spans="2:3" x14ac:dyDescent="0.25">
      <c r="B11" s="109"/>
      <c r="C11" s="110"/>
    </row>
    <row r="12" spans="2:3" ht="27.6" x14ac:dyDescent="0.25">
      <c r="B12" s="109" t="s">
        <v>134</v>
      </c>
      <c r="C12" s="111" t="s">
        <v>135</v>
      </c>
    </row>
    <row r="13" spans="2:3" ht="41.4" x14ac:dyDescent="0.25">
      <c r="B13" s="109"/>
      <c r="C13" s="110" t="s">
        <v>136</v>
      </c>
    </row>
    <row r="14" spans="2:3" ht="41.4" x14ac:dyDescent="0.25">
      <c r="B14" s="109" t="s">
        <v>137</v>
      </c>
      <c r="C14" s="110" t="s">
        <v>138</v>
      </c>
    </row>
    <row r="15" spans="2:3" ht="41.4" x14ac:dyDescent="0.25">
      <c r="B15" s="109" t="s">
        <v>139</v>
      </c>
      <c r="C15" s="112" t="s">
        <v>140</v>
      </c>
    </row>
    <row r="16" spans="2:3" ht="41.4" x14ac:dyDescent="0.25">
      <c r="B16" s="109"/>
      <c r="C16" s="113" t="s">
        <v>141</v>
      </c>
    </row>
    <row r="17" spans="2:3" s="22" customFormat="1" ht="16.2" thickBot="1" x14ac:dyDescent="0.35">
      <c r="B17" s="105"/>
      <c r="C17" s="105"/>
    </row>
    <row r="18" spans="2:3" s="114" customFormat="1" ht="11.4" x14ac:dyDescent="0.2"/>
    <row r="19" spans="2:3" s="114" customFormat="1" ht="34.200000000000003" x14ac:dyDescent="0.2">
      <c r="B19" s="115" t="s">
        <v>142</v>
      </c>
      <c r="C19" s="116" t="s">
        <v>143</v>
      </c>
    </row>
    <row r="20" spans="2:3" s="114" customFormat="1" ht="125.4" x14ac:dyDescent="0.2">
      <c r="B20" s="115" t="s">
        <v>144</v>
      </c>
      <c r="C20" s="117" t="s">
        <v>145</v>
      </c>
    </row>
    <row r="21" spans="2:3" s="120" customFormat="1" ht="12" x14ac:dyDescent="0.25">
      <c r="B21" s="118"/>
      <c r="C21" s="119"/>
    </row>
    <row r="22" spans="2:3" s="114" customFormat="1" ht="12.6" thickBot="1" x14ac:dyDescent="0.3">
      <c r="B22" s="121"/>
      <c r="C22" s="122"/>
    </row>
    <row r="187" spans="1:9" s="123" customFormat="1" ht="15.6" x14ac:dyDescent="0.3">
      <c r="A187" s="18"/>
      <c r="B187" s="18"/>
      <c r="C187" s="57"/>
      <c r="D187" s="18"/>
      <c r="E187" s="18"/>
      <c r="F187" s="18"/>
      <c r="G187" s="18"/>
      <c r="H187" s="18"/>
      <c r="I187" s="18"/>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B1:L197"/>
  <sheetViews>
    <sheetView showGridLines="0" zoomScale="80" zoomScaleNormal="80" zoomScalePageLayoutView="50" workbookViewId="0">
      <pane xSplit="4" ySplit="9" topLeftCell="E10" activePane="bottomRight" state="frozen"/>
      <selection pane="topRight"/>
      <selection pane="bottomLeft"/>
      <selection pane="bottomRight"/>
    </sheetView>
  </sheetViews>
  <sheetFormatPr defaultColWidth="12.6640625" defaultRowHeight="15" x14ac:dyDescent="0.25"/>
  <cols>
    <col min="1" max="1" width="4.6640625" style="43" customWidth="1"/>
    <col min="2" max="2" width="12.6640625" style="43" customWidth="1"/>
    <col min="3" max="3" width="60.6640625" style="43" customWidth="1"/>
    <col min="4" max="4" width="12.6640625" style="56"/>
    <col min="5" max="10" width="20.6640625" style="42" customWidth="1"/>
    <col min="11" max="11" width="4.6640625" style="43" customWidth="1"/>
    <col min="12" max="16384" width="12.6640625" style="43"/>
  </cols>
  <sheetData>
    <row r="1" spans="2:12" s="22" customFormat="1" x14ac:dyDescent="0.25">
      <c r="D1" s="23"/>
      <c r="E1" s="24"/>
      <c r="F1" s="24"/>
      <c r="G1" s="24"/>
      <c r="H1" s="24"/>
      <c r="I1" s="24"/>
      <c r="J1" s="24"/>
    </row>
    <row r="2" spans="2:12" s="22" customFormat="1" ht="17.399999999999999" x14ac:dyDescent="0.3">
      <c r="B2" s="25" t="s">
        <v>109</v>
      </c>
      <c r="C2" s="25" t="s">
        <v>123</v>
      </c>
      <c r="D2" s="26"/>
      <c r="E2" s="27"/>
      <c r="F2" s="27"/>
      <c r="G2" s="27"/>
      <c r="H2" s="27"/>
      <c r="I2" s="27"/>
      <c r="J2" s="28" t="s">
        <v>122</v>
      </c>
    </row>
    <row r="3" spans="2:12" s="22" customFormat="1" ht="17.399999999999999" x14ac:dyDescent="0.3">
      <c r="C3" s="50" t="s">
        <v>130</v>
      </c>
      <c r="D3" s="26"/>
      <c r="E3" s="27"/>
      <c r="F3" s="27"/>
      <c r="G3" s="27"/>
      <c r="H3" s="27"/>
      <c r="I3" s="27"/>
      <c r="J3" s="29"/>
    </row>
    <row r="4" spans="2:12" s="22" customFormat="1" ht="18" thickBot="1" x14ac:dyDescent="0.35">
      <c r="B4" s="30"/>
      <c r="C4" s="30"/>
      <c r="D4" s="31"/>
      <c r="E4" s="32"/>
      <c r="F4" s="32"/>
      <c r="G4" s="32"/>
      <c r="H4" s="32"/>
      <c r="I4" s="32"/>
      <c r="J4" s="32"/>
    </row>
    <row r="6" spans="2:12" s="35" customFormat="1" ht="15.6" x14ac:dyDescent="0.3">
      <c r="B6" s="33"/>
      <c r="C6" s="33"/>
      <c r="D6" s="33"/>
      <c r="E6" s="124" t="s">
        <v>110</v>
      </c>
      <c r="F6" s="124"/>
      <c r="G6" s="124"/>
      <c r="H6" s="34" t="s">
        <v>88</v>
      </c>
      <c r="I6" s="34" t="s">
        <v>95</v>
      </c>
      <c r="J6" s="34"/>
    </row>
    <row r="7" spans="2:12" s="35" customFormat="1" ht="31.2" x14ac:dyDescent="0.3">
      <c r="B7" s="33"/>
      <c r="C7" s="33"/>
      <c r="D7" s="36" t="s">
        <v>111</v>
      </c>
      <c r="E7" s="37" t="s">
        <v>112</v>
      </c>
      <c r="F7" s="37" t="s">
        <v>113</v>
      </c>
      <c r="G7" s="37" t="s">
        <v>114</v>
      </c>
      <c r="H7" s="37"/>
      <c r="I7" s="37"/>
      <c r="J7" s="37" t="s">
        <v>90</v>
      </c>
    </row>
    <row r="8" spans="2:12" s="35" customFormat="1" ht="15.6" x14ac:dyDescent="0.3">
      <c r="B8" s="33"/>
      <c r="C8" s="33"/>
      <c r="D8" s="33"/>
      <c r="E8" s="38" t="s">
        <v>85</v>
      </c>
      <c r="F8" s="38" t="s">
        <v>86</v>
      </c>
      <c r="G8" s="38" t="s">
        <v>87</v>
      </c>
      <c r="H8" s="38" t="s">
        <v>89</v>
      </c>
      <c r="I8" s="38" t="s">
        <v>94</v>
      </c>
      <c r="J8" s="38" t="s">
        <v>91</v>
      </c>
    </row>
    <row r="9" spans="2:12" ht="15.6" x14ac:dyDescent="0.3">
      <c r="B9" s="39"/>
      <c r="C9" s="40"/>
      <c r="D9" s="41"/>
    </row>
    <row r="10" spans="2:12" ht="15.6" x14ac:dyDescent="0.3">
      <c r="B10" s="39"/>
      <c r="C10" s="40"/>
      <c r="D10" s="41"/>
    </row>
    <row r="11" spans="2:12" ht="15.6" x14ac:dyDescent="0.3">
      <c r="B11" s="39" t="s">
        <v>82</v>
      </c>
      <c r="C11" s="40"/>
      <c r="D11" s="44"/>
    </row>
    <row r="12" spans="2:12" ht="15.6" x14ac:dyDescent="0.3">
      <c r="B12" s="39"/>
      <c r="C12" s="40" t="s">
        <v>124</v>
      </c>
      <c r="D12" s="41">
        <v>21000</v>
      </c>
      <c r="E12" s="45"/>
      <c r="F12" s="45"/>
      <c r="G12" s="45"/>
      <c r="J12" s="46">
        <f>SUM(E12:I12)</f>
        <v>0</v>
      </c>
    </row>
    <row r="13" spans="2:12" ht="15.6" x14ac:dyDescent="0.3">
      <c r="B13" s="39"/>
      <c r="C13" s="40" t="s">
        <v>125</v>
      </c>
      <c r="D13" s="41">
        <v>21050</v>
      </c>
      <c r="E13" s="41"/>
      <c r="F13" s="41"/>
      <c r="G13" s="41"/>
      <c r="H13" s="45"/>
      <c r="J13" s="46">
        <f>SUM(E13:I13)</f>
        <v>0</v>
      </c>
    </row>
    <row r="14" spans="2:12" ht="15.6" x14ac:dyDescent="0.3">
      <c r="B14" s="39"/>
      <c r="C14" s="40"/>
      <c r="D14" s="41"/>
      <c r="E14" s="41"/>
      <c r="F14" s="41"/>
      <c r="G14" s="41"/>
      <c r="H14" s="41"/>
      <c r="I14" s="41"/>
      <c r="J14" s="41"/>
      <c r="K14" s="41"/>
      <c r="L14" s="41"/>
    </row>
    <row r="15" spans="2:12" ht="15.6" x14ac:dyDescent="0.3">
      <c r="B15" s="39" t="s">
        <v>126</v>
      </c>
      <c r="C15" s="40"/>
      <c r="D15" s="44"/>
    </row>
    <row r="16" spans="2:12" ht="15.6" x14ac:dyDescent="0.3">
      <c r="B16" s="39"/>
      <c r="C16" s="47" t="s">
        <v>127</v>
      </c>
      <c r="D16" s="41">
        <v>21060</v>
      </c>
      <c r="E16" s="46">
        <f>SUM(E17:E19)</f>
        <v>0</v>
      </c>
      <c r="F16" s="46">
        <f>SUM(F17:F19)</f>
        <v>0</v>
      </c>
      <c r="G16" s="46">
        <f>SUM(G17:G19)</f>
        <v>0</v>
      </c>
      <c r="H16" s="45"/>
      <c r="I16" s="45"/>
      <c r="J16" s="46">
        <f>SUM(E16:I16)</f>
        <v>0</v>
      </c>
    </row>
    <row r="17" spans="2:12" ht="15.6" x14ac:dyDescent="0.3">
      <c r="B17" s="39"/>
      <c r="C17" s="40" t="s">
        <v>115</v>
      </c>
      <c r="D17" s="41">
        <v>21030</v>
      </c>
      <c r="E17" s="45"/>
      <c r="F17" s="45"/>
      <c r="G17" s="45"/>
      <c r="J17" s="46">
        <f>SUM(E17:I17)</f>
        <v>0</v>
      </c>
    </row>
    <row r="18" spans="2:12" ht="15.6" x14ac:dyDescent="0.3">
      <c r="B18" s="39"/>
      <c r="C18" s="40" t="s">
        <v>116</v>
      </c>
      <c r="D18" s="41">
        <v>21035</v>
      </c>
      <c r="E18" s="45"/>
      <c r="F18" s="45"/>
      <c r="G18" s="45"/>
      <c r="J18" s="46">
        <f>SUM(E18:I18)</f>
        <v>0</v>
      </c>
    </row>
    <row r="19" spans="2:12" ht="15.6" x14ac:dyDescent="0.3">
      <c r="B19" s="39"/>
      <c r="C19" s="40" t="s">
        <v>117</v>
      </c>
      <c r="D19" s="41">
        <v>21040</v>
      </c>
      <c r="E19" s="45"/>
      <c r="F19" s="45"/>
      <c r="G19" s="45"/>
      <c r="J19" s="46">
        <f>SUM(E19:I19)</f>
        <v>0</v>
      </c>
    </row>
    <row r="20" spans="2:12" ht="15.6" x14ac:dyDescent="0.3">
      <c r="B20" s="39"/>
      <c r="C20" s="47" t="s">
        <v>128</v>
      </c>
      <c r="D20" s="44"/>
    </row>
    <row r="21" spans="2:12" ht="15.6" x14ac:dyDescent="0.3">
      <c r="B21" s="39"/>
      <c r="C21" s="40" t="s">
        <v>118</v>
      </c>
      <c r="D21" s="41">
        <v>21045</v>
      </c>
      <c r="E21" s="45"/>
      <c r="F21" s="45"/>
      <c r="G21" s="45"/>
      <c r="H21" s="45"/>
      <c r="I21" s="45"/>
      <c r="J21" s="46">
        <f>SUM(E21:I21)</f>
        <v>0</v>
      </c>
    </row>
    <row r="22" spans="2:12" ht="15.6" x14ac:dyDescent="0.3">
      <c r="B22" s="39"/>
      <c r="C22" s="48" t="s">
        <v>93</v>
      </c>
      <c r="D22" s="49">
        <v>21049</v>
      </c>
      <c r="E22" s="46">
        <f>E16+E21</f>
        <v>0</v>
      </c>
      <c r="F22" s="46">
        <f>F16+F21</f>
        <v>0</v>
      </c>
      <c r="G22" s="46">
        <f>G16+G21</f>
        <v>0</v>
      </c>
      <c r="H22" s="46">
        <f>H16+H21</f>
        <v>0</v>
      </c>
      <c r="I22" s="46">
        <f>I16+I21</f>
        <v>0</v>
      </c>
      <c r="J22" s="46">
        <f>SUM(E22:I22)</f>
        <v>0</v>
      </c>
    </row>
    <row r="23" spans="2:12" ht="15.6" x14ac:dyDescent="0.3">
      <c r="B23" s="39"/>
      <c r="C23" s="40"/>
      <c r="D23" s="41"/>
      <c r="E23" s="41"/>
      <c r="F23" s="41"/>
      <c r="G23" s="41"/>
      <c r="H23" s="41"/>
      <c r="I23" s="41"/>
      <c r="J23" s="41"/>
      <c r="K23" s="41"/>
      <c r="L23" s="41"/>
    </row>
    <row r="24" spans="2:12" ht="15.6" x14ac:dyDescent="0.3">
      <c r="B24" s="39" t="s">
        <v>104</v>
      </c>
      <c r="C24" s="40"/>
      <c r="D24" s="44"/>
    </row>
    <row r="25" spans="2:12" ht="15.6" x14ac:dyDescent="0.3">
      <c r="B25" s="39"/>
      <c r="C25" s="40" t="s">
        <v>129</v>
      </c>
      <c r="D25" s="41">
        <v>21076</v>
      </c>
      <c r="E25" s="45"/>
      <c r="F25" s="45"/>
      <c r="G25" s="45"/>
      <c r="H25" s="45"/>
      <c r="I25" s="45"/>
      <c r="J25" s="46">
        <f>SUM(E25:I25)</f>
        <v>0</v>
      </c>
    </row>
    <row r="26" spans="2:12" ht="15.6" x14ac:dyDescent="0.3">
      <c r="B26" s="39"/>
      <c r="C26" s="40" t="s">
        <v>106</v>
      </c>
      <c r="D26" s="41">
        <v>21078</v>
      </c>
      <c r="E26" s="45"/>
      <c r="F26" s="45"/>
      <c r="G26" s="45"/>
      <c r="H26" s="45"/>
      <c r="I26" s="45"/>
      <c r="J26" s="46">
        <f>SUM(E26:I26)</f>
        <v>0</v>
      </c>
    </row>
    <row r="27" spans="2:12" ht="15.6" x14ac:dyDescent="0.3">
      <c r="B27" s="39"/>
      <c r="C27" s="40" t="s">
        <v>107</v>
      </c>
      <c r="D27" s="41">
        <v>21080</v>
      </c>
      <c r="E27" s="45"/>
      <c r="F27" s="45"/>
      <c r="G27" s="45"/>
      <c r="H27" s="45"/>
      <c r="I27" s="45"/>
      <c r="J27" s="46">
        <f>SUM(E27:I27)</f>
        <v>0</v>
      </c>
    </row>
    <row r="28" spans="2:12" ht="15.6" x14ac:dyDescent="0.3">
      <c r="B28" s="39"/>
      <c r="C28" s="40" t="s">
        <v>108</v>
      </c>
      <c r="D28" s="41">
        <v>21082</v>
      </c>
      <c r="E28" s="45"/>
      <c r="F28" s="45"/>
      <c r="G28" s="45"/>
      <c r="H28" s="45"/>
      <c r="I28" s="45"/>
      <c r="J28" s="46">
        <f>SUM(E28:I28)</f>
        <v>0</v>
      </c>
    </row>
    <row r="29" spans="2:12" ht="15.6" x14ac:dyDescent="0.3">
      <c r="B29" s="39"/>
      <c r="C29" s="40"/>
      <c r="D29" s="41"/>
      <c r="E29" s="41"/>
      <c r="F29" s="41"/>
      <c r="G29" s="41" t="s">
        <v>119</v>
      </c>
      <c r="H29" s="41"/>
      <c r="I29" s="41"/>
      <c r="J29" s="41"/>
      <c r="K29" s="41"/>
      <c r="L29" s="41"/>
    </row>
    <row r="30" spans="2:12" ht="15.6" x14ac:dyDescent="0.3">
      <c r="B30" s="39"/>
      <c r="C30" s="40"/>
      <c r="D30" s="41"/>
      <c r="E30" s="41"/>
      <c r="F30" s="41"/>
      <c r="G30" s="41"/>
      <c r="H30" s="41"/>
      <c r="I30" s="41"/>
      <c r="J30" s="41"/>
      <c r="K30" s="41"/>
      <c r="L30" s="41"/>
    </row>
    <row r="31" spans="2:12" ht="15.6" x14ac:dyDescent="0.3">
      <c r="B31" s="50" t="s">
        <v>120</v>
      </c>
      <c r="C31" s="40"/>
      <c r="D31" s="44"/>
    </row>
    <row r="32" spans="2:12" x14ac:dyDescent="0.25">
      <c r="C32" s="40"/>
      <c r="D32" s="44"/>
    </row>
    <row r="33" spans="2:10" s="22" customFormat="1" ht="15.6" x14ac:dyDescent="0.3">
      <c r="B33" s="50" t="s">
        <v>121</v>
      </c>
      <c r="C33" s="51"/>
      <c r="D33" s="23"/>
      <c r="E33" s="24"/>
      <c r="F33" s="24"/>
      <c r="G33" s="24"/>
      <c r="H33" s="24"/>
      <c r="I33" s="24"/>
      <c r="J33" s="24"/>
    </row>
    <row r="34" spans="2:10" ht="18" thickBot="1" x14ac:dyDescent="0.35">
      <c r="B34" s="52"/>
      <c r="C34" s="53"/>
      <c r="D34" s="54"/>
      <c r="E34" s="55"/>
      <c r="F34" s="55"/>
      <c r="G34" s="55"/>
      <c r="H34" s="55"/>
      <c r="I34" s="55"/>
      <c r="J34" s="55"/>
    </row>
    <row r="197" spans="3:3" ht="15.6" x14ac:dyDescent="0.3">
      <c r="C197" s="57"/>
    </row>
  </sheetData>
  <protectedRanges>
    <protectedRange sqref="E17:G19 H16:I16 E21:I21" name="Exp"/>
    <protectedRange sqref="E12:G12 H13" name="Inventory"/>
    <protectedRange sqref="E25:I28" name="FinData"/>
  </protectedRanges>
  <mergeCells count="1">
    <mergeCell ref="E6:G6"/>
  </mergeCells>
  <printOptions horizontalCentered="1" verticalCentered="1"/>
  <pageMargins left="0.39370078740157483" right="0.39370078740157483" top="0.39370078740157483" bottom="0.3937007874015748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I91"/>
  <sheetViews>
    <sheetView showGridLines="0" zoomScale="80" zoomScaleNormal="80" workbookViewId="0">
      <pane xSplit="1" ySplit="9" topLeftCell="B10" activePane="bottomRight" state="frozen"/>
      <selection activeCell="B1" sqref="B1"/>
      <selection pane="topRight" activeCell="B1" sqref="B1"/>
      <selection pane="bottomLeft" activeCell="B1" sqref="B1"/>
      <selection pane="bottomRight" activeCell="A9" sqref="A9"/>
    </sheetView>
  </sheetViews>
  <sheetFormatPr defaultColWidth="12.6640625" defaultRowHeight="13.8" x14ac:dyDescent="0.25"/>
  <cols>
    <col min="1" max="1" width="24.6640625" style="6" customWidth="1"/>
    <col min="2" max="12" width="12.6640625" style="9"/>
    <col min="13" max="13" width="14.6640625" style="9" customWidth="1"/>
    <col min="14" max="16" width="12.6640625" style="9"/>
    <col min="17" max="17" width="14.6640625" style="9" customWidth="1"/>
    <col min="18" max="20" width="12.6640625" style="9"/>
    <col min="21" max="21" width="14.6640625" style="9" customWidth="1"/>
    <col min="22" max="24" width="12.6640625" style="9"/>
    <col min="25" max="25" width="14.6640625" style="9" customWidth="1"/>
    <col min="26" max="30" width="12.6640625" style="9"/>
    <col min="31" max="31" width="14.6640625" style="9" customWidth="1"/>
    <col min="32" max="36" width="12.6640625" style="9"/>
    <col min="37" max="37" width="14.6640625" style="9" customWidth="1"/>
    <col min="38" max="42" width="12.6640625" style="9"/>
    <col min="43" max="43" width="14.6640625" style="9" customWidth="1"/>
    <col min="44" max="48" width="12.6640625" style="9"/>
    <col min="49" max="49" width="14.6640625" style="9" customWidth="1"/>
    <col min="50" max="54" width="12.6640625" style="9"/>
    <col min="55" max="55" width="14.6640625" style="9" customWidth="1"/>
    <col min="56" max="60" width="12.6640625" style="9"/>
    <col min="61" max="61" width="14.6640625" style="9" customWidth="1"/>
    <col min="62" max="16384" width="12.6640625" style="6"/>
  </cols>
  <sheetData>
    <row r="1" spans="1:61" x14ac:dyDescent="0.25">
      <c r="A1" s="1"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ht="15.6" x14ac:dyDescent="0.3">
      <c r="A2" s="2" t="s">
        <v>81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1" x14ac:dyDescent="0.25">
      <c r="A3" s="58" t="s">
        <v>131</v>
      </c>
    </row>
    <row r="4" spans="1:61" ht="15.6" x14ac:dyDescent="0.3">
      <c r="A4" s="64"/>
      <c r="B4" s="85" t="s">
        <v>82</v>
      </c>
      <c r="C4" s="86"/>
      <c r="D4" s="86"/>
      <c r="E4" s="86"/>
      <c r="F4" s="86"/>
      <c r="G4" s="87"/>
      <c r="H4" s="85" t="s">
        <v>92</v>
      </c>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7"/>
      <c r="AL4" s="88" t="s">
        <v>104</v>
      </c>
      <c r="AM4" s="88"/>
      <c r="AN4" s="88"/>
      <c r="AO4" s="88"/>
      <c r="AP4" s="88"/>
      <c r="AQ4" s="88"/>
      <c r="AR4" s="88"/>
      <c r="AS4" s="88"/>
      <c r="AT4" s="88"/>
      <c r="AU4" s="88"/>
      <c r="AV4" s="88"/>
      <c r="AW4" s="88"/>
      <c r="AX4" s="88"/>
      <c r="AY4" s="88"/>
      <c r="AZ4" s="88"/>
      <c r="BA4" s="88"/>
      <c r="BB4" s="88"/>
      <c r="BC4" s="88"/>
      <c r="BD4" s="88"/>
      <c r="BE4" s="88"/>
      <c r="BF4" s="88"/>
      <c r="BG4" s="88"/>
      <c r="BH4" s="88"/>
      <c r="BI4" s="89"/>
    </row>
    <row r="5" spans="1:61" x14ac:dyDescent="0.25">
      <c r="A5" s="65"/>
      <c r="B5" s="69">
        <v>21000</v>
      </c>
      <c r="C5" s="70"/>
      <c r="D5" s="70"/>
      <c r="E5" s="71"/>
      <c r="F5" s="72">
        <v>21050</v>
      </c>
      <c r="G5" s="72"/>
      <c r="H5" s="73">
        <v>21060</v>
      </c>
      <c r="I5" s="70"/>
      <c r="J5" s="72"/>
      <c r="K5" s="72"/>
      <c r="L5" s="72"/>
      <c r="M5" s="71"/>
      <c r="N5" s="73">
        <v>21030</v>
      </c>
      <c r="O5" s="70"/>
      <c r="P5" s="72"/>
      <c r="Q5" s="71"/>
      <c r="R5" s="73">
        <v>21035</v>
      </c>
      <c r="S5" s="70"/>
      <c r="T5" s="72"/>
      <c r="U5" s="71"/>
      <c r="V5" s="73">
        <v>21040</v>
      </c>
      <c r="W5" s="70"/>
      <c r="X5" s="72"/>
      <c r="Y5" s="71"/>
      <c r="Z5" s="73">
        <v>21045</v>
      </c>
      <c r="AA5" s="70"/>
      <c r="AB5" s="72"/>
      <c r="AC5" s="72"/>
      <c r="AD5" s="72"/>
      <c r="AE5" s="71"/>
      <c r="AF5" s="73">
        <v>21049</v>
      </c>
      <c r="AG5" s="70"/>
      <c r="AH5" s="72"/>
      <c r="AI5" s="72"/>
      <c r="AJ5" s="72"/>
      <c r="AK5" s="71"/>
      <c r="AL5" s="73">
        <v>21076</v>
      </c>
      <c r="AM5" s="70"/>
      <c r="AN5" s="72"/>
      <c r="AO5" s="72"/>
      <c r="AP5" s="72"/>
      <c r="AQ5" s="71"/>
      <c r="AR5" s="73">
        <v>21078</v>
      </c>
      <c r="AS5" s="70"/>
      <c r="AT5" s="72"/>
      <c r="AU5" s="72"/>
      <c r="AV5" s="72"/>
      <c r="AW5" s="71"/>
      <c r="AX5" s="73">
        <v>21080</v>
      </c>
      <c r="AY5" s="70"/>
      <c r="AZ5" s="72"/>
      <c r="BA5" s="72"/>
      <c r="BB5" s="72"/>
      <c r="BC5" s="71"/>
      <c r="BD5" s="73">
        <v>21082</v>
      </c>
      <c r="BE5" s="70"/>
      <c r="BF5" s="72"/>
      <c r="BG5" s="72"/>
      <c r="BH5" s="72"/>
      <c r="BI5" s="71"/>
    </row>
    <row r="6" spans="1:61" s="19" customFormat="1" x14ac:dyDescent="0.25">
      <c r="A6" s="66"/>
      <c r="B6" s="74" t="s">
        <v>83</v>
      </c>
      <c r="C6" s="75"/>
      <c r="D6" s="75"/>
      <c r="E6" s="76"/>
      <c r="F6" s="75" t="s">
        <v>84</v>
      </c>
      <c r="G6" s="75"/>
      <c r="H6" s="74" t="s">
        <v>99</v>
      </c>
      <c r="I6" s="75"/>
      <c r="J6" s="75"/>
      <c r="K6" s="75"/>
      <c r="L6" s="75"/>
      <c r="M6" s="76"/>
      <c r="N6" s="74" t="s">
        <v>100</v>
      </c>
      <c r="O6" s="75"/>
      <c r="P6" s="75"/>
      <c r="Q6" s="76"/>
      <c r="R6" s="74" t="s">
        <v>101</v>
      </c>
      <c r="S6" s="75"/>
      <c r="T6" s="75"/>
      <c r="U6" s="76"/>
      <c r="V6" s="74" t="s">
        <v>102</v>
      </c>
      <c r="W6" s="75"/>
      <c r="X6" s="75"/>
      <c r="Y6" s="76"/>
      <c r="Z6" s="74" t="s">
        <v>103</v>
      </c>
      <c r="AA6" s="75"/>
      <c r="AB6" s="75"/>
      <c r="AC6" s="75"/>
      <c r="AD6" s="75"/>
      <c r="AE6" s="76"/>
      <c r="AF6" s="74" t="s">
        <v>93</v>
      </c>
      <c r="AG6" s="75"/>
      <c r="AH6" s="75"/>
      <c r="AI6" s="75"/>
      <c r="AJ6" s="75"/>
      <c r="AK6" s="76"/>
      <c r="AL6" s="74" t="s">
        <v>105</v>
      </c>
      <c r="AM6" s="75"/>
      <c r="AN6" s="75"/>
      <c r="AO6" s="75"/>
      <c r="AP6" s="75"/>
      <c r="AQ6" s="76"/>
      <c r="AR6" s="74" t="s">
        <v>106</v>
      </c>
      <c r="AS6" s="75"/>
      <c r="AT6" s="75"/>
      <c r="AU6" s="75"/>
      <c r="AV6" s="75"/>
      <c r="AW6" s="76"/>
      <c r="AX6" s="74" t="s">
        <v>107</v>
      </c>
      <c r="AY6" s="75"/>
      <c r="AZ6" s="75"/>
      <c r="BA6" s="75"/>
      <c r="BB6" s="75"/>
      <c r="BC6" s="76"/>
      <c r="BD6" s="74" t="s">
        <v>108</v>
      </c>
      <c r="BE6" s="75"/>
      <c r="BF6" s="75"/>
      <c r="BG6" s="75"/>
      <c r="BH6" s="75"/>
      <c r="BI6" s="76"/>
    </row>
    <row r="7" spans="1:61" s="17" customFormat="1" ht="40.799999999999997" x14ac:dyDescent="0.2">
      <c r="A7" s="67"/>
      <c r="B7" s="77" t="s">
        <v>96</v>
      </c>
      <c r="C7" s="78" t="s">
        <v>97</v>
      </c>
      <c r="D7" s="78" t="s">
        <v>98</v>
      </c>
      <c r="E7" s="79" t="s">
        <v>90</v>
      </c>
      <c r="F7" s="78" t="s">
        <v>88</v>
      </c>
      <c r="G7" s="80" t="s">
        <v>90</v>
      </c>
      <c r="H7" s="77" t="s">
        <v>96</v>
      </c>
      <c r="I7" s="78" t="s">
        <v>97</v>
      </c>
      <c r="J7" s="78" t="s">
        <v>98</v>
      </c>
      <c r="K7" s="78" t="s">
        <v>88</v>
      </c>
      <c r="L7" s="78" t="s">
        <v>95</v>
      </c>
      <c r="M7" s="79" t="s">
        <v>90</v>
      </c>
      <c r="N7" s="77" t="s">
        <v>96</v>
      </c>
      <c r="O7" s="78" t="s">
        <v>97</v>
      </c>
      <c r="P7" s="78" t="s">
        <v>98</v>
      </c>
      <c r="Q7" s="79" t="s">
        <v>90</v>
      </c>
      <c r="R7" s="77" t="s">
        <v>96</v>
      </c>
      <c r="S7" s="78" t="s">
        <v>97</v>
      </c>
      <c r="T7" s="78" t="s">
        <v>98</v>
      </c>
      <c r="U7" s="79" t="s">
        <v>90</v>
      </c>
      <c r="V7" s="77" t="s">
        <v>96</v>
      </c>
      <c r="W7" s="78" t="s">
        <v>97</v>
      </c>
      <c r="X7" s="78" t="s">
        <v>98</v>
      </c>
      <c r="Y7" s="79" t="s">
        <v>90</v>
      </c>
      <c r="Z7" s="77" t="s">
        <v>96</v>
      </c>
      <c r="AA7" s="78" t="s">
        <v>97</v>
      </c>
      <c r="AB7" s="78" t="s">
        <v>98</v>
      </c>
      <c r="AC7" s="78" t="s">
        <v>88</v>
      </c>
      <c r="AD7" s="78" t="s">
        <v>95</v>
      </c>
      <c r="AE7" s="79" t="s">
        <v>90</v>
      </c>
      <c r="AF7" s="77" t="s">
        <v>96</v>
      </c>
      <c r="AG7" s="78" t="s">
        <v>97</v>
      </c>
      <c r="AH7" s="78" t="s">
        <v>98</v>
      </c>
      <c r="AI7" s="78" t="s">
        <v>88</v>
      </c>
      <c r="AJ7" s="78" t="s">
        <v>95</v>
      </c>
      <c r="AK7" s="79" t="s">
        <v>90</v>
      </c>
      <c r="AL7" s="77" t="s">
        <v>96</v>
      </c>
      <c r="AM7" s="78" t="s">
        <v>97</v>
      </c>
      <c r="AN7" s="78" t="s">
        <v>98</v>
      </c>
      <c r="AO7" s="78" t="s">
        <v>88</v>
      </c>
      <c r="AP7" s="78" t="s">
        <v>95</v>
      </c>
      <c r="AQ7" s="79" t="s">
        <v>90</v>
      </c>
      <c r="AR7" s="77" t="s">
        <v>96</v>
      </c>
      <c r="AS7" s="78" t="s">
        <v>97</v>
      </c>
      <c r="AT7" s="78" t="s">
        <v>98</v>
      </c>
      <c r="AU7" s="78" t="s">
        <v>88</v>
      </c>
      <c r="AV7" s="78" t="s">
        <v>95</v>
      </c>
      <c r="AW7" s="79" t="s">
        <v>90</v>
      </c>
      <c r="AX7" s="77" t="s">
        <v>96</v>
      </c>
      <c r="AY7" s="78" t="s">
        <v>97</v>
      </c>
      <c r="AZ7" s="78" t="s">
        <v>98</v>
      </c>
      <c r="BA7" s="78" t="s">
        <v>88</v>
      </c>
      <c r="BB7" s="78" t="s">
        <v>95</v>
      </c>
      <c r="BC7" s="79" t="s">
        <v>90</v>
      </c>
      <c r="BD7" s="77" t="s">
        <v>96</v>
      </c>
      <c r="BE7" s="78" t="s">
        <v>97</v>
      </c>
      <c r="BF7" s="78" t="s">
        <v>98</v>
      </c>
      <c r="BG7" s="78" t="s">
        <v>88</v>
      </c>
      <c r="BH7" s="78" t="s">
        <v>95</v>
      </c>
      <c r="BI7" s="79" t="s">
        <v>90</v>
      </c>
    </row>
    <row r="8" spans="1:61" x14ac:dyDescent="0.25">
      <c r="A8" s="68"/>
      <c r="B8" s="81" t="s">
        <v>85</v>
      </c>
      <c r="C8" s="82" t="s">
        <v>86</v>
      </c>
      <c r="D8" s="82" t="s">
        <v>87</v>
      </c>
      <c r="E8" s="83" t="s">
        <v>91</v>
      </c>
      <c r="F8" s="82" t="s">
        <v>89</v>
      </c>
      <c r="G8" s="84" t="s">
        <v>91</v>
      </c>
      <c r="H8" s="81" t="s">
        <v>85</v>
      </c>
      <c r="I8" s="82" t="s">
        <v>86</v>
      </c>
      <c r="J8" s="82" t="s">
        <v>87</v>
      </c>
      <c r="K8" s="82" t="s">
        <v>89</v>
      </c>
      <c r="L8" s="82" t="s">
        <v>94</v>
      </c>
      <c r="M8" s="83" t="s">
        <v>91</v>
      </c>
      <c r="N8" s="81" t="s">
        <v>85</v>
      </c>
      <c r="O8" s="82" t="s">
        <v>86</v>
      </c>
      <c r="P8" s="82" t="s">
        <v>87</v>
      </c>
      <c r="Q8" s="83" t="s">
        <v>91</v>
      </c>
      <c r="R8" s="81" t="s">
        <v>85</v>
      </c>
      <c r="S8" s="82" t="s">
        <v>86</v>
      </c>
      <c r="T8" s="82" t="s">
        <v>87</v>
      </c>
      <c r="U8" s="83" t="s">
        <v>91</v>
      </c>
      <c r="V8" s="81" t="s">
        <v>85</v>
      </c>
      <c r="W8" s="82" t="s">
        <v>86</v>
      </c>
      <c r="X8" s="82" t="s">
        <v>87</v>
      </c>
      <c r="Y8" s="83" t="s">
        <v>91</v>
      </c>
      <c r="Z8" s="81" t="s">
        <v>85</v>
      </c>
      <c r="AA8" s="82" t="s">
        <v>86</v>
      </c>
      <c r="AB8" s="82" t="s">
        <v>87</v>
      </c>
      <c r="AC8" s="82" t="s">
        <v>89</v>
      </c>
      <c r="AD8" s="82" t="s">
        <v>94</v>
      </c>
      <c r="AE8" s="83" t="s">
        <v>91</v>
      </c>
      <c r="AF8" s="81" t="s">
        <v>85</v>
      </c>
      <c r="AG8" s="82" t="s">
        <v>86</v>
      </c>
      <c r="AH8" s="82" t="s">
        <v>87</v>
      </c>
      <c r="AI8" s="82" t="s">
        <v>89</v>
      </c>
      <c r="AJ8" s="82" t="s">
        <v>94</v>
      </c>
      <c r="AK8" s="83" t="s">
        <v>91</v>
      </c>
      <c r="AL8" s="81" t="s">
        <v>85</v>
      </c>
      <c r="AM8" s="82" t="s">
        <v>86</v>
      </c>
      <c r="AN8" s="82" t="s">
        <v>87</v>
      </c>
      <c r="AO8" s="82" t="s">
        <v>89</v>
      </c>
      <c r="AP8" s="82" t="s">
        <v>94</v>
      </c>
      <c r="AQ8" s="83" t="s">
        <v>91</v>
      </c>
      <c r="AR8" s="81" t="s">
        <v>85</v>
      </c>
      <c r="AS8" s="82" t="s">
        <v>86</v>
      </c>
      <c r="AT8" s="82" t="s">
        <v>87</v>
      </c>
      <c r="AU8" s="82" t="s">
        <v>89</v>
      </c>
      <c r="AV8" s="82" t="s">
        <v>94</v>
      </c>
      <c r="AW8" s="83" t="s">
        <v>91</v>
      </c>
      <c r="AX8" s="81" t="s">
        <v>85</v>
      </c>
      <c r="AY8" s="82" t="s">
        <v>86</v>
      </c>
      <c r="AZ8" s="82" t="s">
        <v>87</v>
      </c>
      <c r="BA8" s="82" t="s">
        <v>89</v>
      </c>
      <c r="BB8" s="82" t="s">
        <v>94</v>
      </c>
      <c r="BC8" s="83" t="s">
        <v>91</v>
      </c>
      <c r="BD8" s="81" t="s">
        <v>85</v>
      </c>
      <c r="BE8" s="82" t="s">
        <v>86</v>
      </c>
      <c r="BF8" s="82" t="s">
        <v>87</v>
      </c>
      <c r="BG8" s="82" t="s">
        <v>89</v>
      </c>
      <c r="BH8" s="82" t="s">
        <v>94</v>
      </c>
      <c r="BI8" s="83" t="s">
        <v>91</v>
      </c>
    </row>
    <row r="9" spans="1:61" x14ac:dyDescent="0.25">
      <c r="A9" s="3"/>
      <c r="B9" s="11"/>
      <c r="C9" s="12"/>
      <c r="D9" s="12"/>
      <c r="E9" s="90"/>
      <c r="F9" s="12"/>
      <c r="G9" s="90"/>
      <c r="H9" s="94"/>
      <c r="I9" s="95"/>
      <c r="J9" s="95"/>
      <c r="K9" s="100"/>
      <c r="L9" s="100"/>
      <c r="M9" s="93"/>
      <c r="N9" s="20"/>
      <c r="O9" s="21"/>
      <c r="P9" s="21"/>
      <c r="Q9" s="93"/>
      <c r="R9" s="20"/>
      <c r="S9" s="21"/>
      <c r="T9" s="21"/>
      <c r="U9" s="93"/>
      <c r="V9" s="20"/>
      <c r="W9" s="21"/>
      <c r="X9" s="21"/>
      <c r="Y9" s="93"/>
      <c r="Z9" s="20"/>
      <c r="AA9" s="21"/>
      <c r="AB9" s="21"/>
      <c r="AC9" s="21"/>
      <c r="AD9" s="21"/>
      <c r="AE9" s="93"/>
      <c r="AF9" s="94"/>
      <c r="AG9" s="95"/>
      <c r="AH9" s="95"/>
      <c r="AI9" s="95"/>
      <c r="AJ9" s="95"/>
      <c r="AK9" s="93"/>
      <c r="AL9" s="20"/>
      <c r="AM9" s="21"/>
      <c r="AN9" s="21"/>
      <c r="AO9" s="21"/>
      <c r="AP9" s="21"/>
      <c r="AQ9" s="93"/>
      <c r="AR9" s="20"/>
      <c r="AS9" s="21"/>
      <c r="AT9" s="21"/>
      <c r="AU9" s="21"/>
      <c r="AV9" s="21"/>
      <c r="AW9" s="93"/>
      <c r="AX9" s="20"/>
      <c r="AY9" s="21"/>
      <c r="AZ9" s="21"/>
      <c r="BA9" s="21"/>
      <c r="BB9" s="21"/>
      <c r="BC9" s="93"/>
      <c r="BD9" s="20"/>
      <c r="BE9" s="21"/>
      <c r="BF9" s="21"/>
      <c r="BG9" s="21"/>
      <c r="BH9" s="21"/>
      <c r="BI9" s="93"/>
    </row>
    <row r="10" spans="1:61" x14ac:dyDescent="0.25">
      <c r="A10" s="4" t="s">
        <v>1</v>
      </c>
      <c r="B10" s="13">
        <v>411</v>
      </c>
      <c r="C10" s="14">
        <v>233</v>
      </c>
      <c r="D10" s="14">
        <v>215</v>
      </c>
      <c r="E10" s="91">
        <v>859</v>
      </c>
      <c r="F10" s="14">
        <v>56</v>
      </c>
      <c r="G10" s="91">
        <v>56</v>
      </c>
      <c r="H10" s="96">
        <v>3981599</v>
      </c>
      <c r="I10" s="97">
        <v>330611</v>
      </c>
      <c r="J10" s="97">
        <v>0</v>
      </c>
      <c r="K10" s="101">
        <v>0</v>
      </c>
      <c r="L10" s="101">
        <v>0</v>
      </c>
      <c r="M10" s="91">
        <v>4312210</v>
      </c>
      <c r="N10" s="13">
        <v>1023599</v>
      </c>
      <c r="O10" s="14">
        <v>42611</v>
      </c>
      <c r="P10" s="14">
        <v>0</v>
      </c>
      <c r="Q10" s="91">
        <v>1066210</v>
      </c>
      <c r="R10" s="13">
        <v>909000</v>
      </c>
      <c r="S10" s="14">
        <v>288000</v>
      </c>
      <c r="T10" s="14">
        <v>0</v>
      </c>
      <c r="U10" s="91">
        <v>1197000</v>
      </c>
      <c r="V10" s="13">
        <v>2049000</v>
      </c>
      <c r="W10" s="14">
        <v>0</v>
      </c>
      <c r="X10" s="14">
        <v>0</v>
      </c>
      <c r="Y10" s="91">
        <v>2049000</v>
      </c>
      <c r="Z10" s="13">
        <v>0</v>
      </c>
      <c r="AA10" s="14">
        <v>0</v>
      </c>
      <c r="AB10" s="14">
        <v>0</v>
      </c>
      <c r="AC10" s="14">
        <v>0</v>
      </c>
      <c r="AD10" s="14">
        <v>0</v>
      </c>
      <c r="AE10" s="91">
        <v>0</v>
      </c>
      <c r="AF10" s="96">
        <v>3981599</v>
      </c>
      <c r="AG10" s="97">
        <v>330611</v>
      </c>
      <c r="AH10" s="97">
        <v>0</v>
      </c>
      <c r="AI10" s="97">
        <v>0</v>
      </c>
      <c r="AJ10" s="97">
        <v>0</v>
      </c>
      <c r="AK10" s="91">
        <v>4312210</v>
      </c>
      <c r="AL10" s="13">
        <v>123946000</v>
      </c>
      <c r="AM10" s="14">
        <v>4697000</v>
      </c>
      <c r="AN10" s="14">
        <v>0</v>
      </c>
      <c r="AO10" s="14">
        <v>28367000</v>
      </c>
      <c r="AP10" s="14">
        <v>0</v>
      </c>
      <c r="AQ10" s="91">
        <v>157010000</v>
      </c>
      <c r="AR10" s="13">
        <v>-25549403</v>
      </c>
      <c r="AS10" s="14">
        <v>-1688000</v>
      </c>
      <c r="AT10" s="14">
        <v>0</v>
      </c>
      <c r="AU10" s="14">
        <v>-6506000</v>
      </c>
      <c r="AV10" s="14">
        <v>0</v>
      </c>
      <c r="AW10" s="91">
        <v>-33743403</v>
      </c>
      <c r="AX10" s="13">
        <v>98396597</v>
      </c>
      <c r="AY10" s="14">
        <v>3009000</v>
      </c>
      <c r="AZ10" s="14">
        <v>0</v>
      </c>
      <c r="BA10" s="14">
        <v>21861000</v>
      </c>
      <c r="BB10" s="14">
        <v>0</v>
      </c>
      <c r="BC10" s="91">
        <v>123266597</v>
      </c>
      <c r="BD10" s="13">
        <v>1526000</v>
      </c>
      <c r="BE10" s="14">
        <v>127000</v>
      </c>
      <c r="BF10" s="14">
        <v>0</v>
      </c>
      <c r="BG10" s="14">
        <v>300000</v>
      </c>
      <c r="BH10" s="14">
        <v>0</v>
      </c>
      <c r="BI10" s="91">
        <v>1953000</v>
      </c>
    </row>
    <row r="11" spans="1:61" x14ac:dyDescent="0.25">
      <c r="A11" s="4" t="s">
        <v>2</v>
      </c>
      <c r="B11" s="13">
        <v>706</v>
      </c>
      <c r="C11" s="14">
        <v>1356</v>
      </c>
      <c r="D11" s="14">
        <v>252</v>
      </c>
      <c r="E11" s="91">
        <v>2314</v>
      </c>
      <c r="F11" s="14">
        <v>210</v>
      </c>
      <c r="G11" s="91">
        <v>210</v>
      </c>
      <c r="H11" s="96">
        <v>4875289</v>
      </c>
      <c r="I11" s="97">
        <v>2231387</v>
      </c>
      <c r="J11" s="97">
        <v>2156</v>
      </c>
      <c r="K11" s="101">
        <v>927056</v>
      </c>
      <c r="L11" s="101">
        <v>1658104</v>
      </c>
      <c r="M11" s="91">
        <v>9693992</v>
      </c>
      <c r="N11" s="13">
        <v>1772605</v>
      </c>
      <c r="O11" s="14">
        <v>1852753</v>
      </c>
      <c r="P11" s="14">
        <v>2156</v>
      </c>
      <c r="Q11" s="91">
        <v>3627514</v>
      </c>
      <c r="R11" s="13">
        <v>1764385</v>
      </c>
      <c r="S11" s="14">
        <v>378634</v>
      </c>
      <c r="T11" s="14">
        <v>0</v>
      </c>
      <c r="U11" s="91">
        <v>2143019</v>
      </c>
      <c r="V11" s="13">
        <v>1338299</v>
      </c>
      <c r="W11" s="14">
        <v>0</v>
      </c>
      <c r="X11" s="14">
        <v>0</v>
      </c>
      <c r="Y11" s="91">
        <v>1338299</v>
      </c>
      <c r="Z11" s="13">
        <v>333570</v>
      </c>
      <c r="AA11" s="14">
        <v>0</v>
      </c>
      <c r="AB11" s="14">
        <v>0</v>
      </c>
      <c r="AC11" s="14">
        <v>0</v>
      </c>
      <c r="AD11" s="14">
        <v>0</v>
      </c>
      <c r="AE11" s="91">
        <v>333570</v>
      </c>
      <c r="AF11" s="96">
        <v>5208859</v>
      </c>
      <c r="AG11" s="97">
        <v>2231387</v>
      </c>
      <c r="AH11" s="97">
        <v>2156</v>
      </c>
      <c r="AI11" s="97">
        <v>927056</v>
      </c>
      <c r="AJ11" s="97">
        <v>1658104</v>
      </c>
      <c r="AK11" s="91">
        <v>10027562</v>
      </c>
      <c r="AL11" s="13">
        <v>115155000</v>
      </c>
      <c r="AM11" s="14">
        <v>22445000</v>
      </c>
      <c r="AN11" s="14">
        <v>0</v>
      </c>
      <c r="AO11" s="14">
        <v>55948000</v>
      </c>
      <c r="AP11" s="14">
        <v>7826000</v>
      </c>
      <c r="AQ11" s="91">
        <v>201374000</v>
      </c>
      <c r="AR11" s="13">
        <v>115155000</v>
      </c>
      <c r="AS11" s="14">
        <v>22445000</v>
      </c>
      <c r="AT11" s="14">
        <v>0</v>
      </c>
      <c r="AU11" s="14">
        <v>55948000</v>
      </c>
      <c r="AV11" s="14">
        <v>7826000</v>
      </c>
      <c r="AW11" s="91">
        <v>201374000</v>
      </c>
      <c r="AX11" s="13">
        <v>56059000</v>
      </c>
      <c r="AY11" s="14">
        <v>8330000</v>
      </c>
      <c r="AZ11" s="14">
        <v>0</v>
      </c>
      <c r="BA11" s="14">
        <v>32089000</v>
      </c>
      <c r="BB11" s="14">
        <v>3674000</v>
      </c>
      <c r="BC11" s="91">
        <v>100152000</v>
      </c>
      <c r="BD11" s="13">
        <v>2742000</v>
      </c>
      <c r="BE11" s="14">
        <v>1414000</v>
      </c>
      <c r="BF11" s="14">
        <v>0</v>
      </c>
      <c r="BG11" s="14">
        <v>562000</v>
      </c>
      <c r="BH11" s="14">
        <v>219000</v>
      </c>
      <c r="BI11" s="91">
        <v>4937000</v>
      </c>
    </row>
    <row r="12" spans="1:61" x14ac:dyDescent="0.25">
      <c r="A12" s="4" t="s">
        <v>3</v>
      </c>
      <c r="B12" s="13">
        <v>1018</v>
      </c>
      <c r="C12" s="14">
        <v>352</v>
      </c>
      <c r="D12" s="14">
        <v>40</v>
      </c>
      <c r="E12" s="91">
        <v>1410</v>
      </c>
      <c r="F12" s="14">
        <v>224</v>
      </c>
      <c r="G12" s="91">
        <v>224</v>
      </c>
      <c r="H12" s="96">
        <v>21901653.69547518</v>
      </c>
      <c r="I12" s="97">
        <v>4187727.1648794329</v>
      </c>
      <c r="J12" s="97">
        <v>388511.60964539007</v>
      </c>
      <c r="K12" s="101">
        <v>300855</v>
      </c>
      <c r="L12" s="101">
        <v>1211145</v>
      </c>
      <c r="M12" s="91">
        <v>27989892.470000003</v>
      </c>
      <c r="N12" s="13">
        <v>9887620.4654751774</v>
      </c>
      <c r="O12" s="14">
        <v>3418902.1648794329</v>
      </c>
      <c r="P12" s="14">
        <v>388511.60964539007</v>
      </c>
      <c r="Q12" s="91">
        <v>13695034.24</v>
      </c>
      <c r="R12" s="13">
        <v>12014033.230000002</v>
      </c>
      <c r="S12" s="14">
        <v>768825</v>
      </c>
      <c r="T12" s="14">
        <v>0</v>
      </c>
      <c r="U12" s="91">
        <v>12782858.230000002</v>
      </c>
      <c r="V12" s="13">
        <v>0</v>
      </c>
      <c r="W12" s="14">
        <v>0</v>
      </c>
      <c r="X12" s="14">
        <v>0</v>
      </c>
      <c r="Y12" s="91">
        <v>0</v>
      </c>
      <c r="Z12" s="13">
        <v>15130340.48</v>
      </c>
      <c r="AA12" s="14">
        <v>0</v>
      </c>
      <c r="AB12" s="14">
        <v>0</v>
      </c>
      <c r="AC12" s="14">
        <v>0</v>
      </c>
      <c r="AD12" s="14">
        <v>0</v>
      </c>
      <c r="AE12" s="91">
        <v>15130340.48</v>
      </c>
      <c r="AF12" s="96">
        <v>37031994.17547518</v>
      </c>
      <c r="AG12" s="97">
        <v>4187727.1648794329</v>
      </c>
      <c r="AH12" s="97">
        <v>388511.60964539007</v>
      </c>
      <c r="AI12" s="97">
        <v>300855</v>
      </c>
      <c r="AJ12" s="97">
        <v>1211145</v>
      </c>
      <c r="AK12" s="91">
        <v>43120232.950000003</v>
      </c>
      <c r="AL12" s="13">
        <v>491066322</v>
      </c>
      <c r="AM12" s="14">
        <v>23077431</v>
      </c>
      <c r="AN12" s="14">
        <v>0</v>
      </c>
      <c r="AO12" s="14">
        <v>43981375</v>
      </c>
      <c r="AP12" s="14">
        <v>280555439</v>
      </c>
      <c r="AQ12" s="91">
        <v>838680567</v>
      </c>
      <c r="AR12" s="13">
        <v>459976748</v>
      </c>
      <c r="AS12" s="14">
        <v>23077431</v>
      </c>
      <c r="AT12" s="14">
        <v>0</v>
      </c>
      <c r="AU12" s="14">
        <v>43981375</v>
      </c>
      <c r="AV12" s="14">
        <v>280083792</v>
      </c>
      <c r="AW12" s="91">
        <v>807119346</v>
      </c>
      <c r="AX12" s="13">
        <v>303635652</v>
      </c>
      <c r="AY12" s="14">
        <v>4225662</v>
      </c>
      <c r="AZ12" s="14">
        <v>0</v>
      </c>
      <c r="BA12" s="14">
        <v>26719714</v>
      </c>
      <c r="BB12" s="14">
        <v>167822128</v>
      </c>
      <c r="BC12" s="91">
        <v>502403156</v>
      </c>
      <c r="BD12" s="13">
        <v>9317777</v>
      </c>
      <c r="BE12" s="14">
        <v>1184164</v>
      </c>
      <c r="BF12" s="14">
        <v>0</v>
      </c>
      <c r="BG12" s="14">
        <v>430557</v>
      </c>
      <c r="BH12" s="14">
        <v>4702683</v>
      </c>
      <c r="BI12" s="91">
        <v>15635181</v>
      </c>
    </row>
    <row r="13" spans="1:61" x14ac:dyDescent="0.25">
      <c r="A13" s="4" t="s">
        <v>4</v>
      </c>
      <c r="B13" s="13">
        <v>539</v>
      </c>
      <c r="C13" s="14">
        <v>6</v>
      </c>
      <c r="D13" s="14">
        <v>1</v>
      </c>
      <c r="E13" s="91">
        <v>546</v>
      </c>
      <c r="F13" s="14">
        <v>3</v>
      </c>
      <c r="G13" s="91">
        <v>3</v>
      </c>
      <c r="H13" s="96">
        <v>9256210.4399999995</v>
      </c>
      <c r="I13" s="97">
        <v>0</v>
      </c>
      <c r="J13" s="97">
        <v>0</v>
      </c>
      <c r="K13" s="101">
        <v>0</v>
      </c>
      <c r="L13" s="101">
        <v>0</v>
      </c>
      <c r="M13" s="91">
        <v>9256210.4399999995</v>
      </c>
      <c r="N13" s="13">
        <v>4406444</v>
      </c>
      <c r="O13" s="14">
        <v>0</v>
      </c>
      <c r="P13" s="14">
        <v>0</v>
      </c>
      <c r="Q13" s="91">
        <v>4406444</v>
      </c>
      <c r="R13" s="13">
        <v>3942780.44</v>
      </c>
      <c r="S13" s="14">
        <v>0</v>
      </c>
      <c r="T13" s="14">
        <v>0</v>
      </c>
      <c r="U13" s="91">
        <v>3942780.44</v>
      </c>
      <c r="V13" s="13">
        <v>906986</v>
      </c>
      <c r="W13" s="14">
        <v>0</v>
      </c>
      <c r="X13" s="14">
        <v>0</v>
      </c>
      <c r="Y13" s="91">
        <v>906986</v>
      </c>
      <c r="Z13" s="13">
        <v>186653</v>
      </c>
      <c r="AA13" s="14">
        <v>0</v>
      </c>
      <c r="AB13" s="14">
        <v>0</v>
      </c>
      <c r="AC13" s="14">
        <v>0</v>
      </c>
      <c r="AD13" s="14">
        <v>0</v>
      </c>
      <c r="AE13" s="91">
        <v>186653</v>
      </c>
      <c r="AF13" s="96">
        <v>9442863.4399999995</v>
      </c>
      <c r="AG13" s="97">
        <v>0</v>
      </c>
      <c r="AH13" s="97">
        <v>0</v>
      </c>
      <c r="AI13" s="97">
        <v>0</v>
      </c>
      <c r="AJ13" s="97">
        <v>0</v>
      </c>
      <c r="AK13" s="91">
        <v>9442863.4399999995</v>
      </c>
      <c r="AL13" s="13">
        <v>168060907.41000003</v>
      </c>
      <c r="AM13" s="14">
        <v>0</v>
      </c>
      <c r="AN13" s="14">
        <v>0</v>
      </c>
      <c r="AO13" s="14">
        <v>2566200</v>
      </c>
      <c r="AP13" s="14">
        <v>207795749.31999999</v>
      </c>
      <c r="AQ13" s="91">
        <v>378422856.73000002</v>
      </c>
      <c r="AR13" s="13">
        <v>168060907.41000003</v>
      </c>
      <c r="AS13" s="14">
        <v>0</v>
      </c>
      <c r="AT13" s="14">
        <v>0</v>
      </c>
      <c r="AU13" s="14">
        <v>2566200</v>
      </c>
      <c r="AV13" s="14">
        <v>207795749.31999999</v>
      </c>
      <c r="AW13" s="91">
        <v>378422856.73000002</v>
      </c>
      <c r="AX13" s="13">
        <v>46001698</v>
      </c>
      <c r="AY13" s="14">
        <v>0</v>
      </c>
      <c r="AZ13" s="14">
        <v>0</v>
      </c>
      <c r="BA13" s="14">
        <v>1801254</v>
      </c>
      <c r="BB13" s="14">
        <v>108511345.14</v>
      </c>
      <c r="BC13" s="91">
        <v>156314297.13999999</v>
      </c>
      <c r="BD13" s="13">
        <v>3699905</v>
      </c>
      <c r="BE13" s="14">
        <v>0</v>
      </c>
      <c r="BF13" s="14">
        <v>0</v>
      </c>
      <c r="BG13" s="14">
        <v>25662</v>
      </c>
      <c r="BH13" s="14">
        <v>3228121</v>
      </c>
      <c r="BI13" s="91">
        <v>6953688</v>
      </c>
    </row>
    <row r="14" spans="1:61" x14ac:dyDescent="0.25">
      <c r="A14" s="4" t="s">
        <v>5</v>
      </c>
      <c r="B14" s="13">
        <v>550</v>
      </c>
      <c r="C14" s="14">
        <v>373</v>
      </c>
      <c r="D14" s="14">
        <v>8</v>
      </c>
      <c r="E14" s="91">
        <v>931</v>
      </c>
      <c r="F14" s="14">
        <v>47</v>
      </c>
      <c r="G14" s="91">
        <v>47</v>
      </c>
      <c r="H14" s="96">
        <v>4737749</v>
      </c>
      <c r="I14" s="97">
        <v>1667919</v>
      </c>
      <c r="J14" s="97">
        <v>0</v>
      </c>
      <c r="K14" s="101">
        <v>0</v>
      </c>
      <c r="L14" s="101">
        <v>0</v>
      </c>
      <c r="M14" s="91">
        <v>6405668</v>
      </c>
      <c r="N14" s="13">
        <v>1463545</v>
      </c>
      <c r="O14" s="14">
        <v>1262845</v>
      </c>
      <c r="P14" s="14">
        <v>0</v>
      </c>
      <c r="Q14" s="91">
        <v>2726390</v>
      </c>
      <c r="R14" s="13">
        <v>2269225</v>
      </c>
      <c r="S14" s="14">
        <v>405074</v>
      </c>
      <c r="T14" s="14">
        <v>0</v>
      </c>
      <c r="U14" s="91">
        <v>2674299</v>
      </c>
      <c r="V14" s="13">
        <v>1004979</v>
      </c>
      <c r="W14" s="14">
        <v>0</v>
      </c>
      <c r="X14" s="14">
        <v>0</v>
      </c>
      <c r="Y14" s="91">
        <v>1004979</v>
      </c>
      <c r="Z14" s="13">
        <v>122228</v>
      </c>
      <c r="AA14" s="14">
        <v>0</v>
      </c>
      <c r="AB14" s="14">
        <v>0</v>
      </c>
      <c r="AC14" s="14">
        <v>0</v>
      </c>
      <c r="AD14" s="14">
        <v>387204</v>
      </c>
      <c r="AE14" s="91">
        <v>509432</v>
      </c>
      <c r="AF14" s="96">
        <v>4859977</v>
      </c>
      <c r="AG14" s="97">
        <v>1667919</v>
      </c>
      <c r="AH14" s="97">
        <v>0</v>
      </c>
      <c r="AI14" s="97">
        <v>0</v>
      </c>
      <c r="AJ14" s="97">
        <v>387204</v>
      </c>
      <c r="AK14" s="91">
        <v>6915100</v>
      </c>
      <c r="AL14" s="13">
        <v>333373</v>
      </c>
      <c r="AM14" s="14">
        <v>35782</v>
      </c>
      <c r="AN14" s="14">
        <v>0</v>
      </c>
      <c r="AO14" s="14">
        <v>41649</v>
      </c>
      <c r="AP14" s="14">
        <v>88930</v>
      </c>
      <c r="AQ14" s="91">
        <v>499734</v>
      </c>
      <c r="AR14" s="13">
        <v>103044</v>
      </c>
      <c r="AS14" s="14">
        <v>8060</v>
      </c>
      <c r="AT14" s="14">
        <v>0</v>
      </c>
      <c r="AU14" s="14">
        <v>11426</v>
      </c>
      <c r="AV14" s="14">
        <v>20366</v>
      </c>
      <c r="AW14" s="91">
        <v>142896</v>
      </c>
      <c r="AX14" s="13">
        <v>230329</v>
      </c>
      <c r="AY14" s="14">
        <v>27722</v>
      </c>
      <c r="AZ14" s="14">
        <v>0</v>
      </c>
      <c r="BA14" s="14">
        <v>30223</v>
      </c>
      <c r="BB14" s="14">
        <v>68565</v>
      </c>
      <c r="BC14" s="91">
        <v>356839</v>
      </c>
      <c r="BD14" s="13">
        <v>3569</v>
      </c>
      <c r="BE14" s="14">
        <v>1285</v>
      </c>
      <c r="BF14" s="14">
        <v>0</v>
      </c>
      <c r="BG14" s="14">
        <v>26</v>
      </c>
      <c r="BH14" s="14">
        <v>1715</v>
      </c>
      <c r="BI14" s="91">
        <v>6595</v>
      </c>
    </row>
    <row r="15" spans="1:61" x14ac:dyDescent="0.25">
      <c r="A15" s="4" t="s">
        <v>6</v>
      </c>
      <c r="B15" s="13">
        <v>1085</v>
      </c>
      <c r="C15" s="14">
        <v>727</v>
      </c>
      <c r="D15" s="14">
        <v>183</v>
      </c>
      <c r="E15" s="91">
        <v>1995</v>
      </c>
      <c r="F15" s="14">
        <v>146</v>
      </c>
      <c r="G15" s="91">
        <v>146</v>
      </c>
      <c r="H15" s="96">
        <v>0</v>
      </c>
      <c r="I15" s="97">
        <v>0</v>
      </c>
      <c r="J15" s="97">
        <v>0</v>
      </c>
      <c r="K15" s="101">
        <v>0</v>
      </c>
      <c r="L15" s="101">
        <v>0</v>
      </c>
      <c r="M15" s="91">
        <v>0</v>
      </c>
      <c r="N15" s="13">
        <v>0</v>
      </c>
      <c r="O15" s="14">
        <v>0</v>
      </c>
      <c r="P15" s="14">
        <v>0</v>
      </c>
      <c r="Q15" s="91">
        <v>0</v>
      </c>
      <c r="R15" s="13">
        <v>0</v>
      </c>
      <c r="S15" s="14">
        <v>0</v>
      </c>
      <c r="T15" s="14">
        <v>0</v>
      </c>
      <c r="U15" s="91">
        <v>0</v>
      </c>
      <c r="V15" s="13">
        <v>0</v>
      </c>
      <c r="W15" s="14">
        <v>0</v>
      </c>
      <c r="X15" s="14">
        <v>0</v>
      </c>
      <c r="Y15" s="91">
        <v>0</v>
      </c>
      <c r="Z15" s="13">
        <v>0</v>
      </c>
      <c r="AA15" s="14">
        <v>0</v>
      </c>
      <c r="AB15" s="14">
        <v>0</v>
      </c>
      <c r="AC15" s="14">
        <v>0</v>
      </c>
      <c r="AD15" s="14">
        <v>0</v>
      </c>
      <c r="AE15" s="91">
        <v>0</v>
      </c>
      <c r="AF15" s="96">
        <v>0</v>
      </c>
      <c r="AG15" s="97">
        <v>0</v>
      </c>
      <c r="AH15" s="97">
        <v>0</v>
      </c>
      <c r="AI15" s="97">
        <v>0</v>
      </c>
      <c r="AJ15" s="97">
        <v>0</v>
      </c>
      <c r="AK15" s="91">
        <v>0</v>
      </c>
      <c r="AL15" s="13">
        <v>313856412.44424295</v>
      </c>
      <c r="AM15" s="14">
        <v>49989268.843771361</v>
      </c>
      <c r="AN15" s="14">
        <v>9748527.4645857383</v>
      </c>
      <c r="AO15" s="14">
        <v>21820772.976</v>
      </c>
      <c r="AP15" s="14">
        <v>58262843.029166386</v>
      </c>
      <c r="AQ15" s="91">
        <v>453677824.75776643</v>
      </c>
      <c r="AR15" s="13">
        <v>250784724.01230001</v>
      </c>
      <c r="AS15" s="14">
        <v>19487868.764802791</v>
      </c>
      <c r="AT15" s="14">
        <v>3800376.1261972077</v>
      </c>
      <c r="AU15" s="14">
        <v>21820772.976</v>
      </c>
      <c r="AV15" s="14">
        <v>58262843.029166386</v>
      </c>
      <c r="AW15" s="91">
        <v>354156584.90846646</v>
      </c>
      <c r="AX15" s="13">
        <v>259738351.70764288</v>
      </c>
      <c r="AY15" s="14">
        <v>45882839.338168569</v>
      </c>
      <c r="AZ15" s="14">
        <v>8458226.9074498489</v>
      </c>
      <c r="BA15" s="14">
        <v>13374217.188199999</v>
      </c>
      <c r="BB15" s="14">
        <v>43586088.999059245</v>
      </c>
      <c r="BC15" s="91">
        <v>371039724.14052057</v>
      </c>
      <c r="BD15" s="13">
        <v>6741375.6581000006</v>
      </c>
      <c r="BE15" s="14">
        <v>796561.36408412759</v>
      </c>
      <c r="BF15" s="14">
        <v>155339.34611587244</v>
      </c>
      <c r="BG15" s="14">
        <v>220801.6942</v>
      </c>
      <c r="BH15" s="14">
        <v>896987.86322292371</v>
      </c>
      <c r="BI15" s="91">
        <v>8811065.9257229231</v>
      </c>
    </row>
    <row r="16" spans="1:61" x14ac:dyDescent="0.25">
      <c r="A16" s="4" t="s">
        <v>7</v>
      </c>
      <c r="B16" s="13">
        <v>356</v>
      </c>
      <c r="C16" s="14">
        <v>0</v>
      </c>
      <c r="D16" s="14">
        <v>0</v>
      </c>
      <c r="E16" s="91">
        <v>356</v>
      </c>
      <c r="F16" s="14">
        <v>5</v>
      </c>
      <c r="G16" s="91">
        <v>5</v>
      </c>
      <c r="H16" s="96">
        <v>7495559</v>
      </c>
      <c r="I16" s="97">
        <v>0</v>
      </c>
      <c r="J16" s="97">
        <v>0</v>
      </c>
      <c r="K16" s="101">
        <v>0</v>
      </c>
      <c r="L16" s="101">
        <v>5897969</v>
      </c>
      <c r="M16" s="91">
        <v>13393528</v>
      </c>
      <c r="N16" s="13">
        <v>762747</v>
      </c>
      <c r="O16" s="14">
        <v>0</v>
      </c>
      <c r="P16" s="14">
        <v>0</v>
      </c>
      <c r="Q16" s="91">
        <v>762747</v>
      </c>
      <c r="R16" s="13">
        <v>6317961</v>
      </c>
      <c r="S16" s="14">
        <v>0</v>
      </c>
      <c r="T16" s="14">
        <v>0</v>
      </c>
      <c r="U16" s="91">
        <v>6317961</v>
      </c>
      <c r="V16" s="13">
        <v>414851</v>
      </c>
      <c r="W16" s="14">
        <v>0</v>
      </c>
      <c r="X16" s="14">
        <v>0</v>
      </c>
      <c r="Y16" s="91">
        <v>414851</v>
      </c>
      <c r="Z16" s="13">
        <v>823711</v>
      </c>
      <c r="AA16" s="14">
        <v>0</v>
      </c>
      <c r="AB16" s="14">
        <v>0</v>
      </c>
      <c r="AC16" s="14">
        <v>0</v>
      </c>
      <c r="AD16" s="14">
        <v>0</v>
      </c>
      <c r="AE16" s="91">
        <v>823711</v>
      </c>
      <c r="AF16" s="96">
        <v>8319270</v>
      </c>
      <c r="AG16" s="97">
        <v>0</v>
      </c>
      <c r="AH16" s="97">
        <v>0</v>
      </c>
      <c r="AI16" s="97">
        <v>0</v>
      </c>
      <c r="AJ16" s="97">
        <v>5897969</v>
      </c>
      <c r="AK16" s="91">
        <v>14217239</v>
      </c>
      <c r="AL16" s="13">
        <v>193034810</v>
      </c>
      <c r="AM16" s="14">
        <v>0</v>
      </c>
      <c r="AN16" s="14">
        <v>0</v>
      </c>
      <c r="AO16" s="14">
        <v>6151100</v>
      </c>
      <c r="AP16" s="14">
        <v>161917441.60330856</v>
      </c>
      <c r="AQ16" s="91">
        <v>361103351.60330856</v>
      </c>
      <c r="AR16" s="13">
        <v>176393854</v>
      </c>
      <c r="AS16" s="14">
        <v>0</v>
      </c>
      <c r="AT16" s="14">
        <v>0</v>
      </c>
      <c r="AU16" s="14">
        <v>6151100</v>
      </c>
      <c r="AV16" s="14">
        <v>154618229.19330856</v>
      </c>
      <c r="AW16" s="91">
        <v>337163183.19330859</v>
      </c>
      <c r="AX16" s="13">
        <v>111394460</v>
      </c>
      <c r="AY16" s="14">
        <v>0</v>
      </c>
      <c r="AZ16" s="14">
        <v>0</v>
      </c>
      <c r="BA16" s="14">
        <v>2825027</v>
      </c>
      <c r="BB16" s="14">
        <v>65569237.835039496</v>
      </c>
      <c r="BC16" s="91">
        <v>179788724.8350395</v>
      </c>
      <c r="BD16" s="13">
        <v>1763846</v>
      </c>
      <c r="BE16" s="14">
        <v>0</v>
      </c>
      <c r="BF16" s="14">
        <v>0</v>
      </c>
      <c r="BG16" s="14">
        <v>58372</v>
      </c>
      <c r="BH16" s="14">
        <v>2413165.1911034198</v>
      </c>
      <c r="BI16" s="91">
        <v>4235383.1911034193</v>
      </c>
    </row>
    <row r="17" spans="1:61" s="18" customFormat="1" x14ac:dyDescent="0.25">
      <c r="A17" s="4" t="s">
        <v>8</v>
      </c>
      <c r="B17" s="13">
        <v>555</v>
      </c>
      <c r="C17" s="14">
        <v>660</v>
      </c>
      <c r="D17" s="14">
        <v>118</v>
      </c>
      <c r="E17" s="91">
        <v>1333</v>
      </c>
      <c r="F17" s="14">
        <v>84</v>
      </c>
      <c r="G17" s="91">
        <v>84</v>
      </c>
      <c r="H17" s="96">
        <v>2465082</v>
      </c>
      <c r="I17" s="97">
        <v>1209597</v>
      </c>
      <c r="J17" s="97">
        <v>0</v>
      </c>
      <c r="K17" s="101">
        <v>0</v>
      </c>
      <c r="L17" s="101">
        <v>0</v>
      </c>
      <c r="M17" s="91">
        <v>3674679</v>
      </c>
      <c r="N17" s="13">
        <v>1163721</v>
      </c>
      <c r="O17" s="14">
        <v>1048764</v>
      </c>
      <c r="P17" s="14">
        <v>0</v>
      </c>
      <c r="Q17" s="91">
        <v>2212485</v>
      </c>
      <c r="R17" s="13">
        <v>1301361</v>
      </c>
      <c r="S17" s="14">
        <v>160833</v>
      </c>
      <c r="T17" s="14">
        <v>0</v>
      </c>
      <c r="U17" s="91">
        <v>1462194</v>
      </c>
      <c r="V17" s="13">
        <v>0</v>
      </c>
      <c r="W17" s="14">
        <v>0</v>
      </c>
      <c r="X17" s="14">
        <v>0</v>
      </c>
      <c r="Y17" s="91">
        <v>0</v>
      </c>
      <c r="Z17" s="13">
        <v>0</v>
      </c>
      <c r="AA17" s="14">
        <v>0</v>
      </c>
      <c r="AB17" s="14">
        <v>0</v>
      </c>
      <c r="AC17" s="14">
        <v>0</v>
      </c>
      <c r="AD17" s="14">
        <v>0</v>
      </c>
      <c r="AE17" s="91">
        <v>0</v>
      </c>
      <c r="AF17" s="96">
        <v>2465082</v>
      </c>
      <c r="AG17" s="97">
        <v>1209597</v>
      </c>
      <c r="AH17" s="97">
        <v>0</v>
      </c>
      <c r="AI17" s="97">
        <v>0</v>
      </c>
      <c r="AJ17" s="97">
        <v>0</v>
      </c>
      <c r="AK17" s="91">
        <v>3674679</v>
      </c>
      <c r="AL17" s="13">
        <v>147072913</v>
      </c>
      <c r="AM17" s="14">
        <v>22263857</v>
      </c>
      <c r="AN17" s="14">
        <v>0</v>
      </c>
      <c r="AO17" s="14">
        <v>39891000</v>
      </c>
      <c r="AP17" s="14">
        <v>17536248</v>
      </c>
      <c r="AQ17" s="91">
        <v>226764018</v>
      </c>
      <c r="AR17" s="13">
        <v>147072913</v>
      </c>
      <c r="AS17" s="14">
        <v>22263857</v>
      </c>
      <c r="AT17" s="14">
        <v>0</v>
      </c>
      <c r="AU17" s="14">
        <v>20945000</v>
      </c>
      <c r="AV17" s="14">
        <v>17536248</v>
      </c>
      <c r="AW17" s="91">
        <v>207818018</v>
      </c>
      <c r="AX17" s="13">
        <v>82976341</v>
      </c>
      <c r="AY17" s="14">
        <v>15753218</v>
      </c>
      <c r="AZ17" s="14">
        <v>0</v>
      </c>
      <c r="BA17" s="14">
        <v>18946000</v>
      </c>
      <c r="BB17" s="14">
        <v>7562958</v>
      </c>
      <c r="BC17" s="91">
        <v>125238517</v>
      </c>
      <c r="BD17" s="13">
        <v>1821790</v>
      </c>
      <c r="BE17" s="14">
        <v>500150</v>
      </c>
      <c r="BF17" s="14">
        <v>0</v>
      </c>
      <c r="BG17" s="14">
        <v>199629</v>
      </c>
      <c r="BH17" s="14">
        <v>247796</v>
      </c>
      <c r="BI17" s="91">
        <v>2769365</v>
      </c>
    </row>
    <row r="18" spans="1:61" s="18" customFormat="1" x14ac:dyDescent="0.25">
      <c r="A18" s="4" t="s">
        <v>9</v>
      </c>
      <c r="B18" s="13">
        <v>560</v>
      </c>
      <c r="C18" s="14">
        <v>0</v>
      </c>
      <c r="D18" s="14">
        <v>1</v>
      </c>
      <c r="E18" s="91">
        <v>561</v>
      </c>
      <c r="F18" s="14">
        <v>9</v>
      </c>
      <c r="G18" s="91">
        <v>9</v>
      </c>
      <c r="H18" s="96">
        <v>10588301</v>
      </c>
      <c r="I18" s="97">
        <v>0</v>
      </c>
      <c r="J18" s="97">
        <v>0</v>
      </c>
      <c r="K18" s="101">
        <v>0</v>
      </c>
      <c r="L18" s="101">
        <v>0</v>
      </c>
      <c r="M18" s="91">
        <v>10588301</v>
      </c>
      <c r="N18" s="13">
        <v>1072949</v>
      </c>
      <c r="O18" s="14">
        <v>0</v>
      </c>
      <c r="P18" s="14">
        <v>0</v>
      </c>
      <c r="Q18" s="91">
        <v>1072949</v>
      </c>
      <c r="R18" s="13">
        <v>9515352</v>
      </c>
      <c r="S18" s="14">
        <v>0</v>
      </c>
      <c r="T18" s="14">
        <v>0</v>
      </c>
      <c r="U18" s="91">
        <v>9515352</v>
      </c>
      <c r="V18" s="13">
        <v>0</v>
      </c>
      <c r="W18" s="14">
        <v>0</v>
      </c>
      <c r="X18" s="14">
        <v>0</v>
      </c>
      <c r="Y18" s="91">
        <v>0</v>
      </c>
      <c r="Z18" s="13">
        <v>0</v>
      </c>
      <c r="AA18" s="14">
        <v>0</v>
      </c>
      <c r="AB18" s="14">
        <v>0</v>
      </c>
      <c r="AC18" s="14">
        <v>0</v>
      </c>
      <c r="AD18" s="14">
        <v>0</v>
      </c>
      <c r="AE18" s="91">
        <v>0</v>
      </c>
      <c r="AF18" s="96">
        <v>10588301</v>
      </c>
      <c r="AG18" s="97">
        <v>0</v>
      </c>
      <c r="AH18" s="97">
        <v>0</v>
      </c>
      <c r="AI18" s="97">
        <v>0</v>
      </c>
      <c r="AJ18" s="97">
        <v>0</v>
      </c>
      <c r="AK18" s="91">
        <v>10588301</v>
      </c>
      <c r="AL18" s="13">
        <v>399942875</v>
      </c>
      <c r="AM18" s="14">
        <v>0</v>
      </c>
      <c r="AN18" s="14">
        <v>0</v>
      </c>
      <c r="AO18" s="14">
        <v>13074218</v>
      </c>
      <c r="AP18" s="14">
        <v>337267388.99080974</v>
      </c>
      <c r="AQ18" s="91">
        <v>750284481.99080968</v>
      </c>
      <c r="AR18" s="13">
        <v>229132869</v>
      </c>
      <c r="AS18" s="14">
        <v>0</v>
      </c>
      <c r="AT18" s="14">
        <v>0</v>
      </c>
      <c r="AU18" s="14">
        <v>8037021</v>
      </c>
      <c r="AV18" s="14">
        <v>177815595.46552271</v>
      </c>
      <c r="AW18" s="91">
        <v>414985485.46552271</v>
      </c>
      <c r="AX18" s="13">
        <v>170810006</v>
      </c>
      <c r="AY18" s="14">
        <v>0</v>
      </c>
      <c r="AZ18" s="14">
        <v>0</v>
      </c>
      <c r="BA18" s="14">
        <v>5037197</v>
      </c>
      <c r="BB18" s="14">
        <v>159451793.52528703</v>
      </c>
      <c r="BC18" s="91">
        <v>335298996.52528703</v>
      </c>
      <c r="BD18" s="13">
        <v>4640682</v>
      </c>
      <c r="BE18" s="14">
        <v>0</v>
      </c>
      <c r="BF18" s="14">
        <v>0</v>
      </c>
      <c r="BG18" s="14">
        <v>143412</v>
      </c>
      <c r="BH18" s="14">
        <v>4564126.2514894102</v>
      </c>
      <c r="BI18" s="91">
        <v>9348220.2514894102</v>
      </c>
    </row>
    <row r="19" spans="1:61" s="18" customFormat="1" x14ac:dyDescent="0.25">
      <c r="A19" s="4" t="s">
        <v>10</v>
      </c>
      <c r="B19" s="13">
        <v>889</v>
      </c>
      <c r="C19" s="14">
        <v>5</v>
      </c>
      <c r="D19" s="14">
        <v>0</v>
      </c>
      <c r="E19" s="91">
        <v>894</v>
      </c>
      <c r="F19" s="14">
        <v>25</v>
      </c>
      <c r="G19" s="91">
        <v>25</v>
      </c>
      <c r="H19" s="96">
        <v>22015372.550000001</v>
      </c>
      <c r="I19" s="97">
        <v>304826.28000000003</v>
      </c>
      <c r="J19" s="97">
        <v>0</v>
      </c>
      <c r="K19" s="101">
        <v>0</v>
      </c>
      <c r="L19" s="101">
        <v>0</v>
      </c>
      <c r="M19" s="91">
        <v>22320198.830000002</v>
      </c>
      <c r="N19" s="13">
        <v>2836297.03</v>
      </c>
      <c r="O19" s="14">
        <v>304826.28000000003</v>
      </c>
      <c r="P19" s="14">
        <v>0</v>
      </c>
      <c r="Q19" s="91">
        <v>3141123.3099999996</v>
      </c>
      <c r="R19" s="13">
        <v>14554854.066999998</v>
      </c>
      <c r="S19" s="14">
        <v>0</v>
      </c>
      <c r="T19" s="14">
        <v>0</v>
      </c>
      <c r="U19" s="91">
        <v>14554854.066999998</v>
      </c>
      <c r="V19" s="13">
        <v>4624221.4530000007</v>
      </c>
      <c r="W19" s="14">
        <v>0</v>
      </c>
      <c r="X19" s="14">
        <v>0</v>
      </c>
      <c r="Y19" s="91">
        <v>4624221.4530000007</v>
      </c>
      <c r="Z19" s="13">
        <v>0</v>
      </c>
      <c r="AA19" s="14">
        <v>0</v>
      </c>
      <c r="AB19" s="14">
        <v>0</v>
      </c>
      <c r="AC19" s="14">
        <v>0</v>
      </c>
      <c r="AD19" s="14">
        <v>0</v>
      </c>
      <c r="AE19" s="91">
        <v>0</v>
      </c>
      <c r="AF19" s="96">
        <v>22015372.550000001</v>
      </c>
      <c r="AG19" s="97">
        <v>304826.28000000003</v>
      </c>
      <c r="AH19" s="97">
        <v>0</v>
      </c>
      <c r="AI19" s="97">
        <v>0</v>
      </c>
      <c r="AJ19" s="97">
        <v>0</v>
      </c>
      <c r="AK19" s="91">
        <v>22320198.830000002</v>
      </c>
      <c r="AL19" s="13">
        <v>1055510132</v>
      </c>
      <c r="AM19" s="14">
        <v>0</v>
      </c>
      <c r="AN19" s="14">
        <v>0</v>
      </c>
      <c r="AO19" s="14">
        <v>33608032.899999999</v>
      </c>
      <c r="AP19" s="14">
        <v>0</v>
      </c>
      <c r="AQ19" s="91">
        <v>1089118164.9000001</v>
      </c>
      <c r="AR19" s="13">
        <v>1055510132</v>
      </c>
      <c r="AS19" s="14">
        <v>0</v>
      </c>
      <c r="AT19" s="14">
        <v>0</v>
      </c>
      <c r="AU19" s="14">
        <v>33608032.899999999</v>
      </c>
      <c r="AV19" s="14">
        <v>0</v>
      </c>
      <c r="AW19" s="91">
        <v>1089118164.9000001</v>
      </c>
      <c r="AX19" s="13">
        <v>834731654</v>
      </c>
      <c r="AY19" s="14">
        <v>0</v>
      </c>
      <c r="AZ19" s="14">
        <v>0</v>
      </c>
      <c r="BA19" s="14">
        <v>25171464.899999999</v>
      </c>
      <c r="BB19" s="14">
        <v>0</v>
      </c>
      <c r="BC19" s="91">
        <v>859903118.89999998</v>
      </c>
      <c r="BD19" s="13">
        <v>10508331</v>
      </c>
      <c r="BE19" s="14">
        <v>0</v>
      </c>
      <c r="BF19" s="14">
        <v>0</v>
      </c>
      <c r="BG19" s="14">
        <v>405000</v>
      </c>
      <c r="BH19" s="14">
        <v>0</v>
      </c>
      <c r="BI19" s="91">
        <v>10913331</v>
      </c>
    </row>
    <row r="20" spans="1:61" s="18" customFormat="1" x14ac:dyDescent="0.25">
      <c r="A20" s="4" t="s">
        <v>11</v>
      </c>
      <c r="B20" s="13">
        <v>988</v>
      </c>
      <c r="C20" s="14">
        <v>1108</v>
      </c>
      <c r="D20" s="14">
        <v>3217</v>
      </c>
      <c r="E20" s="91">
        <v>5313</v>
      </c>
      <c r="F20" s="14">
        <v>16</v>
      </c>
      <c r="G20" s="91">
        <v>16</v>
      </c>
      <c r="H20" s="96">
        <v>4157395</v>
      </c>
      <c r="I20" s="97">
        <v>2281675</v>
      </c>
      <c r="J20" s="97">
        <v>553324</v>
      </c>
      <c r="K20" s="101">
        <v>184</v>
      </c>
      <c r="L20" s="101">
        <v>663245</v>
      </c>
      <c r="M20" s="91">
        <v>7655823</v>
      </c>
      <c r="N20" s="13">
        <v>1699567</v>
      </c>
      <c r="O20" s="14">
        <v>1296950</v>
      </c>
      <c r="P20" s="14">
        <v>553324</v>
      </c>
      <c r="Q20" s="91">
        <v>3549841</v>
      </c>
      <c r="R20" s="13">
        <v>2457828</v>
      </c>
      <c r="S20" s="14">
        <v>984725</v>
      </c>
      <c r="T20" s="14">
        <v>0</v>
      </c>
      <c r="U20" s="91">
        <v>3442553</v>
      </c>
      <c r="V20" s="13">
        <v>0</v>
      </c>
      <c r="W20" s="14">
        <v>0</v>
      </c>
      <c r="X20" s="14">
        <v>0</v>
      </c>
      <c r="Y20" s="91">
        <v>0</v>
      </c>
      <c r="Z20" s="13">
        <v>0</v>
      </c>
      <c r="AA20" s="14">
        <v>0</v>
      </c>
      <c r="AB20" s="14">
        <v>0</v>
      </c>
      <c r="AC20" s="14">
        <v>0</v>
      </c>
      <c r="AD20" s="14">
        <v>0</v>
      </c>
      <c r="AE20" s="91">
        <v>0</v>
      </c>
      <c r="AF20" s="96">
        <v>4157395</v>
      </c>
      <c r="AG20" s="97">
        <v>2281675</v>
      </c>
      <c r="AH20" s="97">
        <v>553324</v>
      </c>
      <c r="AI20" s="97">
        <v>184</v>
      </c>
      <c r="AJ20" s="97">
        <v>663245</v>
      </c>
      <c r="AK20" s="91">
        <v>7655823</v>
      </c>
      <c r="AL20" s="13">
        <v>185831494</v>
      </c>
      <c r="AM20" s="14">
        <v>19928975</v>
      </c>
      <c r="AN20" s="14">
        <v>31477697</v>
      </c>
      <c r="AO20" s="14">
        <v>9737188</v>
      </c>
      <c r="AP20" s="14">
        <v>28896420</v>
      </c>
      <c r="AQ20" s="91">
        <v>275871774</v>
      </c>
      <c r="AR20" s="13">
        <v>112851914</v>
      </c>
      <c r="AS20" s="14">
        <v>2684950</v>
      </c>
      <c r="AT20" s="14">
        <v>170661</v>
      </c>
      <c r="AU20" s="14">
        <v>4545199</v>
      </c>
      <c r="AV20" s="14">
        <v>13637560</v>
      </c>
      <c r="AW20" s="91">
        <v>133890284</v>
      </c>
      <c r="AX20" s="13">
        <v>72979580</v>
      </c>
      <c r="AY20" s="14">
        <v>17244025</v>
      </c>
      <c r="AZ20" s="14">
        <v>31307036</v>
      </c>
      <c r="BA20" s="14">
        <v>5191989</v>
      </c>
      <c r="BB20" s="14">
        <v>15258860</v>
      </c>
      <c r="BC20" s="91">
        <v>141981490</v>
      </c>
      <c r="BD20" s="13">
        <v>3637070</v>
      </c>
      <c r="BE20" s="14">
        <v>813834</v>
      </c>
      <c r="BF20" s="14">
        <v>15739</v>
      </c>
      <c r="BG20" s="14">
        <v>89208</v>
      </c>
      <c r="BH20" s="14">
        <v>384033</v>
      </c>
      <c r="BI20" s="91">
        <v>4939884</v>
      </c>
    </row>
    <row r="21" spans="1:61" s="18" customFormat="1" x14ac:dyDescent="0.25">
      <c r="A21" s="4" t="s">
        <v>12</v>
      </c>
      <c r="B21" s="13">
        <v>1138</v>
      </c>
      <c r="C21" s="14">
        <v>2030</v>
      </c>
      <c r="D21" s="14">
        <v>873</v>
      </c>
      <c r="E21" s="91">
        <v>4041</v>
      </c>
      <c r="F21" s="14">
        <v>65</v>
      </c>
      <c r="G21" s="91">
        <v>65</v>
      </c>
      <c r="H21" s="96">
        <v>8869172</v>
      </c>
      <c r="I21" s="97">
        <v>3487598</v>
      </c>
      <c r="J21" s="97">
        <v>135314</v>
      </c>
      <c r="K21" s="101">
        <v>28265</v>
      </c>
      <c r="L21" s="101">
        <v>987787</v>
      </c>
      <c r="M21" s="91">
        <v>13508136</v>
      </c>
      <c r="N21" s="13">
        <v>1120013</v>
      </c>
      <c r="O21" s="14">
        <v>2087921</v>
      </c>
      <c r="P21" s="14">
        <v>135314</v>
      </c>
      <c r="Q21" s="91">
        <v>3343248</v>
      </c>
      <c r="R21" s="13">
        <v>5313518</v>
      </c>
      <c r="S21" s="14">
        <v>1399677</v>
      </c>
      <c r="T21" s="14">
        <v>0</v>
      </c>
      <c r="U21" s="91">
        <v>6713195</v>
      </c>
      <c r="V21" s="13">
        <v>2435641</v>
      </c>
      <c r="W21" s="14">
        <v>0</v>
      </c>
      <c r="X21" s="14">
        <v>0</v>
      </c>
      <c r="Y21" s="91">
        <v>2435641</v>
      </c>
      <c r="Z21" s="13">
        <v>0</v>
      </c>
      <c r="AA21" s="14">
        <v>0</v>
      </c>
      <c r="AB21" s="14">
        <v>0</v>
      </c>
      <c r="AC21" s="14">
        <v>0</v>
      </c>
      <c r="AD21" s="14">
        <v>0</v>
      </c>
      <c r="AE21" s="91">
        <v>0</v>
      </c>
      <c r="AF21" s="96">
        <v>8869172</v>
      </c>
      <c r="AG21" s="97">
        <v>3487598</v>
      </c>
      <c r="AH21" s="97">
        <v>135314</v>
      </c>
      <c r="AI21" s="97">
        <v>28265</v>
      </c>
      <c r="AJ21" s="97">
        <v>987787</v>
      </c>
      <c r="AK21" s="91">
        <v>13508136</v>
      </c>
      <c r="AL21" s="13">
        <v>355093115</v>
      </c>
      <c r="AM21" s="14">
        <v>40101881</v>
      </c>
      <c r="AN21" s="14">
        <v>0</v>
      </c>
      <c r="AO21" s="14">
        <v>22416334</v>
      </c>
      <c r="AP21" s="14">
        <v>50453922</v>
      </c>
      <c r="AQ21" s="91">
        <v>468065252</v>
      </c>
      <c r="AR21" s="13">
        <v>218423816</v>
      </c>
      <c r="AS21" s="14">
        <v>18754417</v>
      </c>
      <c r="AT21" s="14">
        <v>0</v>
      </c>
      <c r="AU21" s="14">
        <v>14607603</v>
      </c>
      <c r="AV21" s="14">
        <v>30644337</v>
      </c>
      <c r="AW21" s="91">
        <v>282430173</v>
      </c>
      <c r="AX21" s="13">
        <v>218423816</v>
      </c>
      <c r="AY21" s="14">
        <v>18754417</v>
      </c>
      <c r="AZ21" s="14">
        <v>0</v>
      </c>
      <c r="BA21" s="14">
        <v>14607603</v>
      </c>
      <c r="BB21" s="14">
        <v>30644337</v>
      </c>
      <c r="BC21" s="91">
        <v>282430173</v>
      </c>
      <c r="BD21" s="13">
        <v>7679777</v>
      </c>
      <c r="BE21" s="14">
        <v>2622149</v>
      </c>
      <c r="BF21" s="14">
        <v>0</v>
      </c>
      <c r="BG21" s="14">
        <v>278877</v>
      </c>
      <c r="BH21" s="14">
        <v>1050571</v>
      </c>
      <c r="BI21" s="91">
        <v>11631374</v>
      </c>
    </row>
    <row r="22" spans="1:61" s="18" customFormat="1" x14ac:dyDescent="0.25">
      <c r="A22" s="4" t="s">
        <v>13</v>
      </c>
      <c r="B22" s="13">
        <v>663</v>
      </c>
      <c r="C22" s="14">
        <v>851</v>
      </c>
      <c r="D22" s="14">
        <v>9</v>
      </c>
      <c r="E22" s="91">
        <v>1523</v>
      </c>
      <c r="F22" s="14">
        <v>106</v>
      </c>
      <c r="G22" s="91">
        <v>106</v>
      </c>
      <c r="H22" s="96">
        <v>4254184.09</v>
      </c>
      <c r="I22" s="97">
        <v>4207081.79</v>
      </c>
      <c r="J22" s="97">
        <v>44493.23</v>
      </c>
      <c r="K22" s="101">
        <v>0</v>
      </c>
      <c r="L22" s="101">
        <v>0</v>
      </c>
      <c r="M22" s="91">
        <v>8505759.1099999994</v>
      </c>
      <c r="N22" s="13">
        <v>1001973.69</v>
      </c>
      <c r="O22" s="14">
        <v>3384603.53</v>
      </c>
      <c r="P22" s="14">
        <v>35794.870000000003</v>
      </c>
      <c r="Q22" s="91">
        <v>4422372.09</v>
      </c>
      <c r="R22" s="13">
        <v>2990319.87</v>
      </c>
      <c r="S22" s="14">
        <v>814994.29</v>
      </c>
      <c r="T22" s="14">
        <v>8619.2099999999991</v>
      </c>
      <c r="U22" s="91">
        <v>3813933.37</v>
      </c>
      <c r="V22" s="13">
        <v>261890.53</v>
      </c>
      <c r="W22" s="14">
        <v>7483.97</v>
      </c>
      <c r="X22" s="14">
        <v>79.150000000000006</v>
      </c>
      <c r="Y22" s="91">
        <v>269453.65000000002</v>
      </c>
      <c r="Z22" s="13">
        <v>-1571621.37</v>
      </c>
      <c r="AA22" s="14">
        <v>0</v>
      </c>
      <c r="AB22" s="14">
        <v>0</v>
      </c>
      <c r="AC22" s="14">
        <v>0</v>
      </c>
      <c r="AD22" s="14">
        <v>0</v>
      </c>
      <c r="AE22" s="91">
        <v>-1571621.37</v>
      </c>
      <c r="AF22" s="96">
        <v>2682562.7199999997</v>
      </c>
      <c r="AG22" s="97">
        <v>4207081.79</v>
      </c>
      <c r="AH22" s="97">
        <v>44493.23</v>
      </c>
      <c r="AI22" s="97">
        <v>0</v>
      </c>
      <c r="AJ22" s="97">
        <v>0</v>
      </c>
      <c r="AK22" s="91">
        <v>6934137.7400000002</v>
      </c>
      <c r="AL22" s="13">
        <v>291474221.25</v>
      </c>
      <c r="AM22" s="14">
        <v>34835782.270000003</v>
      </c>
      <c r="AN22" s="14">
        <v>228631</v>
      </c>
      <c r="AO22" s="14">
        <v>70743336.010000005</v>
      </c>
      <c r="AP22" s="14">
        <v>0</v>
      </c>
      <c r="AQ22" s="91">
        <v>397281970.52999997</v>
      </c>
      <c r="AR22" s="13">
        <v>272866063.44999999</v>
      </c>
      <c r="AS22" s="14">
        <v>27190177.300000001</v>
      </c>
      <c r="AT22" s="14">
        <v>165231.62</v>
      </c>
      <c r="AU22" s="14">
        <v>70743336.010000005</v>
      </c>
      <c r="AV22" s="14">
        <v>0</v>
      </c>
      <c r="AW22" s="91">
        <v>370964808.38</v>
      </c>
      <c r="AX22" s="13">
        <v>221499462.31</v>
      </c>
      <c r="AY22" s="14">
        <v>19005979.370000001</v>
      </c>
      <c r="AZ22" s="14">
        <v>100242.49</v>
      </c>
      <c r="BA22" s="14">
        <v>46009825.220000006</v>
      </c>
      <c r="BB22" s="14">
        <v>0</v>
      </c>
      <c r="BC22" s="91">
        <v>286615509.39000005</v>
      </c>
      <c r="BD22" s="13">
        <v>6748762.3176445309</v>
      </c>
      <c r="BE22" s="14">
        <v>1030176.97</v>
      </c>
      <c r="BF22" s="14">
        <v>2470.98</v>
      </c>
      <c r="BG22" s="14">
        <v>834619.09</v>
      </c>
      <c r="BH22" s="14">
        <v>0</v>
      </c>
      <c r="BI22" s="91">
        <v>8616029.3576445319</v>
      </c>
    </row>
    <row r="23" spans="1:61" s="18" customFormat="1" x14ac:dyDescent="0.25">
      <c r="A23" s="4" t="s">
        <v>14</v>
      </c>
      <c r="B23" s="13">
        <v>1461</v>
      </c>
      <c r="C23" s="14">
        <v>181.733</v>
      </c>
      <c r="D23" s="14">
        <v>0</v>
      </c>
      <c r="E23" s="91">
        <v>1642.7329999999999</v>
      </c>
      <c r="F23" s="14">
        <v>19</v>
      </c>
      <c r="G23" s="91">
        <v>19</v>
      </c>
      <c r="H23" s="96">
        <v>15933160.854</v>
      </c>
      <c r="I23" s="97">
        <v>1214538.3</v>
      </c>
      <c r="J23" s="97">
        <v>0</v>
      </c>
      <c r="K23" s="101">
        <v>130708</v>
      </c>
      <c r="L23" s="101">
        <v>4569400</v>
      </c>
      <c r="M23" s="91">
        <v>21847807.153999999</v>
      </c>
      <c r="N23" s="13">
        <v>3486285.11</v>
      </c>
      <c r="O23" s="14">
        <v>1214538.3</v>
      </c>
      <c r="P23" s="14">
        <v>0</v>
      </c>
      <c r="Q23" s="91">
        <v>4700823.41</v>
      </c>
      <c r="R23" s="13">
        <v>5346875.7439999999</v>
      </c>
      <c r="S23" s="14">
        <v>0</v>
      </c>
      <c r="T23" s="14">
        <v>0</v>
      </c>
      <c r="U23" s="91">
        <v>5346875.7439999999</v>
      </c>
      <c r="V23" s="13">
        <v>7100000</v>
      </c>
      <c r="W23" s="14">
        <v>0</v>
      </c>
      <c r="X23" s="14">
        <v>0</v>
      </c>
      <c r="Y23" s="91">
        <v>7100000</v>
      </c>
      <c r="Z23" s="13">
        <v>2521100</v>
      </c>
      <c r="AA23" s="14">
        <v>0</v>
      </c>
      <c r="AB23" s="14">
        <v>0</v>
      </c>
      <c r="AC23" s="14">
        <v>0</v>
      </c>
      <c r="AD23" s="14">
        <v>2025900</v>
      </c>
      <c r="AE23" s="91">
        <v>4547000</v>
      </c>
      <c r="AF23" s="96">
        <v>18454260.854000002</v>
      </c>
      <c r="AG23" s="97">
        <v>1214538.3</v>
      </c>
      <c r="AH23" s="97">
        <v>0</v>
      </c>
      <c r="AI23" s="97">
        <v>130708</v>
      </c>
      <c r="AJ23" s="97">
        <v>6595300</v>
      </c>
      <c r="AK23" s="91">
        <v>26394807.154000003</v>
      </c>
      <c r="AL23" s="13">
        <v>777555623.20338333</v>
      </c>
      <c r="AM23" s="14">
        <v>0</v>
      </c>
      <c r="AN23" s="14">
        <v>47418104.20661667</v>
      </c>
      <c r="AO23" s="14">
        <v>24469962.829999998</v>
      </c>
      <c r="AP23" s="14">
        <v>358629274.16000003</v>
      </c>
      <c r="AQ23" s="91">
        <v>1208072964.4000001</v>
      </c>
      <c r="AR23" s="13">
        <v>320927059.2317583</v>
      </c>
      <c r="AS23" s="14">
        <v>0</v>
      </c>
      <c r="AT23" s="14">
        <v>6700562.9982426884</v>
      </c>
      <c r="AU23" s="14">
        <v>24469962.829999998</v>
      </c>
      <c r="AV23" s="14">
        <v>358629274.16000003</v>
      </c>
      <c r="AW23" s="91">
        <v>710726859.22000098</v>
      </c>
      <c r="AX23" s="13">
        <v>654514669.60810077</v>
      </c>
      <c r="AY23" s="14">
        <v>0</v>
      </c>
      <c r="AZ23" s="14">
        <v>43116567.401899248</v>
      </c>
      <c r="BA23" s="14">
        <v>18042420.07</v>
      </c>
      <c r="BB23" s="14">
        <v>263034721.6000005</v>
      </c>
      <c r="BC23" s="91">
        <v>978708378.68000054</v>
      </c>
      <c r="BD23" s="13">
        <v>6700294.4916081522</v>
      </c>
      <c r="BE23" s="14">
        <v>0</v>
      </c>
      <c r="BF23" s="14">
        <v>90288.328391827963</v>
      </c>
      <c r="BG23" s="14">
        <v>280690.92</v>
      </c>
      <c r="BH23" s="14">
        <v>5965675.7700000033</v>
      </c>
      <c r="BI23" s="91">
        <v>13036949.509999983</v>
      </c>
    </row>
    <row r="24" spans="1:61" s="18" customFormat="1" x14ac:dyDescent="0.25">
      <c r="A24" s="4" t="s">
        <v>15</v>
      </c>
      <c r="B24" s="13">
        <v>524.5</v>
      </c>
      <c r="C24" s="14">
        <v>354</v>
      </c>
      <c r="D24" s="14">
        <v>441</v>
      </c>
      <c r="E24" s="91">
        <v>1319.5</v>
      </c>
      <c r="F24" s="14">
        <v>110</v>
      </c>
      <c r="G24" s="91">
        <v>110</v>
      </c>
      <c r="H24" s="96">
        <v>4389988.3786000004</v>
      </c>
      <c r="I24" s="97">
        <v>989225.07300000009</v>
      </c>
      <c r="J24" s="97">
        <v>184705.52839999998</v>
      </c>
      <c r="K24" s="101">
        <v>29306</v>
      </c>
      <c r="L24" s="101">
        <v>961863</v>
      </c>
      <c r="M24" s="91">
        <v>6555087.9800000004</v>
      </c>
      <c r="N24" s="13">
        <v>1176145.3186000001</v>
      </c>
      <c r="O24" s="14">
        <v>667671.99300000002</v>
      </c>
      <c r="P24" s="14">
        <v>161203.68839999998</v>
      </c>
      <c r="Q24" s="91">
        <v>2005021</v>
      </c>
      <c r="R24" s="13">
        <v>1678138.41</v>
      </c>
      <c r="S24" s="14">
        <v>257957.64</v>
      </c>
      <c r="T24" s="14">
        <v>0</v>
      </c>
      <c r="U24" s="91">
        <v>1936096.0499999998</v>
      </c>
      <c r="V24" s="13">
        <v>1535704.6500000001</v>
      </c>
      <c r="W24" s="14">
        <v>63595.44</v>
      </c>
      <c r="X24" s="14">
        <v>23501.84</v>
      </c>
      <c r="Y24" s="91">
        <v>1622801.9300000002</v>
      </c>
      <c r="Z24" s="13">
        <v>526920.74</v>
      </c>
      <c r="AA24" s="14">
        <v>0</v>
      </c>
      <c r="AB24" s="14">
        <v>0</v>
      </c>
      <c r="AC24" s="14">
        <v>270476.84000000003</v>
      </c>
      <c r="AD24" s="14">
        <v>248719.53</v>
      </c>
      <c r="AE24" s="91">
        <v>1046117.1100000001</v>
      </c>
      <c r="AF24" s="96">
        <v>4916909.1186000006</v>
      </c>
      <c r="AG24" s="97">
        <v>989225.07300000009</v>
      </c>
      <c r="AH24" s="97">
        <v>184705.52839999998</v>
      </c>
      <c r="AI24" s="97">
        <v>299782.84000000003</v>
      </c>
      <c r="AJ24" s="97">
        <v>1210582.53</v>
      </c>
      <c r="AK24" s="91">
        <v>7601205.0900000008</v>
      </c>
      <c r="AL24" s="13">
        <v>190504540.00440001</v>
      </c>
      <c r="AM24" s="14">
        <v>38699974.827599995</v>
      </c>
      <c r="AN24" s="14">
        <v>180843.49</v>
      </c>
      <c r="AO24" s="14">
        <v>36544651.524999999</v>
      </c>
      <c r="AP24" s="14">
        <v>30200787.084999997</v>
      </c>
      <c r="AQ24" s="91">
        <v>296130796.93200004</v>
      </c>
      <c r="AR24" s="13">
        <v>190504540.00440001</v>
      </c>
      <c r="AS24" s="14">
        <v>38699974.827599995</v>
      </c>
      <c r="AT24" s="14">
        <v>0</v>
      </c>
      <c r="AU24" s="14">
        <v>36544651.524999999</v>
      </c>
      <c r="AV24" s="14">
        <v>30200787.084999997</v>
      </c>
      <c r="AW24" s="91">
        <v>295949953.44200003</v>
      </c>
      <c r="AX24" s="13">
        <v>144344027.3784</v>
      </c>
      <c r="AY24" s="14">
        <v>36142811.185599998</v>
      </c>
      <c r="AZ24" s="14">
        <v>179905.3</v>
      </c>
      <c r="BA24" s="14">
        <v>24704860.949999999</v>
      </c>
      <c r="BB24" s="14">
        <v>20713021.91</v>
      </c>
      <c r="BC24" s="91">
        <v>226084626.72400001</v>
      </c>
      <c r="BD24" s="13">
        <v>3469376.9000000004</v>
      </c>
      <c r="BE24" s="14">
        <v>290436.09999999998</v>
      </c>
      <c r="BF24" s="14">
        <v>938.19000000000233</v>
      </c>
      <c r="BG24" s="14">
        <v>369911.94</v>
      </c>
      <c r="BH24" s="14">
        <v>581729.04</v>
      </c>
      <c r="BI24" s="91">
        <v>4712392.17</v>
      </c>
    </row>
    <row r="25" spans="1:61" s="18" customFormat="1" x14ac:dyDescent="0.25">
      <c r="A25" s="4" t="s">
        <v>16</v>
      </c>
      <c r="B25" s="13">
        <v>557</v>
      </c>
      <c r="C25" s="14">
        <v>1016</v>
      </c>
      <c r="D25" s="14">
        <v>48</v>
      </c>
      <c r="E25" s="91">
        <v>1621</v>
      </c>
      <c r="F25" s="14">
        <v>70</v>
      </c>
      <c r="G25" s="91">
        <v>70</v>
      </c>
      <c r="H25" s="96">
        <v>4130203</v>
      </c>
      <c r="I25" s="97">
        <v>2919892</v>
      </c>
      <c r="J25" s="97">
        <v>0</v>
      </c>
      <c r="K25" s="101">
        <v>104789</v>
      </c>
      <c r="L25" s="101">
        <v>54499</v>
      </c>
      <c r="M25" s="91">
        <v>7209383</v>
      </c>
      <c r="N25" s="13">
        <v>1032998</v>
      </c>
      <c r="O25" s="14">
        <v>1411069</v>
      </c>
      <c r="P25" s="14">
        <v>0</v>
      </c>
      <c r="Q25" s="91">
        <v>2444067</v>
      </c>
      <c r="R25" s="13">
        <v>3072550</v>
      </c>
      <c r="S25" s="14">
        <v>1508823</v>
      </c>
      <c r="T25" s="14">
        <v>0</v>
      </c>
      <c r="U25" s="91">
        <v>4581373</v>
      </c>
      <c r="V25" s="13">
        <v>24655</v>
      </c>
      <c r="W25" s="14">
        <v>0</v>
      </c>
      <c r="X25" s="14">
        <v>0</v>
      </c>
      <c r="Y25" s="91">
        <v>24655</v>
      </c>
      <c r="Z25" s="13">
        <v>534734</v>
      </c>
      <c r="AA25" s="14">
        <v>0</v>
      </c>
      <c r="AB25" s="14">
        <v>0</v>
      </c>
      <c r="AC25" s="14">
        <v>0</v>
      </c>
      <c r="AD25" s="14">
        <v>0</v>
      </c>
      <c r="AE25" s="91">
        <v>534734</v>
      </c>
      <c r="AF25" s="96">
        <v>4664937</v>
      </c>
      <c r="AG25" s="97">
        <v>2919892</v>
      </c>
      <c r="AH25" s="97">
        <v>0</v>
      </c>
      <c r="AI25" s="97">
        <v>104789</v>
      </c>
      <c r="AJ25" s="97">
        <v>54499</v>
      </c>
      <c r="AK25" s="91">
        <v>7744117</v>
      </c>
      <c r="AL25" s="13">
        <v>113002357.7</v>
      </c>
      <c r="AM25" s="14">
        <v>104407776.59999999</v>
      </c>
      <c r="AN25" s="14">
        <v>66229.745410000003</v>
      </c>
      <c r="AO25" s="14">
        <v>21928646.640000001</v>
      </c>
      <c r="AP25" s="14">
        <v>67591032.549999818</v>
      </c>
      <c r="AQ25" s="91">
        <v>306996043.23540986</v>
      </c>
      <c r="AR25" s="13">
        <v>102913116.3</v>
      </c>
      <c r="AS25" s="14">
        <v>96310886.640000001</v>
      </c>
      <c r="AT25" s="14">
        <v>12488.36527</v>
      </c>
      <c r="AU25" s="14">
        <v>21928646.640000001</v>
      </c>
      <c r="AV25" s="14">
        <v>67591032.549999818</v>
      </c>
      <c r="AW25" s="91">
        <v>288756170.49526983</v>
      </c>
      <c r="AX25" s="13">
        <v>76961033.689999998</v>
      </c>
      <c r="AY25" s="14">
        <v>71107635.090000004</v>
      </c>
      <c r="AZ25" s="14">
        <v>45106.224090000003</v>
      </c>
      <c r="BA25" s="14">
        <v>14528480.029999999</v>
      </c>
      <c r="BB25" s="14">
        <v>40446813.929999866</v>
      </c>
      <c r="BC25" s="91">
        <v>203089068.96408987</v>
      </c>
      <c r="BD25" s="13">
        <v>2482864.9330000002</v>
      </c>
      <c r="BE25" s="14">
        <v>2578063.2039999999</v>
      </c>
      <c r="BF25" s="14">
        <v>7046.8631180000002</v>
      </c>
      <c r="BG25" s="14">
        <v>433926</v>
      </c>
      <c r="BH25" s="14">
        <v>1099510.49</v>
      </c>
      <c r="BI25" s="91">
        <v>6601411.4901180007</v>
      </c>
    </row>
    <row r="26" spans="1:61" s="18" customFormat="1" x14ac:dyDescent="0.25">
      <c r="A26" s="4" t="s">
        <v>17</v>
      </c>
      <c r="B26" s="13">
        <v>913</v>
      </c>
      <c r="C26" s="14">
        <v>1228</v>
      </c>
      <c r="D26" s="14">
        <v>225</v>
      </c>
      <c r="E26" s="91">
        <v>2366</v>
      </c>
      <c r="F26" s="14">
        <v>85</v>
      </c>
      <c r="G26" s="91">
        <v>85</v>
      </c>
      <c r="H26" s="96">
        <v>10872150.199823316</v>
      </c>
      <c r="I26" s="97">
        <v>3344441.5534359445</v>
      </c>
      <c r="J26" s="97">
        <v>0</v>
      </c>
      <c r="K26" s="101">
        <v>1185253.0491451141</v>
      </c>
      <c r="L26" s="101">
        <v>685984</v>
      </c>
      <c r="M26" s="91">
        <v>16087828.802404374</v>
      </c>
      <c r="N26" s="13">
        <v>6251178.6974189412</v>
      </c>
      <c r="O26" s="14">
        <v>1470382.1734359446</v>
      </c>
      <c r="P26" s="14">
        <v>0</v>
      </c>
      <c r="Q26" s="91">
        <v>7721560.8708548862</v>
      </c>
      <c r="R26" s="13">
        <v>4620971.502404375</v>
      </c>
      <c r="S26" s="14">
        <v>1874059.38</v>
      </c>
      <c r="T26" s="14">
        <v>0</v>
      </c>
      <c r="U26" s="91">
        <v>6495030.8824043749</v>
      </c>
      <c r="V26" s="13">
        <v>0</v>
      </c>
      <c r="W26" s="14">
        <v>0</v>
      </c>
      <c r="X26" s="14">
        <v>0</v>
      </c>
      <c r="Y26" s="91">
        <v>0</v>
      </c>
      <c r="Z26" s="13">
        <v>0</v>
      </c>
      <c r="AA26" s="14">
        <v>0</v>
      </c>
      <c r="AB26" s="14">
        <v>0</v>
      </c>
      <c r="AC26" s="14">
        <v>0</v>
      </c>
      <c r="AD26" s="14">
        <v>0</v>
      </c>
      <c r="AE26" s="91">
        <v>0</v>
      </c>
      <c r="AF26" s="96">
        <v>10872150.199823316</v>
      </c>
      <c r="AG26" s="97">
        <v>3344441.5534359445</v>
      </c>
      <c r="AH26" s="97">
        <v>0</v>
      </c>
      <c r="AI26" s="97">
        <v>1185253.0491451141</v>
      </c>
      <c r="AJ26" s="97">
        <v>685984</v>
      </c>
      <c r="AK26" s="91">
        <v>16087828.802404374</v>
      </c>
      <c r="AL26" s="13">
        <v>274280998.10500002</v>
      </c>
      <c r="AM26" s="14">
        <v>60310532.396540947</v>
      </c>
      <c r="AN26" s="14">
        <v>0</v>
      </c>
      <c r="AO26" s="14">
        <v>58274788.095403619</v>
      </c>
      <c r="AP26" s="14">
        <v>94075545.576504827</v>
      </c>
      <c r="AQ26" s="91">
        <v>486941864.1734494</v>
      </c>
      <c r="AR26" s="13">
        <v>0</v>
      </c>
      <c r="AS26" s="14">
        <v>0</v>
      </c>
      <c r="AT26" s="14">
        <v>0</v>
      </c>
      <c r="AU26" s="14">
        <v>0</v>
      </c>
      <c r="AV26" s="14">
        <v>0</v>
      </c>
      <c r="AW26" s="91">
        <v>0</v>
      </c>
      <c r="AX26" s="13">
        <v>214815679.54225823</v>
      </c>
      <c r="AY26" s="14">
        <v>47379889.41164922</v>
      </c>
      <c r="AZ26" s="14">
        <v>0</v>
      </c>
      <c r="BA26" s="14">
        <v>54315138.588654228</v>
      </c>
      <c r="BB26" s="14">
        <v>54084992.113729268</v>
      </c>
      <c r="BC26" s="91">
        <v>370595699.65629101</v>
      </c>
      <c r="BD26" s="13">
        <v>4142130.5064933728</v>
      </c>
      <c r="BE26" s="14">
        <v>1823909.3794053986</v>
      </c>
      <c r="BF26" s="14">
        <v>0</v>
      </c>
      <c r="BG26" s="14">
        <v>505563.91258299811</v>
      </c>
      <c r="BH26" s="14">
        <v>1051351.5564692514</v>
      </c>
      <c r="BI26" s="91">
        <v>7522955.3549510213</v>
      </c>
    </row>
    <row r="27" spans="1:61" s="18" customFormat="1" x14ac:dyDescent="0.25">
      <c r="A27" s="4" t="s">
        <v>18</v>
      </c>
      <c r="B27" s="13">
        <v>511.6</v>
      </c>
      <c r="C27" s="14">
        <v>2.4</v>
      </c>
      <c r="D27" s="14">
        <v>0</v>
      </c>
      <c r="E27" s="91">
        <v>514</v>
      </c>
      <c r="F27" s="14">
        <v>13</v>
      </c>
      <c r="G27" s="91">
        <v>13</v>
      </c>
      <c r="H27" s="96">
        <v>7442858</v>
      </c>
      <c r="I27" s="97">
        <v>0</v>
      </c>
      <c r="J27" s="97">
        <v>0</v>
      </c>
      <c r="K27" s="101">
        <v>0</v>
      </c>
      <c r="L27" s="101">
        <v>0</v>
      </c>
      <c r="M27" s="91">
        <v>7442858</v>
      </c>
      <c r="N27" s="13">
        <v>546770</v>
      </c>
      <c r="O27" s="14">
        <v>0</v>
      </c>
      <c r="P27" s="14">
        <v>0</v>
      </c>
      <c r="Q27" s="91">
        <v>546770</v>
      </c>
      <c r="R27" s="13">
        <v>5755907</v>
      </c>
      <c r="S27" s="14">
        <v>0</v>
      </c>
      <c r="T27" s="14">
        <v>0</v>
      </c>
      <c r="U27" s="91">
        <v>5755907</v>
      </c>
      <c r="V27" s="13">
        <v>1140181</v>
      </c>
      <c r="W27" s="14">
        <v>0</v>
      </c>
      <c r="X27" s="14">
        <v>0</v>
      </c>
      <c r="Y27" s="91">
        <v>1140181</v>
      </c>
      <c r="Z27" s="13">
        <v>360599</v>
      </c>
      <c r="AA27" s="14">
        <v>0</v>
      </c>
      <c r="AB27" s="14">
        <v>0</v>
      </c>
      <c r="AC27" s="14">
        <v>0</v>
      </c>
      <c r="AD27" s="14">
        <v>0</v>
      </c>
      <c r="AE27" s="91">
        <v>360599</v>
      </c>
      <c r="AF27" s="96">
        <v>7803457</v>
      </c>
      <c r="AG27" s="97">
        <v>0</v>
      </c>
      <c r="AH27" s="97">
        <v>0</v>
      </c>
      <c r="AI27" s="97">
        <v>0</v>
      </c>
      <c r="AJ27" s="97">
        <v>0</v>
      </c>
      <c r="AK27" s="91">
        <v>7803457</v>
      </c>
      <c r="AL27" s="13">
        <v>216933968</v>
      </c>
      <c r="AM27" s="14">
        <v>0</v>
      </c>
      <c r="AN27" s="14">
        <v>20765094</v>
      </c>
      <c r="AO27" s="14">
        <v>7980215</v>
      </c>
      <c r="AP27" s="14">
        <v>159374266</v>
      </c>
      <c r="AQ27" s="91">
        <v>405053543</v>
      </c>
      <c r="AR27" s="13">
        <v>139236426</v>
      </c>
      <c r="AS27" s="14">
        <v>0</v>
      </c>
      <c r="AT27" s="14">
        <v>12659269</v>
      </c>
      <c r="AU27" s="14">
        <v>4733728</v>
      </c>
      <c r="AV27" s="14">
        <v>82856070</v>
      </c>
      <c r="AW27" s="91">
        <v>239485493</v>
      </c>
      <c r="AX27" s="13">
        <v>139236426</v>
      </c>
      <c r="AY27" s="14">
        <v>0</v>
      </c>
      <c r="AZ27" s="14">
        <v>12659269</v>
      </c>
      <c r="BA27" s="14">
        <v>4733728</v>
      </c>
      <c r="BB27" s="14">
        <v>82856070</v>
      </c>
      <c r="BC27" s="91">
        <v>239485493</v>
      </c>
      <c r="BD27" s="13">
        <v>4596506</v>
      </c>
      <c r="BE27" s="14">
        <v>0</v>
      </c>
      <c r="BF27" s="14">
        <v>135706</v>
      </c>
      <c r="BG27" s="14">
        <v>94457.42</v>
      </c>
      <c r="BH27" s="14">
        <v>2025864</v>
      </c>
      <c r="BI27" s="91">
        <v>6852533.4199999999</v>
      </c>
    </row>
    <row r="28" spans="1:61" s="18" customFormat="1" x14ac:dyDescent="0.25">
      <c r="A28" s="4" t="s">
        <v>19</v>
      </c>
      <c r="B28" s="13">
        <v>1162</v>
      </c>
      <c r="C28" s="14">
        <v>1760</v>
      </c>
      <c r="D28" s="14">
        <v>44</v>
      </c>
      <c r="E28" s="91">
        <v>2966</v>
      </c>
      <c r="F28" s="14">
        <v>224</v>
      </c>
      <c r="G28" s="91">
        <v>224</v>
      </c>
      <c r="H28" s="96">
        <v>9795430</v>
      </c>
      <c r="I28" s="97">
        <v>4771771</v>
      </c>
      <c r="J28" s="97">
        <v>0</v>
      </c>
      <c r="K28" s="101">
        <v>0</v>
      </c>
      <c r="L28" s="101">
        <v>0</v>
      </c>
      <c r="M28" s="91">
        <v>14567201</v>
      </c>
      <c r="N28" s="13">
        <v>4248897</v>
      </c>
      <c r="O28" s="14">
        <v>3515484</v>
      </c>
      <c r="P28" s="14">
        <v>0</v>
      </c>
      <c r="Q28" s="91">
        <v>7764381</v>
      </c>
      <c r="R28" s="13">
        <v>5546533</v>
      </c>
      <c r="S28" s="14">
        <v>1256287</v>
      </c>
      <c r="T28" s="14">
        <v>0</v>
      </c>
      <c r="U28" s="91">
        <v>6802820</v>
      </c>
      <c r="V28" s="13">
        <v>0</v>
      </c>
      <c r="W28" s="14">
        <v>0</v>
      </c>
      <c r="X28" s="14">
        <v>0</v>
      </c>
      <c r="Y28" s="91">
        <v>0</v>
      </c>
      <c r="Z28" s="13">
        <v>0</v>
      </c>
      <c r="AA28" s="14">
        <v>0</v>
      </c>
      <c r="AB28" s="14">
        <v>0</v>
      </c>
      <c r="AC28" s="14">
        <v>0</v>
      </c>
      <c r="AD28" s="14">
        <v>0</v>
      </c>
      <c r="AE28" s="91">
        <v>0</v>
      </c>
      <c r="AF28" s="96">
        <v>9795430</v>
      </c>
      <c r="AG28" s="97">
        <v>4771771</v>
      </c>
      <c r="AH28" s="97">
        <v>0</v>
      </c>
      <c r="AI28" s="97">
        <v>0</v>
      </c>
      <c r="AJ28" s="97">
        <v>0</v>
      </c>
      <c r="AK28" s="91">
        <v>14567201</v>
      </c>
      <c r="AL28" s="13">
        <v>517301003</v>
      </c>
      <c r="AM28" s="14">
        <v>146210365</v>
      </c>
      <c r="AN28" s="14">
        <v>1075903</v>
      </c>
      <c r="AO28" s="14">
        <v>79604342</v>
      </c>
      <c r="AP28" s="14">
        <v>81285077</v>
      </c>
      <c r="AQ28" s="91">
        <v>825476690</v>
      </c>
      <c r="AR28" s="13">
        <v>345137432</v>
      </c>
      <c r="AS28" s="14">
        <v>32970105</v>
      </c>
      <c r="AT28" s="14">
        <v>0</v>
      </c>
      <c r="AU28" s="14">
        <v>79604342</v>
      </c>
      <c r="AV28" s="14">
        <v>79894695</v>
      </c>
      <c r="AW28" s="91">
        <v>537606574</v>
      </c>
      <c r="AX28" s="13">
        <v>359293949</v>
      </c>
      <c r="AY28" s="14">
        <v>134681101</v>
      </c>
      <c r="AZ28" s="14">
        <v>1075903</v>
      </c>
      <c r="BA28" s="14">
        <v>57074943</v>
      </c>
      <c r="BB28" s="14">
        <v>50178488</v>
      </c>
      <c r="BC28" s="91">
        <v>602304384</v>
      </c>
      <c r="BD28" s="13">
        <v>10195138</v>
      </c>
      <c r="BE28" s="14">
        <v>658875</v>
      </c>
      <c r="BF28" s="14">
        <v>0</v>
      </c>
      <c r="BG28" s="14">
        <v>918745</v>
      </c>
      <c r="BH28" s="14">
        <v>1261905</v>
      </c>
      <c r="BI28" s="91">
        <v>13034663</v>
      </c>
    </row>
    <row r="29" spans="1:61" s="18" customFormat="1" x14ac:dyDescent="0.25">
      <c r="A29" s="4" t="s">
        <v>20</v>
      </c>
      <c r="B29" s="13">
        <v>667</v>
      </c>
      <c r="C29" s="14">
        <v>35</v>
      </c>
      <c r="D29" s="14">
        <v>0</v>
      </c>
      <c r="E29" s="91">
        <v>702</v>
      </c>
      <c r="F29" s="14">
        <v>14</v>
      </c>
      <c r="G29" s="91">
        <v>14</v>
      </c>
      <c r="H29" s="96">
        <v>2828517.0100000002</v>
      </c>
      <c r="I29" s="97">
        <v>221814.61</v>
      </c>
      <c r="J29" s="97">
        <v>0</v>
      </c>
      <c r="K29" s="101">
        <v>147441.35999999999</v>
      </c>
      <c r="L29" s="101">
        <v>2410769.3199999998</v>
      </c>
      <c r="M29" s="91">
        <v>5608542.2999999998</v>
      </c>
      <c r="N29" s="13">
        <v>1090720.75</v>
      </c>
      <c r="O29" s="14">
        <v>187631.33</v>
      </c>
      <c r="P29" s="14">
        <v>0</v>
      </c>
      <c r="Q29" s="91">
        <v>1278352.08</v>
      </c>
      <c r="R29" s="13">
        <v>1608044.32</v>
      </c>
      <c r="S29" s="14">
        <v>0</v>
      </c>
      <c r="T29" s="14">
        <v>0</v>
      </c>
      <c r="U29" s="91">
        <v>1608044.32</v>
      </c>
      <c r="V29" s="13">
        <v>129751.94</v>
      </c>
      <c r="W29" s="14">
        <v>34183.279999999999</v>
      </c>
      <c r="X29" s="14">
        <v>0</v>
      </c>
      <c r="Y29" s="91">
        <v>163935.22</v>
      </c>
      <c r="Z29" s="13">
        <v>37891.449999999997</v>
      </c>
      <c r="AA29" s="14">
        <v>0</v>
      </c>
      <c r="AB29" s="14">
        <v>0</v>
      </c>
      <c r="AC29" s="14">
        <v>0</v>
      </c>
      <c r="AD29" s="14">
        <v>997377.04</v>
      </c>
      <c r="AE29" s="91">
        <v>1035268.49</v>
      </c>
      <c r="AF29" s="96">
        <v>2866408.4600000004</v>
      </c>
      <c r="AG29" s="97">
        <v>221814.61</v>
      </c>
      <c r="AH29" s="97">
        <v>0</v>
      </c>
      <c r="AI29" s="97">
        <v>147441.35999999999</v>
      </c>
      <c r="AJ29" s="97">
        <v>3408146.36</v>
      </c>
      <c r="AK29" s="91">
        <v>6643810.79</v>
      </c>
      <c r="AL29" s="13">
        <v>360818029</v>
      </c>
      <c r="AM29" s="14">
        <v>14224032</v>
      </c>
      <c r="AN29" s="14">
        <v>0</v>
      </c>
      <c r="AO29" s="14">
        <v>8758263</v>
      </c>
      <c r="AP29" s="14">
        <v>178325924</v>
      </c>
      <c r="AQ29" s="91">
        <v>562126248</v>
      </c>
      <c r="AR29" s="13">
        <v>310316491</v>
      </c>
      <c r="AS29" s="14">
        <v>11898138</v>
      </c>
      <c r="AT29" s="14">
        <v>0</v>
      </c>
      <c r="AU29" s="14">
        <v>8758263</v>
      </c>
      <c r="AV29" s="14">
        <v>178325924</v>
      </c>
      <c r="AW29" s="91">
        <v>509298816</v>
      </c>
      <c r="AX29" s="13">
        <v>236385354</v>
      </c>
      <c r="AY29" s="14">
        <v>9169158</v>
      </c>
      <c r="AZ29" s="14">
        <v>0</v>
      </c>
      <c r="BA29" s="14">
        <v>5675339</v>
      </c>
      <c r="BB29" s="14">
        <v>92497604</v>
      </c>
      <c r="BC29" s="91">
        <v>343727455</v>
      </c>
      <c r="BD29" s="13">
        <v>4409360</v>
      </c>
      <c r="BE29" s="14">
        <v>240446</v>
      </c>
      <c r="BF29" s="14">
        <v>0</v>
      </c>
      <c r="BG29" s="14">
        <v>94158</v>
      </c>
      <c r="BH29" s="14">
        <v>3262221</v>
      </c>
      <c r="BI29" s="91">
        <v>8006185</v>
      </c>
    </row>
    <row r="30" spans="1:61" s="18" customFormat="1" x14ac:dyDescent="0.25">
      <c r="A30" s="4" t="s">
        <v>21</v>
      </c>
      <c r="B30" s="13">
        <v>504</v>
      </c>
      <c r="C30" s="14">
        <v>950</v>
      </c>
      <c r="D30" s="14">
        <v>818</v>
      </c>
      <c r="E30" s="91">
        <v>2272</v>
      </c>
      <c r="F30" s="14">
        <v>57</v>
      </c>
      <c r="G30" s="91">
        <v>57</v>
      </c>
      <c r="H30" s="96">
        <v>2357403</v>
      </c>
      <c r="I30" s="97">
        <v>2482307</v>
      </c>
      <c r="J30" s="97">
        <v>0</v>
      </c>
      <c r="K30" s="101">
        <v>0</v>
      </c>
      <c r="L30" s="101">
        <v>0</v>
      </c>
      <c r="M30" s="91">
        <v>4839710</v>
      </c>
      <c r="N30" s="13">
        <v>1037140</v>
      </c>
      <c r="O30" s="14">
        <v>1601888</v>
      </c>
      <c r="P30" s="14">
        <v>0</v>
      </c>
      <c r="Q30" s="91">
        <v>2639028</v>
      </c>
      <c r="R30" s="13">
        <v>1320263</v>
      </c>
      <c r="S30" s="14">
        <v>880419</v>
      </c>
      <c r="T30" s="14">
        <v>0</v>
      </c>
      <c r="U30" s="91">
        <v>2200682</v>
      </c>
      <c r="V30" s="13">
        <v>0</v>
      </c>
      <c r="W30" s="14">
        <v>0</v>
      </c>
      <c r="X30" s="14">
        <v>0</v>
      </c>
      <c r="Y30" s="91">
        <v>0</v>
      </c>
      <c r="Z30" s="13">
        <v>0</v>
      </c>
      <c r="AA30" s="14">
        <v>0</v>
      </c>
      <c r="AB30" s="14">
        <v>0</v>
      </c>
      <c r="AC30" s="14">
        <v>1789769</v>
      </c>
      <c r="AD30" s="14">
        <v>0</v>
      </c>
      <c r="AE30" s="91">
        <v>1789769</v>
      </c>
      <c r="AF30" s="96">
        <v>2357403</v>
      </c>
      <c r="AG30" s="97">
        <v>2482307</v>
      </c>
      <c r="AH30" s="97">
        <v>0</v>
      </c>
      <c r="AI30" s="97">
        <v>1789769</v>
      </c>
      <c r="AJ30" s="97">
        <v>0</v>
      </c>
      <c r="AK30" s="91">
        <v>6629479</v>
      </c>
      <c r="AL30" s="13">
        <v>121594781</v>
      </c>
      <c r="AM30" s="14">
        <v>25044247</v>
      </c>
      <c r="AN30" s="14">
        <v>21637370</v>
      </c>
      <c r="AO30" s="14">
        <v>24420069</v>
      </c>
      <c r="AP30" s="14">
        <v>0</v>
      </c>
      <c r="AQ30" s="91">
        <v>192696467</v>
      </c>
      <c r="AR30" s="13">
        <v>105080488</v>
      </c>
      <c r="AS30" s="14">
        <v>25044247</v>
      </c>
      <c r="AT30" s="14">
        <v>0</v>
      </c>
      <c r="AU30" s="14">
        <v>24420069</v>
      </c>
      <c r="AV30" s="14">
        <v>0</v>
      </c>
      <c r="AW30" s="91">
        <v>154544804</v>
      </c>
      <c r="AX30" s="13">
        <v>59788997</v>
      </c>
      <c r="AY30" s="14">
        <v>15568078</v>
      </c>
      <c r="AZ30" s="14">
        <v>21529183</v>
      </c>
      <c r="BA30" s="14">
        <v>15017697</v>
      </c>
      <c r="BB30" s="14">
        <v>0</v>
      </c>
      <c r="BC30" s="91">
        <v>111903955</v>
      </c>
      <c r="BD30" s="13">
        <v>1621752</v>
      </c>
      <c r="BE30" s="14">
        <v>804660</v>
      </c>
      <c r="BF30" s="14">
        <v>0</v>
      </c>
      <c r="BG30" s="14">
        <v>230244</v>
      </c>
      <c r="BH30" s="14">
        <v>0</v>
      </c>
      <c r="BI30" s="91">
        <v>2656656</v>
      </c>
    </row>
    <row r="31" spans="1:61" x14ac:dyDescent="0.25">
      <c r="A31" s="4" t="s">
        <v>22</v>
      </c>
      <c r="B31" s="13">
        <v>0</v>
      </c>
      <c r="C31" s="14">
        <v>0</v>
      </c>
      <c r="D31" s="14">
        <v>0</v>
      </c>
      <c r="E31" s="91">
        <v>0</v>
      </c>
      <c r="F31" s="14">
        <v>0</v>
      </c>
      <c r="G31" s="91">
        <v>0</v>
      </c>
      <c r="H31" s="96">
        <v>7285015</v>
      </c>
      <c r="I31" s="97">
        <v>0</v>
      </c>
      <c r="J31" s="97">
        <v>0</v>
      </c>
      <c r="K31" s="101">
        <v>0</v>
      </c>
      <c r="L31" s="101">
        <v>0</v>
      </c>
      <c r="M31" s="91">
        <v>7285015</v>
      </c>
      <c r="N31" s="13">
        <v>2017937</v>
      </c>
      <c r="O31" s="14">
        <v>0</v>
      </c>
      <c r="P31" s="14">
        <v>0</v>
      </c>
      <c r="Q31" s="91">
        <v>2017937</v>
      </c>
      <c r="R31" s="13">
        <v>4395013</v>
      </c>
      <c r="S31" s="14">
        <v>0</v>
      </c>
      <c r="T31" s="14">
        <v>0</v>
      </c>
      <c r="U31" s="91">
        <v>4395013</v>
      </c>
      <c r="V31" s="13">
        <v>872065</v>
      </c>
      <c r="W31" s="14">
        <v>0</v>
      </c>
      <c r="X31" s="14">
        <v>0</v>
      </c>
      <c r="Y31" s="91">
        <v>872065</v>
      </c>
      <c r="Z31" s="13">
        <v>654049</v>
      </c>
      <c r="AA31" s="14">
        <v>0</v>
      </c>
      <c r="AB31" s="14">
        <v>0</v>
      </c>
      <c r="AC31" s="14">
        <v>0</v>
      </c>
      <c r="AD31" s="14">
        <v>0</v>
      </c>
      <c r="AE31" s="91">
        <v>654049</v>
      </c>
      <c r="AF31" s="96">
        <v>7939064</v>
      </c>
      <c r="AG31" s="97">
        <v>0</v>
      </c>
      <c r="AH31" s="97">
        <v>0</v>
      </c>
      <c r="AI31" s="97">
        <v>0</v>
      </c>
      <c r="AJ31" s="97">
        <v>0</v>
      </c>
      <c r="AK31" s="91">
        <v>7939064</v>
      </c>
      <c r="AL31" s="13">
        <v>123893899</v>
      </c>
      <c r="AM31" s="14">
        <v>0</v>
      </c>
      <c r="AN31" s="14">
        <v>0</v>
      </c>
      <c r="AO31" s="14">
        <v>0</v>
      </c>
      <c r="AP31" s="14">
        <v>227467275</v>
      </c>
      <c r="AQ31" s="91">
        <v>351361174</v>
      </c>
      <c r="AR31" s="13">
        <v>123893899</v>
      </c>
      <c r="AS31" s="14">
        <v>0</v>
      </c>
      <c r="AT31" s="14">
        <v>0</v>
      </c>
      <c r="AU31" s="14">
        <v>0</v>
      </c>
      <c r="AV31" s="14">
        <v>227467275</v>
      </c>
      <c r="AW31" s="91">
        <v>351361174</v>
      </c>
      <c r="AX31" s="13">
        <v>61422642</v>
      </c>
      <c r="AY31" s="14">
        <v>0</v>
      </c>
      <c r="AZ31" s="14">
        <v>0</v>
      </c>
      <c r="BA31" s="14">
        <v>0</v>
      </c>
      <c r="BB31" s="14">
        <v>90171310</v>
      </c>
      <c r="BC31" s="91">
        <v>151593952</v>
      </c>
      <c r="BD31" s="13">
        <v>2115850</v>
      </c>
      <c r="BE31" s="14">
        <v>0</v>
      </c>
      <c r="BF31" s="14">
        <v>0</v>
      </c>
      <c r="BG31" s="14">
        <v>0</v>
      </c>
      <c r="BH31" s="14">
        <v>4054080</v>
      </c>
      <c r="BI31" s="91">
        <v>6169930</v>
      </c>
    </row>
    <row r="32" spans="1:61" x14ac:dyDescent="0.25">
      <c r="A32" s="4" t="s">
        <v>23</v>
      </c>
      <c r="B32" s="13">
        <v>1140</v>
      </c>
      <c r="C32" s="14">
        <v>1490</v>
      </c>
      <c r="D32" s="14">
        <v>7</v>
      </c>
      <c r="E32" s="91">
        <v>2637</v>
      </c>
      <c r="F32" s="14">
        <v>182</v>
      </c>
      <c r="G32" s="91">
        <v>182</v>
      </c>
      <c r="H32" s="96">
        <v>7405332</v>
      </c>
      <c r="I32" s="97">
        <v>2052330</v>
      </c>
      <c r="J32" s="97">
        <v>1945</v>
      </c>
      <c r="K32" s="101">
        <v>507500</v>
      </c>
      <c r="L32" s="101">
        <v>305057</v>
      </c>
      <c r="M32" s="91">
        <v>10272164</v>
      </c>
      <c r="N32" s="13">
        <v>2219155</v>
      </c>
      <c r="O32" s="14">
        <v>1491178</v>
      </c>
      <c r="P32" s="14">
        <v>1945</v>
      </c>
      <c r="Q32" s="91">
        <v>3712278</v>
      </c>
      <c r="R32" s="13">
        <v>2295214</v>
      </c>
      <c r="S32" s="14">
        <v>561152</v>
      </c>
      <c r="T32" s="14">
        <v>0</v>
      </c>
      <c r="U32" s="91">
        <v>2856366</v>
      </c>
      <c r="V32" s="13">
        <v>2890963</v>
      </c>
      <c r="W32" s="14">
        <v>0</v>
      </c>
      <c r="X32" s="14">
        <v>0</v>
      </c>
      <c r="Y32" s="91">
        <v>2890963</v>
      </c>
      <c r="Z32" s="13">
        <v>0</v>
      </c>
      <c r="AA32" s="14">
        <v>0</v>
      </c>
      <c r="AB32" s="14">
        <v>0</v>
      </c>
      <c r="AC32" s="14">
        <v>0</v>
      </c>
      <c r="AD32" s="14">
        <v>0</v>
      </c>
      <c r="AE32" s="91">
        <v>0</v>
      </c>
      <c r="AF32" s="96">
        <v>7405332</v>
      </c>
      <c r="AG32" s="97">
        <v>2052330</v>
      </c>
      <c r="AH32" s="97">
        <v>1945</v>
      </c>
      <c r="AI32" s="97">
        <v>507500</v>
      </c>
      <c r="AJ32" s="97">
        <v>305057</v>
      </c>
      <c r="AK32" s="91">
        <v>10272164</v>
      </c>
      <c r="AL32" s="13">
        <v>184949869.25745279</v>
      </c>
      <c r="AM32" s="14">
        <v>139326822.7564421</v>
      </c>
      <c r="AN32" s="14">
        <v>538307.98610505846</v>
      </c>
      <c r="AO32" s="14">
        <v>44337128.208414458</v>
      </c>
      <c r="AP32" s="14">
        <v>47903585.607903063</v>
      </c>
      <c r="AQ32" s="91">
        <v>417055713.8163175</v>
      </c>
      <c r="AR32" s="13">
        <v>170523779.45537147</v>
      </c>
      <c r="AS32" s="14">
        <v>134898560.71115869</v>
      </c>
      <c r="AT32" s="14">
        <v>521678.0268078486</v>
      </c>
      <c r="AU32" s="14">
        <v>40790157.951741301</v>
      </c>
      <c r="AV32" s="14">
        <v>47247880.811884411</v>
      </c>
      <c r="AW32" s="91">
        <v>393982056.95696366</v>
      </c>
      <c r="AX32" s="13">
        <v>129623104.13338301</v>
      </c>
      <c r="AY32" s="14">
        <v>109689720.669916</v>
      </c>
      <c r="AZ32" s="14">
        <v>483437.7193306266</v>
      </c>
      <c r="BA32" s="14">
        <v>26880000</v>
      </c>
      <c r="BB32" s="14">
        <v>21851787.096742347</v>
      </c>
      <c r="BC32" s="91">
        <v>288528049.61937201</v>
      </c>
      <c r="BD32" s="13">
        <v>2410502.2359748879</v>
      </c>
      <c r="BE32" s="14">
        <v>938842.88234048721</v>
      </c>
      <c r="BF32" s="14">
        <v>4654.8816846250584</v>
      </c>
      <c r="BG32" s="14">
        <v>472831.58704241802</v>
      </c>
      <c r="BH32" s="14">
        <v>887733.75213634677</v>
      </c>
      <c r="BI32" s="91">
        <v>4714565.3391787643</v>
      </c>
    </row>
    <row r="33" spans="1:61" x14ac:dyDescent="0.25">
      <c r="A33" s="4" t="s">
        <v>24</v>
      </c>
      <c r="B33" s="13">
        <v>1002</v>
      </c>
      <c r="C33" s="14">
        <v>719</v>
      </c>
      <c r="D33" s="14">
        <v>162</v>
      </c>
      <c r="E33" s="91">
        <v>1883</v>
      </c>
      <c r="F33" s="14">
        <v>138</v>
      </c>
      <c r="G33" s="91">
        <v>138</v>
      </c>
      <c r="H33" s="96">
        <v>6237670.5199999996</v>
      </c>
      <c r="I33" s="97">
        <v>829607.46</v>
      </c>
      <c r="J33" s="97">
        <v>0</v>
      </c>
      <c r="K33" s="101">
        <v>782809.11</v>
      </c>
      <c r="L33" s="101">
        <v>30568.75</v>
      </c>
      <c r="M33" s="91">
        <v>7880655.8399999999</v>
      </c>
      <c r="N33" s="13">
        <v>1148638.79</v>
      </c>
      <c r="O33" s="14">
        <v>659002.12</v>
      </c>
      <c r="P33" s="14">
        <v>0</v>
      </c>
      <c r="Q33" s="91">
        <v>1807640.9100000001</v>
      </c>
      <c r="R33" s="13">
        <v>2434896.31</v>
      </c>
      <c r="S33" s="14">
        <v>170605.34</v>
      </c>
      <c r="T33" s="14">
        <v>0</v>
      </c>
      <c r="U33" s="91">
        <v>2605501.65</v>
      </c>
      <c r="V33" s="13">
        <v>2654135.42</v>
      </c>
      <c r="W33" s="14">
        <v>0</v>
      </c>
      <c r="X33" s="14">
        <v>0</v>
      </c>
      <c r="Y33" s="91">
        <v>2654135.42</v>
      </c>
      <c r="Z33" s="13">
        <v>5500</v>
      </c>
      <c r="AA33" s="14">
        <v>0</v>
      </c>
      <c r="AB33" s="14">
        <v>0</v>
      </c>
      <c r="AC33" s="14">
        <v>0</v>
      </c>
      <c r="AD33" s="14">
        <v>212753.07</v>
      </c>
      <c r="AE33" s="91">
        <v>218253.07</v>
      </c>
      <c r="AF33" s="96">
        <v>6243170.5199999996</v>
      </c>
      <c r="AG33" s="97">
        <v>829607.46</v>
      </c>
      <c r="AH33" s="97">
        <v>0</v>
      </c>
      <c r="AI33" s="97">
        <v>782809.11</v>
      </c>
      <c r="AJ33" s="97">
        <v>243321.82</v>
      </c>
      <c r="AK33" s="91">
        <v>8098908.9100000001</v>
      </c>
      <c r="AL33" s="13">
        <v>325610867.36500001</v>
      </c>
      <c r="AM33" s="14">
        <v>47430346.340000004</v>
      </c>
      <c r="AN33" s="14">
        <v>27154009</v>
      </c>
      <c r="AO33" s="14">
        <v>34692935.289999999</v>
      </c>
      <c r="AP33" s="14">
        <v>17258910.782000002</v>
      </c>
      <c r="AQ33" s="91">
        <v>452147068.77700007</v>
      </c>
      <c r="AR33" s="13">
        <v>159639197</v>
      </c>
      <c r="AS33" s="14">
        <v>28458208</v>
      </c>
      <c r="AT33" s="14">
        <v>0</v>
      </c>
      <c r="AU33" s="14">
        <v>34692935.289999999</v>
      </c>
      <c r="AV33" s="14">
        <v>17258910.782000002</v>
      </c>
      <c r="AW33" s="91">
        <v>240049251.072</v>
      </c>
      <c r="AX33" s="13">
        <v>255898629.29464388</v>
      </c>
      <c r="AY33" s="14">
        <v>40983879.075920001</v>
      </c>
      <c r="AZ33" s="14">
        <v>27154009</v>
      </c>
      <c r="BA33" s="14">
        <v>17704151.894166667</v>
      </c>
      <c r="BB33" s="14">
        <v>15120510.841118628</v>
      </c>
      <c r="BC33" s="91">
        <v>356861180.10584915</v>
      </c>
      <c r="BD33" s="13">
        <v>3196931</v>
      </c>
      <c r="BE33" s="14">
        <v>1095667</v>
      </c>
      <c r="BF33" s="14">
        <v>0</v>
      </c>
      <c r="BG33" s="14">
        <v>384983.26294444443</v>
      </c>
      <c r="BH33" s="14">
        <v>198220</v>
      </c>
      <c r="BI33" s="91">
        <v>4875801.2629444441</v>
      </c>
    </row>
    <row r="34" spans="1:61" x14ac:dyDescent="0.25">
      <c r="A34" s="4" t="s">
        <v>25</v>
      </c>
      <c r="B34" s="13">
        <v>1492</v>
      </c>
      <c r="C34" s="14">
        <v>225</v>
      </c>
      <c r="D34" s="14">
        <v>1398</v>
      </c>
      <c r="E34" s="91">
        <v>3115</v>
      </c>
      <c r="F34" s="14">
        <v>91</v>
      </c>
      <c r="G34" s="91">
        <v>91</v>
      </c>
      <c r="H34" s="96">
        <v>0</v>
      </c>
      <c r="I34" s="97">
        <v>0</v>
      </c>
      <c r="J34" s="97">
        <v>0</v>
      </c>
      <c r="K34" s="101">
        <v>0</v>
      </c>
      <c r="L34" s="101">
        <v>0</v>
      </c>
      <c r="M34" s="91">
        <v>0</v>
      </c>
      <c r="N34" s="13">
        <v>0</v>
      </c>
      <c r="O34" s="14">
        <v>0</v>
      </c>
      <c r="P34" s="14">
        <v>0</v>
      </c>
      <c r="Q34" s="91">
        <v>0</v>
      </c>
      <c r="R34" s="13">
        <v>0</v>
      </c>
      <c r="S34" s="14">
        <v>0</v>
      </c>
      <c r="T34" s="14">
        <v>0</v>
      </c>
      <c r="U34" s="91">
        <v>0</v>
      </c>
      <c r="V34" s="13">
        <v>0</v>
      </c>
      <c r="W34" s="14">
        <v>0</v>
      </c>
      <c r="X34" s="14">
        <v>0</v>
      </c>
      <c r="Y34" s="91">
        <v>0</v>
      </c>
      <c r="Z34" s="13">
        <v>0</v>
      </c>
      <c r="AA34" s="14">
        <v>0</v>
      </c>
      <c r="AB34" s="14">
        <v>0</v>
      </c>
      <c r="AC34" s="14">
        <v>0</v>
      </c>
      <c r="AD34" s="14">
        <v>0</v>
      </c>
      <c r="AE34" s="91">
        <v>0</v>
      </c>
      <c r="AF34" s="96">
        <v>0</v>
      </c>
      <c r="AG34" s="97">
        <v>0</v>
      </c>
      <c r="AH34" s="97">
        <v>0</v>
      </c>
      <c r="AI34" s="97">
        <v>0</v>
      </c>
      <c r="AJ34" s="97">
        <v>0</v>
      </c>
      <c r="AK34" s="91">
        <v>0</v>
      </c>
      <c r="AL34" s="13">
        <v>497643401</v>
      </c>
      <c r="AM34" s="14">
        <v>18904812</v>
      </c>
      <c r="AN34" s="14">
        <v>29365959</v>
      </c>
      <c r="AO34" s="14">
        <v>74058276</v>
      </c>
      <c r="AP34" s="14">
        <v>246746915</v>
      </c>
      <c r="AQ34" s="91">
        <v>866719363</v>
      </c>
      <c r="AR34" s="13">
        <v>0</v>
      </c>
      <c r="AS34" s="14">
        <v>0</v>
      </c>
      <c r="AT34" s="14">
        <v>0</v>
      </c>
      <c r="AU34" s="14">
        <v>0</v>
      </c>
      <c r="AV34" s="14">
        <v>0</v>
      </c>
      <c r="AW34" s="91">
        <v>0</v>
      </c>
      <c r="AX34" s="13">
        <v>322005877</v>
      </c>
      <c r="AY34" s="14">
        <v>18904812</v>
      </c>
      <c r="AZ34" s="14">
        <v>14590427</v>
      </c>
      <c r="BA34" s="14">
        <v>43761311</v>
      </c>
      <c r="BB34" s="14">
        <v>157730359</v>
      </c>
      <c r="BC34" s="91">
        <v>556992786</v>
      </c>
      <c r="BD34" s="13">
        <v>8962739</v>
      </c>
      <c r="BE34" s="14">
        <v>0</v>
      </c>
      <c r="BF34" s="14">
        <v>1866698</v>
      </c>
      <c r="BG34" s="14">
        <v>769834</v>
      </c>
      <c r="BH34" s="14">
        <v>5219866</v>
      </c>
      <c r="BI34" s="91">
        <v>16819137</v>
      </c>
    </row>
    <row r="35" spans="1:61" x14ac:dyDescent="0.25">
      <c r="A35" s="4" t="s">
        <v>26</v>
      </c>
      <c r="B35" s="13">
        <v>677</v>
      </c>
      <c r="C35" s="14">
        <v>8</v>
      </c>
      <c r="D35" s="14">
        <v>0</v>
      </c>
      <c r="E35" s="91">
        <v>685</v>
      </c>
      <c r="F35" s="14">
        <v>84</v>
      </c>
      <c r="G35" s="91">
        <v>84</v>
      </c>
      <c r="H35" s="96">
        <v>3802548</v>
      </c>
      <c r="I35" s="97">
        <v>132836</v>
      </c>
      <c r="J35" s="97">
        <v>0</v>
      </c>
      <c r="K35" s="101">
        <v>229162</v>
      </c>
      <c r="L35" s="101">
        <v>3303030</v>
      </c>
      <c r="M35" s="91">
        <v>7467576</v>
      </c>
      <c r="N35" s="13">
        <v>716495</v>
      </c>
      <c r="O35" s="14">
        <v>132836</v>
      </c>
      <c r="P35" s="14">
        <v>0</v>
      </c>
      <c r="Q35" s="91">
        <v>849331</v>
      </c>
      <c r="R35" s="13">
        <v>3086053</v>
      </c>
      <c r="S35" s="14">
        <v>0</v>
      </c>
      <c r="T35" s="14">
        <v>0</v>
      </c>
      <c r="U35" s="91">
        <v>3086053</v>
      </c>
      <c r="V35" s="13">
        <v>0</v>
      </c>
      <c r="W35" s="14">
        <v>0</v>
      </c>
      <c r="X35" s="14">
        <v>0</v>
      </c>
      <c r="Y35" s="91">
        <v>0</v>
      </c>
      <c r="Z35" s="13">
        <v>76582.87</v>
      </c>
      <c r="AA35" s="14">
        <v>0</v>
      </c>
      <c r="AB35" s="14">
        <v>0</v>
      </c>
      <c r="AC35" s="14">
        <v>0</v>
      </c>
      <c r="AD35" s="14">
        <v>0</v>
      </c>
      <c r="AE35" s="91">
        <v>76582.87</v>
      </c>
      <c r="AF35" s="96">
        <v>3879130.87</v>
      </c>
      <c r="AG35" s="97">
        <v>132836</v>
      </c>
      <c r="AH35" s="97">
        <v>0</v>
      </c>
      <c r="AI35" s="97">
        <v>229162</v>
      </c>
      <c r="AJ35" s="97">
        <v>3303030</v>
      </c>
      <c r="AK35" s="91">
        <v>7544158.8700000001</v>
      </c>
      <c r="AL35" s="13">
        <v>337303099.14610004</v>
      </c>
      <c r="AM35" s="14">
        <v>2244239.5699999998</v>
      </c>
      <c r="AN35" s="14">
        <v>0</v>
      </c>
      <c r="AO35" s="14">
        <v>63593399.799999997</v>
      </c>
      <c r="AP35" s="14">
        <v>613831622.63</v>
      </c>
      <c r="AQ35" s="91">
        <v>1016972361.1461</v>
      </c>
      <c r="AR35" s="13">
        <v>337303099.14610004</v>
      </c>
      <c r="AS35" s="14">
        <v>2244239.5699999998</v>
      </c>
      <c r="AT35" s="14">
        <v>0</v>
      </c>
      <c r="AU35" s="14">
        <v>63593399.799999997</v>
      </c>
      <c r="AV35" s="14">
        <v>613831622.63</v>
      </c>
      <c r="AW35" s="91">
        <v>1016972361.1461</v>
      </c>
      <c r="AX35" s="13">
        <v>189710945.83000001</v>
      </c>
      <c r="AY35" s="14">
        <v>1503043.41</v>
      </c>
      <c r="AZ35" s="14">
        <v>0</v>
      </c>
      <c r="BA35" s="14">
        <v>47075300.6193</v>
      </c>
      <c r="BB35" s="14">
        <v>406062163.86000001</v>
      </c>
      <c r="BC35" s="91">
        <v>644351453.71930003</v>
      </c>
      <c r="BD35" s="13">
        <v>6792819.6699999999</v>
      </c>
      <c r="BE35" s="14">
        <v>36240.5</v>
      </c>
      <c r="BF35" s="14">
        <v>0</v>
      </c>
      <c r="BG35" s="14">
        <v>691649.47</v>
      </c>
      <c r="BH35" s="14">
        <v>7655846.7799999993</v>
      </c>
      <c r="BI35" s="91">
        <v>15176556.419999998</v>
      </c>
    </row>
    <row r="36" spans="1:61" x14ac:dyDescent="0.25">
      <c r="A36" s="4" t="s">
        <v>27</v>
      </c>
      <c r="B36" s="13">
        <v>1762</v>
      </c>
      <c r="C36" s="14">
        <v>372</v>
      </c>
      <c r="D36" s="14">
        <v>30</v>
      </c>
      <c r="E36" s="91">
        <v>2164</v>
      </c>
      <c r="F36" s="14">
        <v>20</v>
      </c>
      <c r="G36" s="91">
        <v>20</v>
      </c>
      <c r="H36" s="96">
        <v>10439523.831591846</v>
      </c>
      <c r="I36" s="97">
        <v>3013025.5677517243</v>
      </c>
      <c r="J36" s="97">
        <v>0</v>
      </c>
      <c r="K36" s="101">
        <v>20601</v>
      </c>
      <c r="L36" s="101">
        <v>15786305.837293733</v>
      </c>
      <c r="M36" s="91">
        <v>29259456.236637302</v>
      </c>
      <c r="N36" s="13">
        <v>2066540.5999999999</v>
      </c>
      <c r="O36" s="14">
        <v>1820821.9100000001</v>
      </c>
      <c r="P36" s="14">
        <v>0</v>
      </c>
      <c r="Q36" s="91">
        <v>3887362.51</v>
      </c>
      <c r="R36" s="13">
        <v>8222747.0815918464</v>
      </c>
      <c r="S36" s="14">
        <v>1192203.6577517239</v>
      </c>
      <c r="T36" s="14">
        <v>0</v>
      </c>
      <c r="U36" s="91">
        <v>9414950.7393435705</v>
      </c>
      <c r="V36" s="13">
        <v>150236.15000000002</v>
      </c>
      <c r="W36" s="14">
        <v>0</v>
      </c>
      <c r="X36" s="14">
        <v>0</v>
      </c>
      <c r="Y36" s="91">
        <v>150236.15000000002</v>
      </c>
      <c r="Z36" s="13">
        <v>6599807.5800000038</v>
      </c>
      <c r="AA36" s="14">
        <v>0</v>
      </c>
      <c r="AB36" s="14">
        <v>0</v>
      </c>
      <c r="AC36" s="14">
        <v>0</v>
      </c>
      <c r="AD36" s="14">
        <v>0</v>
      </c>
      <c r="AE36" s="91">
        <v>6599807.5800000038</v>
      </c>
      <c r="AF36" s="96">
        <v>17039331.41159185</v>
      </c>
      <c r="AG36" s="97">
        <v>3013025.5677517243</v>
      </c>
      <c r="AH36" s="97">
        <v>0</v>
      </c>
      <c r="AI36" s="97">
        <v>20601</v>
      </c>
      <c r="AJ36" s="97">
        <v>15786305.837293733</v>
      </c>
      <c r="AK36" s="91">
        <v>35859263.816637307</v>
      </c>
      <c r="AL36" s="13">
        <v>725367694.79000044</v>
      </c>
      <c r="AM36" s="14">
        <v>19345842.670000013</v>
      </c>
      <c r="AN36" s="14">
        <v>0</v>
      </c>
      <c r="AO36" s="14">
        <v>26369976.16</v>
      </c>
      <c r="AP36" s="14">
        <v>467461826.17997867</v>
      </c>
      <c r="AQ36" s="91">
        <v>1238545339.799979</v>
      </c>
      <c r="AR36" s="13">
        <v>95251024.490000382</v>
      </c>
      <c r="AS36" s="14">
        <v>10356104.549999997</v>
      </c>
      <c r="AT36" s="14">
        <v>0</v>
      </c>
      <c r="AU36" s="14">
        <v>12307759.894300001</v>
      </c>
      <c r="AV36" s="14">
        <v>246840334.31109792</v>
      </c>
      <c r="AW36" s="91">
        <v>364755223.24539828</v>
      </c>
      <c r="AX36" s="13">
        <v>107709643.93000031</v>
      </c>
      <c r="AY36" s="14">
        <v>8989738.120000001</v>
      </c>
      <c r="AZ36" s="14">
        <v>0</v>
      </c>
      <c r="BA36" s="14">
        <v>14062216.290000003</v>
      </c>
      <c r="BB36" s="14">
        <v>220621488.49000007</v>
      </c>
      <c r="BC36" s="91">
        <v>351383086.8300004</v>
      </c>
      <c r="BD36" s="13">
        <v>6571004.5399999972</v>
      </c>
      <c r="BE36" s="14">
        <v>254349.06000000014</v>
      </c>
      <c r="BF36" s="14">
        <v>0</v>
      </c>
      <c r="BG36" s="14">
        <v>376456.68000000005</v>
      </c>
      <c r="BH36" s="14">
        <v>8836120.9199999087</v>
      </c>
      <c r="BI36" s="91">
        <v>16037931.199999906</v>
      </c>
    </row>
    <row r="37" spans="1:61" x14ac:dyDescent="0.25">
      <c r="A37" s="4" t="s">
        <v>28</v>
      </c>
      <c r="B37" s="13">
        <v>1170.4106899999999</v>
      </c>
      <c r="C37" s="14">
        <v>1131.3242399999999</v>
      </c>
      <c r="D37" s="14">
        <v>216.97357</v>
      </c>
      <c r="E37" s="91">
        <v>2518.7084999999997</v>
      </c>
      <c r="F37" s="14">
        <v>30</v>
      </c>
      <c r="G37" s="91">
        <v>30</v>
      </c>
      <c r="H37" s="96">
        <v>11049387</v>
      </c>
      <c r="I37" s="97">
        <v>2472454.6100000003</v>
      </c>
      <c r="J37" s="97">
        <v>0</v>
      </c>
      <c r="K37" s="101">
        <v>67873</v>
      </c>
      <c r="L37" s="101">
        <v>2371158</v>
      </c>
      <c r="M37" s="91">
        <v>15960872.609999999</v>
      </c>
      <c r="N37" s="13">
        <v>1327579</v>
      </c>
      <c r="O37" s="14">
        <v>1351088</v>
      </c>
      <c r="P37" s="14">
        <v>0</v>
      </c>
      <c r="Q37" s="91">
        <v>2678667</v>
      </c>
      <c r="R37" s="13">
        <v>7520231</v>
      </c>
      <c r="S37" s="14">
        <v>1121366.6100000001</v>
      </c>
      <c r="T37" s="14">
        <v>0</v>
      </c>
      <c r="U37" s="91">
        <v>8641597.6099999994</v>
      </c>
      <c r="V37" s="13">
        <v>2201577</v>
      </c>
      <c r="W37" s="14">
        <v>0</v>
      </c>
      <c r="X37" s="14">
        <v>0</v>
      </c>
      <c r="Y37" s="91">
        <v>2201577</v>
      </c>
      <c r="Z37" s="13">
        <v>0</v>
      </c>
      <c r="AA37" s="14">
        <v>0</v>
      </c>
      <c r="AB37" s="14">
        <v>0</v>
      </c>
      <c r="AC37" s="14">
        <v>0</v>
      </c>
      <c r="AD37" s="14">
        <v>0</v>
      </c>
      <c r="AE37" s="91">
        <v>0</v>
      </c>
      <c r="AF37" s="96">
        <v>11049387</v>
      </c>
      <c r="AG37" s="97">
        <v>2472454.6100000003</v>
      </c>
      <c r="AH37" s="97">
        <v>0</v>
      </c>
      <c r="AI37" s="97">
        <v>67873</v>
      </c>
      <c r="AJ37" s="97">
        <v>2371158</v>
      </c>
      <c r="AK37" s="91">
        <v>15960872.609999999</v>
      </c>
      <c r="AL37" s="13">
        <v>511342376.14999998</v>
      </c>
      <c r="AM37" s="14">
        <v>20109261</v>
      </c>
      <c r="AN37" s="14">
        <v>0</v>
      </c>
      <c r="AO37" s="14">
        <v>21463269</v>
      </c>
      <c r="AP37" s="14">
        <v>110372684.91000004</v>
      </c>
      <c r="AQ37" s="91">
        <v>663287591.06000006</v>
      </c>
      <c r="AR37" s="13">
        <v>152797262.59</v>
      </c>
      <c r="AS37" s="14">
        <v>9669500</v>
      </c>
      <c r="AT37" s="14">
        <v>0</v>
      </c>
      <c r="AU37" s="14">
        <v>7147544</v>
      </c>
      <c r="AV37" s="14">
        <v>52173965.130000085</v>
      </c>
      <c r="AW37" s="91">
        <v>221788271.72000009</v>
      </c>
      <c r="AX37" s="13">
        <v>358545113.56999999</v>
      </c>
      <c r="AY37" s="14">
        <v>10439760</v>
      </c>
      <c r="AZ37" s="14">
        <v>0</v>
      </c>
      <c r="BA37" s="14">
        <v>14315725</v>
      </c>
      <c r="BB37" s="14">
        <v>58198719.790000014</v>
      </c>
      <c r="BC37" s="91">
        <v>441499318.36000001</v>
      </c>
      <c r="BD37" s="13">
        <v>7443037</v>
      </c>
      <c r="BE37" s="14">
        <v>1673478</v>
      </c>
      <c r="BF37" s="14">
        <v>0</v>
      </c>
      <c r="BG37" s="14">
        <v>494732</v>
      </c>
      <c r="BH37" s="14">
        <v>4247689</v>
      </c>
      <c r="BI37" s="91">
        <v>13858936</v>
      </c>
    </row>
    <row r="38" spans="1:61" x14ac:dyDescent="0.25">
      <c r="A38" s="4" t="s">
        <v>29</v>
      </c>
      <c r="B38" s="13">
        <v>581</v>
      </c>
      <c r="C38" s="14">
        <v>827</v>
      </c>
      <c r="D38" s="14">
        <v>1</v>
      </c>
      <c r="E38" s="91">
        <v>1409</v>
      </c>
      <c r="F38" s="14">
        <v>146</v>
      </c>
      <c r="G38" s="91">
        <v>146</v>
      </c>
      <c r="H38" s="96">
        <v>3390903.1</v>
      </c>
      <c r="I38" s="97">
        <v>1118296.21</v>
      </c>
      <c r="J38" s="97">
        <v>0</v>
      </c>
      <c r="K38" s="101">
        <v>0</v>
      </c>
      <c r="L38" s="101">
        <v>1158923.49</v>
      </c>
      <c r="M38" s="91">
        <v>5668122.8000000007</v>
      </c>
      <c r="N38" s="13">
        <v>485366.58</v>
      </c>
      <c r="O38" s="14">
        <v>840319.91</v>
      </c>
      <c r="P38" s="14">
        <v>0</v>
      </c>
      <c r="Q38" s="91">
        <v>1325686.49</v>
      </c>
      <c r="R38" s="13">
        <v>2905536.52</v>
      </c>
      <c r="S38" s="14">
        <v>277976.3</v>
      </c>
      <c r="T38" s="14">
        <v>0</v>
      </c>
      <c r="U38" s="91">
        <v>3183512.82</v>
      </c>
      <c r="V38" s="13">
        <v>0</v>
      </c>
      <c r="W38" s="14">
        <v>0</v>
      </c>
      <c r="X38" s="14">
        <v>0</v>
      </c>
      <c r="Y38" s="91">
        <v>0</v>
      </c>
      <c r="Z38" s="13">
        <v>0</v>
      </c>
      <c r="AA38" s="14">
        <v>0</v>
      </c>
      <c r="AB38" s="14">
        <v>0</v>
      </c>
      <c r="AC38" s="14">
        <v>0</v>
      </c>
      <c r="AD38" s="14">
        <v>0</v>
      </c>
      <c r="AE38" s="91">
        <v>0</v>
      </c>
      <c r="AF38" s="96">
        <v>3390903.1</v>
      </c>
      <c r="AG38" s="97">
        <v>1118296.21</v>
      </c>
      <c r="AH38" s="97">
        <v>0</v>
      </c>
      <c r="AI38" s="97">
        <v>0</v>
      </c>
      <c r="AJ38" s="97">
        <v>1158923.49</v>
      </c>
      <c r="AK38" s="91">
        <v>5668122.8000000007</v>
      </c>
      <c r="AL38" s="13">
        <v>132921681</v>
      </c>
      <c r="AM38" s="14">
        <v>27980532</v>
      </c>
      <c r="AN38" s="14">
        <v>0</v>
      </c>
      <c r="AO38" s="14">
        <v>23294027.73</v>
      </c>
      <c r="AP38" s="14">
        <v>28457696.5</v>
      </c>
      <c r="AQ38" s="91">
        <v>212653937.22999999</v>
      </c>
      <c r="AR38" s="13">
        <v>132921681</v>
      </c>
      <c r="AS38" s="14">
        <v>27980532</v>
      </c>
      <c r="AT38" s="14">
        <v>0</v>
      </c>
      <c r="AU38" s="14">
        <v>23294027.73</v>
      </c>
      <c r="AV38" s="14">
        <v>28457696.5</v>
      </c>
      <c r="AW38" s="91">
        <v>212653937.22999999</v>
      </c>
      <c r="AX38" s="13">
        <v>73894714</v>
      </c>
      <c r="AY38" s="14">
        <v>20553582</v>
      </c>
      <c r="AZ38" s="14">
        <v>0</v>
      </c>
      <c r="BA38" s="14">
        <v>12556942.490000002</v>
      </c>
      <c r="BB38" s="14">
        <v>16223136.25</v>
      </c>
      <c r="BC38" s="91">
        <v>123228374.74000001</v>
      </c>
      <c r="BD38" s="13">
        <v>3077733.91</v>
      </c>
      <c r="BE38" s="14">
        <v>842627.7</v>
      </c>
      <c r="BF38" s="14">
        <v>0</v>
      </c>
      <c r="BG38" s="14">
        <v>246849.54</v>
      </c>
      <c r="BH38" s="14">
        <v>395433.88</v>
      </c>
      <c r="BI38" s="91">
        <v>4562645.03</v>
      </c>
    </row>
    <row r="39" spans="1:61" x14ac:dyDescent="0.25">
      <c r="A39" s="4" t="s">
        <v>30</v>
      </c>
      <c r="B39" s="13">
        <v>565</v>
      </c>
      <c r="C39" s="14">
        <v>1138</v>
      </c>
      <c r="D39" s="14">
        <v>1474</v>
      </c>
      <c r="E39" s="91">
        <v>3177</v>
      </c>
      <c r="F39" s="14">
        <v>6</v>
      </c>
      <c r="G39" s="91">
        <v>6</v>
      </c>
      <c r="H39" s="96">
        <v>2638671</v>
      </c>
      <c r="I39" s="97">
        <v>2089830</v>
      </c>
      <c r="J39" s="97">
        <v>349773</v>
      </c>
      <c r="K39" s="101">
        <v>0</v>
      </c>
      <c r="L39" s="101">
        <v>0</v>
      </c>
      <c r="M39" s="91">
        <v>5078274</v>
      </c>
      <c r="N39" s="13">
        <v>745432</v>
      </c>
      <c r="O39" s="14">
        <v>1016417</v>
      </c>
      <c r="P39" s="14">
        <v>349773</v>
      </c>
      <c r="Q39" s="91">
        <v>2111622</v>
      </c>
      <c r="R39" s="13">
        <v>1492327</v>
      </c>
      <c r="S39" s="14">
        <v>654388</v>
      </c>
      <c r="T39" s="14">
        <v>0</v>
      </c>
      <c r="U39" s="91">
        <v>2146715</v>
      </c>
      <c r="V39" s="13">
        <v>400912</v>
      </c>
      <c r="W39" s="14">
        <v>419025</v>
      </c>
      <c r="X39" s="14">
        <v>0</v>
      </c>
      <c r="Y39" s="91">
        <v>819937</v>
      </c>
      <c r="Z39" s="13">
        <v>0</v>
      </c>
      <c r="AA39" s="14">
        <v>0</v>
      </c>
      <c r="AB39" s="14">
        <v>0</v>
      </c>
      <c r="AC39" s="14">
        <v>0</v>
      </c>
      <c r="AD39" s="14">
        <v>0</v>
      </c>
      <c r="AE39" s="91">
        <v>0</v>
      </c>
      <c r="AF39" s="96">
        <v>2638671</v>
      </c>
      <c r="AG39" s="97">
        <v>2089830</v>
      </c>
      <c r="AH39" s="97">
        <v>349773</v>
      </c>
      <c r="AI39" s="97">
        <v>0</v>
      </c>
      <c r="AJ39" s="97">
        <v>0</v>
      </c>
      <c r="AK39" s="91">
        <v>5078274</v>
      </c>
      <c r="AL39" s="13">
        <v>21421875</v>
      </c>
      <c r="AM39" s="14">
        <v>99033518</v>
      </c>
      <c r="AN39" s="14">
        <v>0</v>
      </c>
      <c r="AO39" s="14">
        <v>6554721</v>
      </c>
      <c r="AP39" s="14">
        <v>25282808</v>
      </c>
      <c r="AQ39" s="91">
        <v>152292922</v>
      </c>
      <c r="AR39" s="13">
        <v>21421875</v>
      </c>
      <c r="AS39" s="14">
        <v>99033518</v>
      </c>
      <c r="AT39" s="14">
        <v>0</v>
      </c>
      <c r="AU39" s="14">
        <v>6554721</v>
      </c>
      <c r="AV39" s="14">
        <v>25282808</v>
      </c>
      <c r="AW39" s="91">
        <v>152292922</v>
      </c>
      <c r="AX39" s="13">
        <v>16000864</v>
      </c>
      <c r="AY39" s="14">
        <v>73972137</v>
      </c>
      <c r="AZ39" s="14">
        <v>0</v>
      </c>
      <c r="BA39" s="14">
        <v>5681876</v>
      </c>
      <c r="BB39" s="14">
        <v>17896235</v>
      </c>
      <c r="BC39" s="91">
        <v>113551112</v>
      </c>
      <c r="BD39" s="13">
        <v>596341</v>
      </c>
      <c r="BE39" s="14">
        <v>2756891</v>
      </c>
      <c r="BF39" s="14">
        <v>0</v>
      </c>
      <c r="BG39" s="14">
        <v>61564</v>
      </c>
      <c r="BH39" s="14">
        <v>281196</v>
      </c>
      <c r="BI39" s="91">
        <v>3695992</v>
      </c>
    </row>
    <row r="40" spans="1:61" x14ac:dyDescent="0.25">
      <c r="A40" s="4" t="s">
        <v>31</v>
      </c>
      <c r="B40" s="13">
        <v>411</v>
      </c>
      <c r="C40" s="14">
        <v>21</v>
      </c>
      <c r="D40" s="14">
        <v>0</v>
      </c>
      <c r="E40" s="91">
        <v>432</v>
      </c>
      <c r="F40" s="14">
        <v>14</v>
      </c>
      <c r="G40" s="91">
        <v>14</v>
      </c>
      <c r="H40" s="96">
        <v>7101380</v>
      </c>
      <c r="I40" s="97">
        <v>0</v>
      </c>
      <c r="J40" s="97">
        <v>95438</v>
      </c>
      <c r="K40" s="101">
        <v>0</v>
      </c>
      <c r="L40" s="101">
        <v>0</v>
      </c>
      <c r="M40" s="91">
        <v>7196818</v>
      </c>
      <c r="N40" s="13">
        <v>1455237</v>
      </c>
      <c r="O40" s="14">
        <v>0</v>
      </c>
      <c r="P40" s="14">
        <v>95438</v>
      </c>
      <c r="Q40" s="91">
        <v>1550675</v>
      </c>
      <c r="R40" s="13">
        <v>5646143</v>
      </c>
      <c r="S40" s="14">
        <v>0</v>
      </c>
      <c r="T40" s="14">
        <v>0</v>
      </c>
      <c r="U40" s="91">
        <v>5646143</v>
      </c>
      <c r="V40" s="13">
        <v>0</v>
      </c>
      <c r="W40" s="14">
        <v>0</v>
      </c>
      <c r="X40" s="14">
        <v>0</v>
      </c>
      <c r="Y40" s="91">
        <v>0</v>
      </c>
      <c r="Z40" s="13">
        <v>0</v>
      </c>
      <c r="AA40" s="14">
        <v>0</v>
      </c>
      <c r="AB40" s="14">
        <v>0</v>
      </c>
      <c r="AC40" s="14">
        <v>0</v>
      </c>
      <c r="AD40" s="14">
        <v>0</v>
      </c>
      <c r="AE40" s="91">
        <v>0</v>
      </c>
      <c r="AF40" s="96">
        <v>7101380</v>
      </c>
      <c r="AG40" s="97">
        <v>0</v>
      </c>
      <c r="AH40" s="97">
        <v>95438</v>
      </c>
      <c r="AI40" s="97">
        <v>0</v>
      </c>
      <c r="AJ40" s="97">
        <v>0</v>
      </c>
      <c r="AK40" s="91">
        <v>7196818</v>
      </c>
      <c r="AL40" s="13">
        <v>384846910</v>
      </c>
      <c r="AM40" s="14">
        <v>8862748</v>
      </c>
      <c r="AN40" s="14">
        <v>0</v>
      </c>
      <c r="AO40" s="14">
        <v>3197152</v>
      </c>
      <c r="AP40" s="14">
        <v>0</v>
      </c>
      <c r="AQ40" s="91">
        <v>396906810</v>
      </c>
      <c r="AR40" s="13">
        <v>384846910</v>
      </c>
      <c r="AS40" s="14">
        <v>8862748</v>
      </c>
      <c r="AT40" s="14">
        <v>0</v>
      </c>
      <c r="AU40" s="14">
        <v>3197152</v>
      </c>
      <c r="AV40" s="14">
        <v>0</v>
      </c>
      <c r="AW40" s="91">
        <v>396906810</v>
      </c>
      <c r="AX40" s="13">
        <v>215113938</v>
      </c>
      <c r="AY40" s="14">
        <v>5428396</v>
      </c>
      <c r="AZ40" s="14">
        <v>0</v>
      </c>
      <c r="BA40" s="14">
        <v>2802467</v>
      </c>
      <c r="BB40" s="14">
        <v>0</v>
      </c>
      <c r="BC40" s="91">
        <v>223344801</v>
      </c>
      <c r="BD40" s="13">
        <v>8054725</v>
      </c>
      <c r="BE40" s="14">
        <v>87973</v>
      </c>
      <c r="BF40" s="14">
        <v>0</v>
      </c>
      <c r="BG40" s="14">
        <v>31621</v>
      </c>
      <c r="BH40" s="14">
        <v>0</v>
      </c>
      <c r="BI40" s="91">
        <v>8174319</v>
      </c>
    </row>
    <row r="41" spans="1:61" x14ac:dyDescent="0.25">
      <c r="A41" s="4" t="s">
        <v>32</v>
      </c>
      <c r="B41" s="13">
        <v>976</v>
      </c>
      <c r="C41" s="14">
        <v>989</v>
      </c>
      <c r="D41" s="14">
        <v>1012</v>
      </c>
      <c r="E41" s="91">
        <v>2977</v>
      </c>
      <c r="F41" s="14">
        <v>52</v>
      </c>
      <c r="G41" s="91">
        <v>52</v>
      </c>
      <c r="H41" s="96">
        <v>9919131</v>
      </c>
      <c r="I41" s="97">
        <v>646798</v>
      </c>
      <c r="J41" s="97">
        <v>268536</v>
      </c>
      <c r="K41" s="101">
        <v>1712451</v>
      </c>
      <c r="L41" s="101">
        <v>731497</v>
      </c>
      <c r="M41" s="91">
        <v>13278413</v>
      </c>
      <c r="N41" s="13">
        <v>2550747</v>
      </c>
      <c r="O41" s="14">
        <v>646798</v>
      </c>
      <c r="P41" s="14">
        <v>268536</v>
      </c>
      <c r="Q41" s="91">
        <v>3466081</v>
      </c>
      <c r="R41" s="13">
        <v>5728924</v>
      </c>
      <c r="S41" s="14">
        <v>0</v>
      </c>
      <c r="T41" s="14">
        <v>0</v>
      </c>
      <c r="U41" s="91">
        <v>5728924</v>
      </c>
      <c r="V41" s="13">
        <v>1639460</v>
      </c>
      <c r="W41" s="14">
        <v>0</v>
      </c>
      <c r="X41" s="14">
        <v>0</v>
      </c>
      <c r="Y41" s="91">
        <v>1639460</v>
      </c>
      <c r="Z41" s="13">
        <v>120429</v>
      </c>
      <c r="AA41" s="14">
        <v>0</v>
      </c>
      <c r="AB41" s="14">
        <v>0</v>
      </c>
      <c r="AC41" s="14">
        <v>0</v>
      </c>
      <c r="AD41" s="14">
        <v>33162</v>
      </c>
      <c r="AE41" s="91">
        <v>153591</v>
      </c>
      <c r="AF41" s="96">
        <v>10039560</v>
      </c>
      <c r="AG41" s="97">
        <v>646798</v>
      </c>
      <c r="AH41" s="97">
        <v>268536</v>
      </c>
      <c r="AI41" s="97">
        <v>1712451</v>
      </c>
      <c r="AJ41" s="97">
        <v>764659</v>
      </c>
      <c r="AK41" s="91">
        <v>13432004</v>
      </c>
      <c r="AL41" s="13">
        <v>383882204</v>
      </c>
      <c r="AM41" s="14">
        <v>0</v>
      </c>
      <c r="AN41" s="14">
        <v>0</v>
      </c>
      <c r="AO41" s="14">
        <v>19319147</v>
      </c>
      <c r="AP41" s="14">
        <v>51422140</v>
      </c>
      <c r="AQ41" s="91">
        <v>454623491</v>
      </c>
      <c r="AR41" s="13">
        <v>251245104</v>
      </c>
      <c r="AS41" s="14">
        <v>0</v>
      </c>
      <c r="AT41" s="14">
        <v>0</v>
      </c>
      <c r="AU41" s="14">
        <v>19319147</v>
      </c>
      <c r="AV41" s="14">
        <v>51422140</v>
      </c>
      <c r="AW41" s="91">
        <v>321986391</v>
      </c>
      <c r="AX41" s="13">
        <v>259065366</v>
      </c>
      <c r="AY41" s="14">
        <v>0</v>
      </c>
      <c r="AZ41" s="14">
        <v>0</v>
      </c>
      <c r="BA41" s="14">
        <v>11097158</v>
      </c>
      <c r="BB41" s="14">
        <v>26923932</v>
      </c>
      <c r="BC41" s="91">
        <v>297086456</v>
      </c>
      <c r="BD41" s="13">
        <v>5363980</v>
      </c>
      <c r="BE41" s="14">
        <v>0</v>
      </c>
      <c r="BF41" s="14">
        <v>0</v>
      </c>
      <c r="BG41" s="14">
        <v>201355</v>
      </c>
      <c r="BH41" s="14">
        <v>1283762</v>
      </c>
      <c r="BI41" s="91">
        <v>6849097</v>
      </c>
    </row>
    <row r="42" spans="1:61" x14ac:dyDescent="0.25">
      <c r="A42" s="4" t="s">
        <v>33</v>
      </c>
      <c r="B42" s="13">
        <v>1233</v>
      </c>
      <c r="C42" s="14">
        <v>26</v>
      </c>
      <c r="D42" s="14">
        <v>9</v>
      </c>
      <c r="E42" s="91">
        <v>1268</v>
      </c>
      <c r="F42" s="14">
        <v>42</v>
      </c>
      <c r="G42" s="91">
        <v>42</v>
      </c>
      <c r="H42" s="96">
        <v>9935811.0199999977</v>
      </c>
      <c r="I42" s="97">
        <v>14685.54</v>
      </c>
      <c r="J42" s="97">
        <v>0</v>
      </c>
      <c r="K42" s="101">
        <v>0</v>
      </c>
      <c r="L42" s="101">
        <v>1977781.1900000002</v>
      </c>
      <c r="M42" s="91">
        <v>11928277.749999996</v>
      </c>
      <c r="N42" s="13">
        <v>4302734.6099999994</v>
      </c>
      <c r="O42" s="14">
        <v>14685.54</v>
      </c>
      <c r="P42" s="14">
        <v>0</v>
      </c>
      <c r="Q42" s="91">
        <v>4317420.1499999994</v>
      </c>
      <c r="R42" s="13">
        <v>5181955.38</v>
      </c>
      <c r="S42" s="14">
        <v>0</v>
      </c>
      <c r="T42" s="14">
        <v>0</v>
      </c>
      <c r="U42" s="91">
        <v>5181955.38</v>
      </c>
      <c r="V42" s="13">
        <v>451121.03</v>
      </c>
      <c r="W42" s="14">
        <v>0</v>
      </c>
      <c r="X42" s="14">
        <v>0</v>
      </c>
      <c r="Y42" s="91">
        <v>451121.03</v>
      </c>
      <c r="Z42" s="13">
        <v>1469482.89</v>
      </c>
      <c r="AA42" s="14">
        <v>0</v>
      </c>
      <c r="AB42" s="14">
        <v>0</v>
      </c>
      <c r="AC42" s="14">
        <v>1190.01</v>
      </c>
      <c r="AD42" s="14">
        <v>2822292.6399999997</v>
      </c>
      <c r="AE42" s="91">
        <v>4292965.5399999991</v>
      </c>
      <c r="AF42" s="96">
        <v>11405293.909999998</v>
      </c>
      <c r="AG42" s="97">
        <v>14685.54</v>
      </c>
      <c r="AH42" s="97">
        <v>0</v>
      </c>
      <c r="AI42" s="97">
        <v>1190.01</v>
      </c>
      <c r="AJ42" s="97">
        <v>4800073.83</v>
      </c>
      <c r="AK42" s="91">
        <v>16221243.289999997</v>
      </c>
      <c r="AL42" s="13">
        <v>707974542</v>
      </c>
      <c r="AM42" s="14">
        <v>2633101</v>
      </c>
      <c r="AN42" s="14">
        <v>0</v>
      </c>
      <c r="AO42" s="14">
        <v>76621969.899999976</v>
      </c>
      <c r="AP42" s="14">
        <v>148139384.11999941</v>
      </c>
      <c r="AQ42" s="91">
        <v>935368997.01999938</v>
      </c>
      <c r="AR42" s="13">
        <v>505535318</v>
      </c>
      <c r="AS42" s="14">
        <v>0</v>
      </c>
      <c r="AT42" s="14">
        <v>0</v>
      </c>
      <c r="AU42" s="14">
        <v>76621969.899999976</v>
      </c>
      <c r="AV42" s="14">
        <v>148139384.11999941</v>
      </c>
      <c r="AW42" s="91">
        <v>730296672.01999938</v>
      </c>
      <c r="AX42" s="13">
        <v>574337444.8100009</v>
      </c>
      <c r="AY42" s="14">
        <v>2633101</v>
      </c>
      <c r="AZ42" s="14">
        <v>0</v>
      </c>
      <c r="BA42" s="14">
        <v>56707844.369999997</v>
      </c>
      <c r="BB42" s="14">
        <v>99738889.419942498</v>
      </c>
      <c r="BC42" s="91">
        <v>733417279.5999434</v>
      </c>
      <c r="BD42" s="13">
        <v>13340102.970000001</v>
      </c>
      <c r="BE42" s="14">
        <v>0</v>
      </c>
      <c r="BF42" s="14">
        <v>0</v>
      </c>
      <c r="BG42" s="14">
        <v>743688.26</v>
      </c>
      <c r="BH42" s="14">
        <v>2693476.55</v>
      </c>
      <c r="BI42" s="91">
        <v>16777267.780000001</v>
      </c>
    </row>
    <row r="43" spans="1:61" x14ac:dyDescent="0.25">
      <c r="A43" s="4" t="s">
        <v>34</v>
      </c>
      <c r="B43" s="13">
        <v>461</v>
      </c>
      <c r="C43" s="14">
        <v>844</v>
      </c>
      <c r="D43" s="14">
        <v>266</v>
      </c>
      <c r="E43" s="91">
        <v>1571</v>
      </c>
      <c r="F43" s="14">
        <v>88</v>
      </c>
      <c r="G43" s="91">
        <v>88</v>
      </c>
      <c r="H43" s="96">
        <v>1052448</v>
      </c>
      <c r="I43" s="97">
        <v>1240550</v>
      </c>
      <c r="J43" s="97">
        <v>0</v>
      </c>
      <c r="K43" s="101">
        <v>0</v>
      </c>
      <c r="L43" s="101">
        <v>0</v>
      </c>
      <c r="M43" s="91">
        <v>2292998</v>
      </c>
      <c r="N43" s="13">
        <v>1052448</v>
      </c>
      <c r="O43" s="14">
        <v>1240550</v>
      </c>
      <c r="P43" s="14">
        <v>0</v>
      </c>
      <c r="Q43" s="91">
        <v>2292998</v>
      </c>
      <c r="R43" s="13">
        <v>0</v>
      </c>
      <c r="S43" s="14">
        <v>0</v>
      </c>
      <c r="T43" s="14">
        <v>0</v>
      </c>
      <c r="U43" s="91">
        <v>0</v>
      </c>
      <c r="V43" s="13">
        <v>0</v>
      </c>
      <c r="W43" s="14">
        <v>0</v>
      </c>
      <c r="X43" s="14">
        <v>0</v>
      </c>
      <c r="Y43" s="91">
        <v>0</v>
      </c>
      <c r="Z43" s="13">
        <v>0</v>
      </c>
      <c r="AA43" s="14">
        <v>0</v>
      </c>
      <c r="AB43" s="14">
        <v>0</v>
      </c>
      <c r="AC43" s="14">
        <v>0</v>
      </c>
      <c r="AD43" s="14">
        <v>0</v>
      </c>
      <c r="AE43" s="91">
        <v>0</v>
      </c>
      <c r="AF43" s="96">
        <v>1052448</v>
      </c>
      <c r="AG43" s="97">
        <v>1240550</v>
      </c>
      <c r="AH43" s="97">
        <v>0</v>
      </c>
      <c r="AI43" s="97">
        <v>0</v>
      </c>
      <c r="AJ43" s="97">
        <v>0</v>
      </c>
      <c r="AK43" s="91">
        <v>2292998</v>
      </c>
      <c r="AL43" s="13">
        <v>126839580</v>
      </c>
      <c r="AM43" s="14">
        <v>23286370</v>
      </c>
      <c r="AN43" s="14">
        <v>0</v>
      </c>
      <c r="AO43" s="14">
        <v>21379062</v>
      </c>
      <c r="AP43" s="14">
        <v>33869233</v>
      </c>
      <c r="AQ43" s="91">
        <v>205374245</v>
      </c>
      <c r="AR43" s="13">
        <v>126839580</v>
      </c>
      <c r="AS43" s="14">
        <v>23286370</v>
      </c>
      <c r="AT43" s="14">
        <v>0</v>
      </c>
      <c r="AU43" s="14">
        <v>21379062</v>
      </c>
      <c r="AV43" s="14">
        <v>33869233</v>
      </c>
      <c r="AW43" s="91">
        <v>205374245</v>
      </c>
      <c r="AX43" s="13">
        <v>86422384</v>
      </c>
      <c r="AY43" s="14">
        <v>19789678</v>
      </c>
      <c r="AZ43" s="14">
        <v>0</v>
      </c>
      <c r="BA43" s="14">
        <v>14528053</v>
      </c>
      <c r="BB43" s="14">
        <v>22922530</v>
      </c>
      <c r="BC43" s="91">
        <v>143662645</v>
      </c>
      <c r="BD43" s="13">
        <v>2180623</v>
      </c>
      <c r="BE43" s="14">
        <v>-744242</v>
      </c>
      <c r="BF43" s="14">
        <v>0</v>
      </c>
      <c r="BG43" s="14">
        <v>264478</v>
      </c>
      <c r="BH43" s="14">
        <v>546530</v>
      </c>
      <c r="BI43" s="91">
        <v>2247389</v>
      </c>
    </row>
    <row r="44" spans="1:61" x14ac:dyDescent="0.25">
      <c r="A44" s="4" t="s">
        <v>35</v>
      </c>
      <c r="B44" s="13">
        <v>599</v>
      </c>
      <c r="C44" s="14">
        <v>12</v>
      </c>
      <c r="D44" s="14">
        <v>3</v>
      </c>
      <c r="E44" s="91">
        <v>614</v>
      </c>
      <c r="F44" s="14">
        <v>10</v>
      </c>
      <c r="G44" s="91">
        <v>10</v>
      </c>
      <c r="H44" s="96">
        <v>4287169.8744821791</v>
      </c>
      <c r="I44" s="97">
        <v>0</v>
      </c>
      <c r="J44" s="97">
        <v>0</v>
      </c>
      <c r="K44" s="101">
        <v>0</v>
      </c>
      <c r="L44" s="101">
        <v>0</v>
      </c>
      <c r="M44" s="91">
        <v>4287169.8744821791</v>
      </c>
      <c r="N44" s="13">
        <v>675931.18618217972</v>
      </c>
      <c r="O44" s="14">
        <v>0</v>
      </c>
      <c r="P44" s="14">
        <v>0</v>
      </c>
      <c r="Q44" s="91">
        <v>675931.18618217972</v>
      </c>
      <c r="R44" s="13">
        <v>3349006.8228549995</v>
      </c>
      <c r="S44" s="14">
        <v>0</v>
      </c>
      <c r="T44" s="14">
        <v>0</v>
      </c>
      <c r="U44" s="91">
        <v>3349006.8228549995</v>
      </c>
      <c r="V44" s="13">
        <v>262231.865445</v>
      </c>
      <c r="W44" s="14">
        <v>0</v>
      </c>
      <c r="X44" s="14">
        <v>0</v>
      </c>
      <c r="Y44" s="91">
        <v>262231.865445</v>
      </c>
      <c r="Z44" s="13">
        <v>367150.41</v>
      </c>
      <c r="AA44" s="14">
        <v>0</v>
      </c>
      <c r="AB44" s="14">
        <v>0</v>
      </c>
      <c r="AC44" s="14">
        <v>0</v>
      </c>
      <c r="AD44" s="14">
        <v>240674.133</v>
      </c>
      <c r="AE44" s="91">
        <v>607824.54299999995</v>
      </c>
      <c r="AF44" s="96">
        <v>4654320.2844821792</v>
      </c>
      <c r="AG44" s="97">
        <v>0</v>
      </c>
      <c r="AH44" s="97">
        <v>0</v>
      </c>
      <c r="AI44" s="97">
        <v>0</v>
      </c>
      <c r="AJ44" s="97">
        <v>240674.133</v>
      </c>
      <c r="AK44" s="91">
        <v>4894994.4174821796</v>
      </c>
      <c r="AL44" s="13">
        <v>553232425</v>
      </c>
      <c r="AM44" s="14">
        <v>0</v>
      </c>
      <c r="AN44" s="14">
        <v>0</v>
      </c>
      <c r="AO44" s="14">
        <v>10430743</v>
      </c>
      <c r="AP44" s="14">
        <v>107846201</v>
      </c>
      <c r="AQ44" s="91">
        <v>671509369</v>
      </c>
      <c r="AR44" s="13">
        <v>553232425</v>
      </c>
      <c r="AS44" s="14">
        <v>0</v>
      </c>
      <c r="AT44" s="14">
        <v>0</v>
      </c>
      <c r="AU44" s="14">
        <v>10430743</v>
      </c>
      <c r="AV44" s="14">
        <v>107846201</v>
      </c>
      <c r="AW44" s="91">
        <v>671509369</v>
      </c>
      <c r="AX44" s="13">
        <v>359290013</v>
      </c>
      <c r="AY44" s="14">
        <v>0</v>
      </c>
      <c r="AZ44" s="14">
        <v>0</v>
      </c>
      <c r="BA44" s="14">
        <v>2104058</v>
      </c>
      <c r="BB44" s="14">
        <v>28602496</v>
      </c>
      <c r="BC44" s="91">
        <v>389996567</v>
      </c>
      <c r="BD44" s="13">
        <v>9176177</v>
      </c>
      <c r="BE44" s="14">
        <v>0</v>
      </c>
      <c r="BF44" s="14">
        <v>0</v>
      </c>
      <c r="BG44" s="14">
        <v>104307</v>
      </c>
      <c r="BH44" s="14">
        <v>1567311</v>
      </c>
      <c r="BI44" s="91">
        <v>10847795</v>
      </c>
    </row>
    <row r="45" spans="1:61" x14ac:dyDescent="0.25">
      <c r="A45" s="4" t="s">
        <v>36</v>
      </c>
      <c r="B45" s="13">
        <v>702</v>
      </c>
      <c r="C45" s="14">
        <v>20</v>
      </c>
      <c r="D45" s="14">
        <v>0</v>
      </c>
      <c r="E45" s="91">
        <v>722</v>
      </c>
      <c r="F45" s="14">
        <v>28</v>
      </c>
      <c r="G45" s="91">
        <v>28</v>
      </c>
      <c r="H45" s="96">
        <v>9903000</v>
      </c>
      <c r="I45" s="97">
        <v>280000</v>
      </c>
      <c r="J45" s="97">
        <v>0</v>
      </c>
      <c r="K45" s="101">
        <v>255000</v>
      </c>
      <c r="L45" s="101">
        <v>2254000</v>
      </c>
      <c r="M45" s="91">
        <v>12692000</v>
      </c>
      <c r="N45" s="13">
        <v>762000</v>
      </c>
      <c r="O45" s="14">
        <v>280000</v>
      </c>
      <c r="P45" s="14">
        <v>0</v>
      </c>
      <c r="Q45" s="91">
        <v>1042000</v>
      </c>
      <c r="R45" s="13">
        <v>7393000</v>
      </c>
      <c r="S45" s="14">
        <v>0</v>
      </c>
      <c r="T45" s="14">
        <v>0</v>
      </c>
      <c r="U45" s="91">
        <v>7393000</v>
      </c>
      <c r="V45" s="13">
        <v>1748000</v>
      </c>
      <c r="W45" s="14">
        <v>0</v>
      </c>
      <c r="X45" s="14">
        <v>0</v>
      </c>
      <c r="Y45" s="91">
        <v>1748000</v>
      </c>
      <c r="Z45" s="13">
        <v>0</v>
      </c>
      <c r="AA45" s="14">
        <v>0</v>
      </c>
      <c r="AB45" s="14">
        <v>0</v>
      </c>
      <c r="AC45" s="14">
        <v>0</v>
      </c>
      <c r="AD45" s="14">
        <v>517000</v>
      </c>
      <c r="AE45" s="91">
        <v>517000</v>
      </c>
      <c r="AF45" s="96">
        <v>9903000</v>
      </c>
      <c r="AG45" s="97">
        <v>280000</v>
      </c>
      <c r="AH45" s="97">
        <v>0</v>
      </c>
      <c r="AI45" s="97">
        <v>255000</v>
      </c>
      <c r="AJ45" s="97">
        <v>2771000</v>
      </c>
      <c r="AK45" s="91">
        <v>13209000</v>
      </c>
      <c r="AL45" s="13">
        <v>508981000</v>
      </c>
      <c r="AM45" s="14">
        <v>3842000</v>
      </c>
      <c r="AN45" s="14">
        <v>0</v>
      </c>
      <c r="AO45" s="14">
        <v>13043000</v>
      </c>
      <c r="AP45" s="14">
        <v>245893000</v>
      </c>
      <c r="AQ45" s="91">
        <v>771759000</v>
      </c>
      <c r="AR45" s="13">
        <v>378602000</v>
      </c>
      <c r="AS45" s="14">
        <v>1293000</v>
      </c>
      <c r="AT45" s="14">
        <v>0</v>
      </c>
      <c r="AU45" s="14">
        <v>13043000</v>
      </c>
      <c r="AV45" s="14">
        <v>245893000</v>
      </c>
      <c r="AW45" s="91">
        <v>638831000</v>
      </c>
      <c r="AX45" s="13">
        <v>388259000</v>
      </c>
      <c r="AY45" s="14">
        <v>2834000</v>
      </c>
      <c r="AZ45" s="14">
        <v>0</v>
      </c>
      <c r="BA45" s="14">
        <v>9614000</v>
      </c>
      <c r="BB45" s="14">
        <v>116138000</v>
      </c>
      <c r="BC45" s="91">
        <v>516845000</v>
      </c>
      <c r="BD45" s="13">
        <v>3961000</v>
      </c>
      <c r="BE45" s="14">
        <v>133000</v>
      </c>
      <c r="BF45" s="14">
        <v>0</v>
      </c>
      <c r="BG45" s="14">
        <v>107000</v>
      </c>
      <c r="BH45" s="14">
        <v>4001000</v>
      </c>
      <c r="BI45" s="91">
        <v>8202000</v>
      </c>
    </row>
    <row r="46" spans="1:61" x14ac:dyDescent="0.25">
      <c r="A46" s="4" t="s">
        <v>37</v>
      </c>
      <c r="B46" s="13">
        <v>946.2</v>
      </c>
      <c r="C46" s="14">
        <v>636.29</v>
      </c>
      <c r="D46" s="14">
        <v>0</v>
      </c>
      <c r="E46" s="91">
        <v>1582.49</v>
      </c>
      <c r="F46" s="14">
        <v>54</v>
      </c>
      <c r="G46" s="91">
        <v>54</v>
      </c>
      <c r="H46" s="96">
        <v>13402802</v>
      </c>
      <c r="I46" s="97">
        <v>2515215</v>
      </c>
      <c r="J46" s="97">
        <v>0</v>
      </c>
      <c r="K46" s="101">
        <v>517747</v>
      </c>
      <c r="L46" s="101">
        <v>2652180</v>
      </c>
      <c r="M46" s="91">
        <v>19087944</v>
      </c>
      <c r="N46" s="13">
        <v>1885796</v>
      </c>
      <c r="O46" s="14">
        <v>1012205</v>
      </c>
      <c r="P46" s="14">
        <v>0</v>
      </c>
      <c r="Q46" s="91">
        <v>2898001</v>
      </c>
      <c r="R46" s="13">
        <v>10855626</v>
      </c>
      <c r="S46" s="14">
        <v>1351822</v>
      </c>
      <c r="T46" s="14">
        <v>0</v>
      </c>
      <c r="U46" s="91">
        <v>12207448</v>
      </c>
      <c r="V46" s="13">
        <v>661380</v>
      </c>
      <c r="W46" s="14">
        <v>151188</v>
      </c>
      <c r="X46" s="14">
        <v>0</v>
      </c>
      <c r="Y46" s="91">
        <v>812568</v>
      </c>
      <c r="Z46" s="13">
        <v>53541</v>
      </c>
      <c r="AA46" s="14">
        <v>0</v>
      </c>
      <c r="AB46" s="14">
        <v>0</v>
      </c>
      <c r="AC46" s="14">
        <v>0</v>
      </c>
      <c r="AD46" s="14">
        <v>0</v>
      </c>
      <c r="AE46" s="91">
        <v>53541</v>
      </c>
      <c r="AF46" s="96">
        <v>13456343</v>
      </c>
      <c r="AG46" s="97">
        <v>2515215</v>
      </c>
      <c r="AH46" s="97">
        <v>0</v>
      </c>
      <c r="AI46" s="97">
        <v>517747</v>
      </c>
      <c r="AJ46" s="97">
        <v>2652180</v>
      </c>
      <c r="AK46" s="91">
        <v>19141485</v>
      </c>
      <c r="AL46" s="13">
        <v>536290274.82999998</v>
      </c>
      <c r="AM46" s="14">
        <v>85969860.980000004</v>
      </c>
      <c r="AN46" s="14">
        <v>0</v>
      </c>
      <c r="AO46" s="14">
        <v>55266260.200000003</v>
      </c>
      <c r="AP46" s="14">
        <v>175011496.88</v>
      </c>
      <c r="AQ46" s="91">
        <v>852537892.88999999</v>
      </c>
      <c r="AR46" s="13">
        <v>397282734.94</v>
      </c>
      <c r="AS46" s="14">
        <v>48102139.020000003</v>
      </c>
      <c r="AT46" s="14">
        <v>0</v>
      </c>
      <c r="AU46" s="14">
        <v>55266260.200000003</v>
      </c>
      <c r="AV46" s="14">
        <v>175011496.88</v>
      </c>
      <c r="AW46" s="91">
        <v>675662631.03999996</v>
      </c>
      <c r="AX46" s="13">
        <v>398198797.47000003</v>
      </c>
      <c r="AY46" s="14">
        <v>62021259.25</v>
      </c>
      <c r="AZ46" s="14">
        <v>0</v>
      </c>
      <c r="BA46" s="14">
        <v>33071419.780000001</v>
      </c>
      <c r="BB46" s="14">
        <v>120627758.27</v>
      </c>
      <c r="BC46" s="91">
        <v>613919234.76999998</v>
      </c>
      <c r="BD46" s="13">
        <v>9933134.6899999995</v>
      </c>
      <c r="BE46" s="14">
        <v>1752167.23</v>
      </c>
      <c r="BF46" s="14">
        <v>0</v>
      </c>
      <c r="BG46" s="14">
        <v>560800.6</v>
      </c>
      <c r="BH46" s="14">
        <v>2577785.08</v>
      </c>
      <c r="BI46" s="91">
        <v>14823887.6</v>
      </c>
    </row>
    <row r="47" spans="1:61" x14ac:dyDescent="0.25">
      <c r="A47" s="4" t="s">
        <v>38</v>
      </c>
      <c r="B47" s="13">
        <v>935</v>
      </c>
      <c r="C47" s="14">
        <v>2553</v>
      </c>
      <c r="D47" s="14">
        <v>1232</v>
      </c>
      <c r="E47" s="91">
        <v>4720</v>
      </c>
      <c r="F47" s="14">
        <v>93</v>
      </c>
      <c r="G47" s="91">
        <v>93</v>
      </c>
      <c r="H47" s="96">
        <v>5317212.83</v>
      </c>
      <c r="I47" s="97">
        <v>3288743.5</v>
      </c>
      <c r="J47" s="97">
        <v>121247.75</v>
      </c>
      <c r="K47" s="101">
        <v>407773.24</v>
      </c>
      <c r="L47" s="101">
        <v>1399075.69</v>
      </c>
      <c r="M47" s="91">
        <v>10534053.01</v>
      </c>
      <c r="N47" s="13">
        <v>1130606.79</v>
      </c>
      <c r="O47" s="14">
        <v>2790328.4</v>
      </c>
      <c r="P47" s="14">
        <v>121247.75</v>
      </c>
      <c r="Q47" s="91">
        <v>4042182.94</v>
      </c>
      <c r="R47" s="13">
        <v>1365870.78</v>
      </c>
      <c r="S47" s="14">
        <v>498415.1</v>
      </c>
      <c r="T47" s="14">
        <v>0</v>
      </c>
      <c r="U47" s="91">
        <v>1864285.88</v>
      </c>
      <c r="V47" s="13">
        <v>2820735.26</v>
      </c>
      <c r="W47" s="14">
        <v>0</v>
      </c>
      <c r="X47" s="14">
        <v>0</v>
      </c>
      <c r="Y47" s="91">
        <v>2820735.26</v>
      </c>
      <c r="Z47" s="13">
        <v>0</v>
      </c>
      <c r="AA47" s="14">
        <v>0</v>
      </c>
      <c r="AB47" s="14">
        <v>0</v>
      </c>
      <c r="AC47" s="14">
        <v>0</v>
      </c>
      <c r="AD47" s="14">
        <v>0</v>
      </c>
      <c r="AE47" s="91">
        <v>0</v>
      </c>
      <c r="AF47" s="96">
        <v>5317212.83</v>
      </c>
      <c r="AG47" s="97">
        <v>3288743.5</v>
      </c>
      <c r="AH47" s="97">
        <v>121247.75</v>
      </c>
      <c r="AI47" s="97">
        <v>407773.24</v>
      </c>
      <c r="AJ47" s="97">
        <v>1399075.69</v>
      </c>
      <c r="AK47" s="91">
        <v>10534053.01</v>
      </c>
      <c r="AL47" s="13">
        <v>251759285</v>
      </c>
      <c r="AM47" s="14">
        <v>66198950</v>
      </c>
      <c r="AN47" s="14">
        <v>0</v>
      </c>
      <c r="AO47" s="14">
        <v>32947254</v>
      </c>
      <c r="AP47" s="14">
        <v>25553405</v>
      </c>
      <c r="AQ47" s="91">
        <v>376458894</v>
      </c>
      <c r="AR47" s="13">
        <v>251759285</v>
      </c>
      <c r="AS47" s="14">
        <v>66198950</v>
      </c>
      <c r="AT47" s="14">
        <v>0</v>
      </c>
      <c r="AU47" s="14">
        <v>32947254</v>
      </c>
      <c r="AV47" s="14">
        <v>25553405</v>
      </c>
      <c r="AW47" s="91">
        <v>376458894</v>
      </c>
      <c r="AX47" s="13">
        <v>93439789</v>
      </c>
      <c r="AY47" s="14">
        <v>6330319</v>
      </c>
      <c r="AZ47" s="14">
        <v>0</v>
      </c>
      <c r="BA47" s="14">
        <v>16551780</v>
      </c>
      <c r="BB47" s="14">
        <v>10956754</v>
      </c>
      <c r="BC47" s="91">
        <v>127278642</v>
      </c>
      <c r="BD47" s="13">
        <v>3795076</v>
      </c>
      <c r="BE47" s="14">
        <v>1780351</v>
      </c>
      <c r="BF47" s="14">
        <v>0</v>
      </c>
      <c r="BG47" s="14">
        <v>332859</v>
      </c>
      <c r="BH47" s="14">
        <v>422475</v>
      </c>
      <c r="BI47" s="91">
        <v>6330761</v>
      </c>
    </row>
    <row r="48" spans="1:61" x14ac:dyDescent="0.25">
      <c r="A48" s="4" t="s">
        <v>39</v>
      </c>
      <c r="B48" s="13">
        <v>844</v>
      </c>
      <c r="C48" s="14">
        <v>778</v>
      </c>
      <c r="D48" s="14">
        <v>49</v>
      </c>
      <c r="E48" s="91">
        <v>1671</v>
      </c>
      <c r="F48" s="14">
        <v>61</v>
      </c>
      <c r="G48" s="91">
        <v>61</v>
      </c>
      <c r="H48" s="96">
        <v>5525512</v>
      </c>
      <c r="I48" s="97">
        <v>2495589</v>
      </c>
      <c r="J48" s="97">
        <v>0</v>
      </c>
      <c r="K48" s="101">
        <v>0</v>
      </c>
      <c r="L48" s="101">
        <v>0</v>
      </c>
      <c r="M48" s="91">
        <v>8021101</v>
      </c>
      <c r="N48" s="13">
        <v>826938</v>
      </c>
      <c r="O48" s="14">
        <v>1653875</v>
      </c>
      <c r="P48" s="14">
        <v>0</v>
      </c>
      <c r="Q48" s="91">
        <v>2480813</v>
      </c>
      <c r="R48" s="13">
        <v>4336280</v>
      </c>
      <c r="S48" s="14">
        <v>841714</v>
      </c>
      <c r="T48" s="14">
        <v>0</v>
      </c>
      <c r="U48" s="91">
        <v>5177994</v>
      </c>
      <c r="V48" s="13">
        <v>362294</v>
      </c>
      <c r="W48" s="14">
        <v>0</v>
      </c>
      <c r="X48" s="14">
        <v>0</v>
      </c>
      <c r="Y48" s="91">
        <v>362294</v>
      </c>
      <c r="Z48" s="13">
        <v>540556</v>
      </c>
      <c r="AA48" s="14">
        <v>0</v>
      </c>
      <c r="AB48" s="14">
        <v>0</v>
      </c>
      <c r="AC48" s="14">
        <v>0</v>
      </c>
      <c r="AD48" s="14">
        <v>0</v>
      </c>
      <c r="AE48" s="91">
        <v>540556</v>
      </c>
      <c r="AF48" s="96">
        <v>6066068</v>
      </c>
      <c r="AG48" s="97">
        <v>2495589</v>
      </c>
      <c r="AH48" s="97">
        <v>0</v>
      </c>
      <c r="AI48" s="97">
        <v>0</v>
      </c>
      <c r="AJ48" s="97">
        <v>0</v>
      </c>
      <c r="AK48" s="91">
        <v>8561657</v>
      </c>
      <c r="AL48" s="13">
        <v>448635338</v>
      </c>
      <c r="AM48" s="14">
        <v>58087953</v>
      </c>
      <c r="AN48" s="14">
        <v>3658496</v>
      </c>
      <c r="AO48" s="14">
        <v>45405655</v>
      </c>
      <c r="AP48" s="14">
        <v>0</v>
      </c>
      <c r="AQ48" s="91">
        <v>555787442</v>
      </c>
      <c r="AR48" s="13">
        <v>293157183</v>
      </c>
      <c r="AS48" s="14">
        <v>24638425</v>
      </c>
      <c r="AT48" s="14">
        <v>1551777</v>
      </c>
      <c r="AU48" s="14">
        <v>45405655</v>
      </c>
      <c r="AV48" s="14">
        <v>0</v>
      </c>
      <c r="AW48" s="91">
        <v>364753040</v>
      </c>
      <c r="AX48" s="13">
        <v>325433223</v>
      </c>
      <c r="AY48" s="14">
        <v>52636549</v>
      </c>
      <c r="AZ48" s="14">
        <v>3315155</v>
      </c>
      <c r="BA48" s="14">
        <v>30248482</v>
      </c>
      <c r="BB48" s="14">
        <v>0</v>
      </c>
      <c r="BC48" s="91">
        <v>411633409</v>
      </c>
      <c r="BD48" s="13">
        <v>5541016</v>
      </c>
      <c r="BE48" s="14">
        <v>1224548</v>
      </c>
      <c r="BF48" s="14">
        <v>77124</v>
      </c>
      <c r="BG48" s="14">
        <v>428109</v>
      </c>
      <c r="BH48" s="14">
        <v>0</v>
      </c>
      <c r="BI48" s="91">
        <v>7270797</v>
      </c>
    </row>
    <row r="49" spans="1:61" x14ac:dyDescent="0.25">
      <c r="A49" s="4" t="s">
        <v>40</v>
      </c>
      <c r="B49" s="13">
        <v>587</v>
      </c>
      <c r="C49" s="14">
        <v>11</v>
      </c>
      <c r="D49" s="14">
        <v>0</v>
      </c>
      <c r="E49" s="91">
        <v>598</v>
      </c>
      <c r="F49" s="14">
        <v>19</v>
      </c>
      <c r="G49" s="91">
        <v>19</v>
      </c>
      <c r="H49" s="96">
        <v>8339</v>
      </c>
      <c r="I49" s="97">
        <v>1333</v>
      </c>
      <c r="J49" s="97">
        <v>0</v>
      </c>
      <c r="K49" s="101">
        <v>84</v>
      </c>
      <c r="L49" s="101">
        <v>1677</v>
      </c>
      <c r="M49" s="91">
        <v>11433</v>
      </c>
      <c r="N49" s="13">
        <v>1378</v>
      </c>
      <c r="O49" s="14">
        <v>1333</v>
      </c>
      <c r="P49" s="14">
        <v>0</v>
      </c>
      <c r="Q49" s="91">
        <v>2711</v>
      </c>
      <c r="R49" s="13">
        <v>6039</v>
      </c>
      <c r="S49" s="14">
        <v>0</v>
      </c>
      <c r="T49" s="14">
        <v>0</v>
      </c>
      <c r="U49" s="91">
        <v>6039</v>
      </c>
      <c r="V49" s="13">
        <v>922</v>
      </c>
      <c r="W49" s="14">
        <v>0</v>
      </c>
      <c r="X49" s="14">
        <v>0</v>
      </c>
      <c r="Y49" s="91">
        <v>922</v>
      </c>
      <c r="Z49" s="13">
        <v>1328</v>
      </c>
      <c r="AA49" s="14">
        <v>0</v>
      </c>
      <c r="AB49" s="14">
        <v>0</v>
      </c>
      <c r="AC49" s="14">
        <v>0</v>
      </c>
      <c r="AD49" s="14">
        <v>1564</v>
      </c>
      <c r="AE49" s="91">
        <v>2892</v>
      </c>
      <c r="AF49" s="96">
        <v>9667</v>
      </c>
      <c r="AG49" s="97">
        <v>1333</v>
      </c>
      <c r="AH49" s="97">
        <v>0</v>
      </c>
      <c r="AI49" s="97">
        <v>84</v>
      </c>
      <c r="AJ49" s="97">
        <v>3241</v>
      </c>
      <c r="AK49" s="91">
        <v>14325</v>
      </c>
      <c r="AL49" s="13">
        <v>300516</v>
      </c>
      <c r="AM49" s="14">
        <v>0</v>
      </c>
      <c r="AN49" s="14">
        <v>0</v>
      </c>
      <c r="AO49" s="14">
        <v>7057</v>
      </c>
      <c r="AP49" s="14">
        <v>165981</v>
      </c>
      <c r="AQ49" s="91">
        <v>473554</v>
      </c>
      <c r="AR49" s="13">
        <v>146555</v>
      </c>
      <c r="AS49" s="14">
        <v>0</v>
      </c>
      <c r="AT49" s="14">
        <v>0</v>
      </c>
      <c r="AU49" s="14">
        <v>2736</v>
      </c>
      <c r="AV49" s="14">
        <v>75801</v>
      </c>
      <c r="AW49" s="91">
        <v>225092</v>
      </c>
      <c r="AX49" s="13">
        <v>153961</v>
      </c>
      <c r="AY49" s="14">
        <v>0</v>
      </c>
      <c r="AZ49" s="14">
        <v>0</v>
      </c>
      <c r="BA49" s="14">
        <v>4321</v>
      </c>
      <c r="BB49" s="14">
        <v>90180</v>
      </c>
      <c r="BC49" s="91">
        <v>248462</v>
      </c>
      <c r="BD49" s="13">
        <v>5798</v>
      </c>
      <c r="BE49" s="14">
        <v>0</v>
      </c>
      <c r="BF49" s="14">
        <v>0</v>
      </c>
      <c r="BG49" s="14">
        <v>161</v>
      </c>
      <c r="BH49" s="14">
        <v>2212</v>
      </c>
      <c r="BI49" s="91">
        <v>8171</v>
      </c>
    </row>
    <row r="50" spans="1:61" x14ac:dyDescent="0.25">
      <c r="A50" s="4" t="s">
        <v>41</v>
      </c>
      <c r="B50" s="13">
        <v>247</v>
      </c>
      <c r="C50" s="14">
        <v>519</v>
      </c>
      <c r="D50" s="14">
        <v>44</v>
      </c>
      <c r="E50" s="91">
        <v>810</v>
      </c>
      <c r="F50" s="14">
        <v>37</v>
      </c>
      <c r="G50" s="91">
        <v>37</v>
      </c>
      <c r="H50" s="96">
        <v>2406711</v>
      </c>
      <c r="I50" s="97">
        <v>1984788</v>
      </c>
      <c r="J50" s="97">
        <v>0</v>
      </c>
      <c r="K50" s="101">
        <v>1013693</v>
      </c>
      <c r="L50" s="101">
        <v>209079</v>
      </c>
      <c r="M50" s="91">
        <v>5614271</v>
      </c>
      <c r="N50" s="13">
        <v>766338</v>
      </c>
      <c r="O50" s="14">
        <v>1526403</v>
      </c>
      <c r="P50" s="14">
        <v>0</v>
      </c>
      <c r="Q50" s="91">
        <v>2292741</v>
      </c>
      <c r="R50" s="13">
        <v>1165047</v>
      </c>
      <c r="S50" s="14">
        <v>458385</v>
      </c>
      <c r="T50" s="14">
        <v>0</v>
      </c>
      <c r="U50" s="91">
        <v>1623432</v>
      </c>
      <c r="V50" s="13">
        <v>475326</v>
      </c>
      <c r="W50" s="14">
        <v>0</v>
      </c>
      <c r="X50" s="14">
        <v>0</v>
      </c>
      <c r="Y50" s="91">
        <v>475326</v>
      </c>
      <c r="Z50" s="13">
        <v>0</v>
      </c>
      <c r="AA50" s="14">
        <v>0</v>
      </c>
      <c r="AB50" s="14">
        <v>0</v>
      </c>
      <c r="AC50" s="14">
        <v>0</v>
      </c>
      <c r="AD50" s="14">
        <v>20548</v>
      </c>
      <c r="AE50" s="91">
        <v>20548</v>
      </c>
      <c r="AF50" s="96">
        <v>2406711</v>
      </c>
      <c r="AG50" s="97">
        <v>1984788</v>
      </c>
      <c r="AH50" s="97">
        <v>0</v>
      </c>
      <c r="AI50" s="97">
        <v>1013693</v>
      </c>
      <c r="AJ50" s="97">
        <v>229627</v>
      </c>
      <c r="AK50" s="91">
        <v>5634819</v>
      </c>
      <c r="AL50" s="13">
        <v>52310033</v>
      </c>
      <c r="AM50" s="14">
        <v>15041877</v>
      </c>
      <c r="AN50" s="14">
        <v>0</v>
      </c>
      <c r="AO50" s="14">
        <v>19032782</v>
      </c>
      <c r="AP50" s="14">
        <v>31658441</v>
      </c>
      <c r="AQ50" s="91">
        <v>118043133</v>
      </c>
      <c r="AR50" s="13">
        <v>52310033</v>
      </c>
      <c r="AS50" s="14">
        <v>15041877</v>
      </c>
      <c r="AT50" s="14">
        <v>0</v>
      </c>
      <c r="AU50" s="14">
        <v>19032782</v>
      </c>
      <c r="AV50" s="14">
        <v>31658441</v>
      </c>
      <c r="AW50" s="91">
        <v>118043133</v>
      </c>
      <c r="AX50" s="13">
        <v>36054469</v>
      </c>
      <c r="AY50" s="14">
        <v>12491329</v>
      </c>
      <c r="AZ50" s="14">
        <v>0</v>
      </c>
      <c r="BA50" s="14">
        <v>11547715</v>
      </c>
      <c r="BB50" s="14">
        <v>22179133</v>
      </c>
      <c r="BC50" s="91">
        <v>82272646</v>
      </c>
      <c r="BD50" s="13">
        <v>1141115</v>
      </c>
      <c r="BE50" s="14">
        <v>300055</v>
      </c>
      <c r="BF50" s="14">
        <v>0</v>
      </c>
      <c r="BG50" s="14">
        <v>170550</v>
      </c>
      <c r="BH50" s="14">
        <v>373070</v>
      </c>
      <c r="BI50" s="91">
        <v>1984790</v>
      </c>
    </row>
    <row r="51" spans="1:61" x14ac:dyDescent="0.25">
      <c r="A51" s="4" t="s">
        <v>42</v>
      </c>
      <c r="B51" s="13">
        <v>304</v>
      </c>
      <c r="C51" s="14">
        <v>2</v>
      </c>
      <c r="D51" s="14">
        <v>0</v>
      </c>
      <c r="E51" s="91">
        <v>306</v>
      </c>
      <c r="F51" s="14">
        <v>2</v>
      </c>
      <c r="G51" s="91">
        <v>2</v>
      </c>
      <c r="H51" s="96">
        <v>8579577</v>
      </c>
      <c r="I51" s="97">
        <v>0</v>
      </c>
      <c r="J51" s="97">
        <v>0</v>
      </c>
      <c r="K51" s="101">
        <v>0</v>
      </c>
      <c r="L51" s="101">
        <v>0</v>
      </c>
      <c r="M51" s="91">
        <v>8579577</v>
      </c>
      <c r="N51" s="13">
        <v>997173</v>
      </c>
      <c r="O51" s="14">
        <v>0</v>
      </c>
      <c r="P51" s="14">
        <v>0</v>
      </c>
      <c r="Q51" s="91">
        <v>997173</v>
      </c>
      <c r="R51" s="13">
        <v>7458406</v>
      </c>
      <c r="S51" s="14">
        <v>0</v>
      </c>
      <c r="T51" s="14">
        <v>0</v>
      </c>
      <c r="U51" s="91">
        <v>7458406</v>
      </c>
      <c r="V51" s="13">
        <v>123998</v>
      </c>
      <c r="W51" s="14">
        <v>0</v>
      </c>
      <c r="X51" s="14">
        <v>0</v>
      </c>
      <c r="Y51" s="91">
        <v>123998</v>
      </c>
      <c r="Z51" s="13">
        <v>0</v>
      </c>
      <c r="AA51" s="14">
        <v>0</v>
      </c>
      <c r="AB51" s="14">
        <v>0</v>
      </c>
      <c r="AC51" s="14">
        <v>0</v>
      </c>
      <c r="AD51" s="14">
        <v>0</v>
      </c>
      <c r="AE51" s="91">
        <v>0</v>
      </c>
      <c r="AF51" s="96">
        <v>8579577</v>
      </c>
      <c r="AG51" s="97">
        <v>0</v>
      </c>
      <c r="AH51" s="97">
        <v>0</v>
      </c>
      <c r="AI51" s="97">
        <v>0</v>
      </c>
      <c r="AJ51" s="97">
        <v>0</v>
      </c>
      <c r="AK51" s="91">
        <v>8579577</v>
      </c>
      <c r="AL51" s="13">
        <v>184287480</v>
      </c>
      <c r="AM51" s="14">
        <v>0</v>
      </c>
      <c r="AN51" s="14">
        <v>0</v>
      </c>
      <c r="AO51" s="14">
        <v>3059375</v>
      </c>
      <c r="AP51" s="14">
        <v>148877583</v>
      </c>
      <c r="AQ51" s="91">
        <v>336224438</v>
      </c>
      <c r="AR51" s="13">
        <v>184287480</v>
      </c>
      <c r="AS51" s="14">
        <v>0</v>
      </c>
      <c r="AT51" s="14">
        <v>0</v>
      </c>
      <c r="AU51" s="14">
        <v>3059375</v>
      </c>
      <c r="AV51" s="14">
        <v>148877583</v>
      </c>
      <c r="AW51" s="91">
        <v>336224438</v>
      </c>
      <c r="AX51" s="13">
        <v>120262157</v>
      </c>
      <c r="AY51" s="14">
        <v>0</v>
      </c>
      <c r="AZ51" s="14">
        <v>0</v>
      </c>
      <c r="BA51" s="14">
        <v>1584304</v>
      </c>
      <c r="BB51" s="14">
        <v>82399311</v>
      </c>
      <c r="BC51" s="91">
        <v>204245772</v>
      </c>
      <c r="BD51" s="13">
        <v>4062257</v>
      </c>
      <c r="BE51" s="14">
        <v>0</v>
      </c>
      <c r="BF51" s="14">
        <v>0</v>
      </c>
      <c r="BG51" s="14">
        <v>48988</v>
      </c>
      <c r="BH51" s="14">
        <v>3082734</v>
      </c>
      <c r="BI51" s="91">
        <v>7193979</v>
      </c>
    </row>
    <row r="52" spans="1:61" x14ac:dyDescent="0.25">
      <c r="A52" s="4" t="s">
        <v>43</v>
      </c>
      <c r="B52" s="13">
        <v>466</v>
      </c>
      <c r="C52" s="14">
        <v>10</v>
      </c>
      <c r="D52" s="14">
        <v>0</v>
      </c>
      <c r="E52" s="91">
        <v>476</v>
      </c>
      <c r="F52" s="14">
        <v>0</v>
      </c>
      <c r="G52" s="91">
        <v>0</v>
      </c>
      <c r="H52" s="96">
        <v>0</v>
      </c>
      <c r="I52" s="97">
        <v>0</v>
      </c>
      <c r="J52" s="97">
        <v>0</v>
      </c>
      <c r="K52" s="101">
        <v>0</v>
      </c>
      <c r="L52" s="101">
        <v>0</v>
      </c>
      <c r="M52" s="91">
        <v>0</v>
      </c>
      <c r="N52" s="13">
        <v>0</v>
      </c>
      <c r="O52" s="14">
        <v>0</v>
      </c>
      <c r="P52" s="14">
        <v>0</v>
      </c>
      <c r="Q52" s="91">
        <v>0</v>
      </c>
      <c r="R52" s="13">
        <v>0</v>
      </c>
      <c r="S52" s="14">
        <v>0</v>
      </c>
      <c r="T52" s="14">
        <v>0</v>
      </c>
      <c r="U52" s="91">
        <v>0</v>
      </c>
      <c r="V52" s="13">
        <v>0</v>
      </c>
      <c r="W52" s="14">
        <v>0</v>
      </c>
      <c r="X52" s="14">
        <v>0</v>
      </c>
      <c r="Y52" s="91">
        <v>0</v>
      </c>
      <c r="Z52" s="13">
        <v>0</v>
      </c>
      <c r="AA52" s="14">
        <v>0</v>
      </c>
      <c r="AB52" s="14">
        <v>0</v>
      </c>
      <c r="AC52" s="14">
        <v>0</v>
      </c>
      <c r="AD52" s="14">
        <v>0</v>
      </c>
      <c r="AE52" s="91">
        <v>0</v>
      </c>
      <c r="AF52" s="96">
        <v>0</v>
      </c>
      <c r="AG52" s="97">
        <v>0</v>
      </c>
      <c r="AH52" s="97">
        <v>0</v>
      </c>
      <c r="AI52" s="97">
        <v>0</v>
      </c>
      <c r="AJ52" s="97">
        <v>0</v>
      </c>
      <c r="AK52" s="91">
        <v>0</v>
      </c>
      <c r="AL52" s="13">
        <v>254631156.6145013</v>
      </c>
      <c r="AM52" s="14">
        <v>0</v>
      </c>
      <c r="AN52" s="14">
        <v>0</v>
      </c>
      <c r="AO52" s="14">
        <v>0</v>
      </c>
      <c r="AP52" s="14">
        <v>0</v>
      </c>
      <c r="AQ52" s="91">
        <v>254631156.6145013</v>
      </c>
      <c r="AR52" s="13">
        <v>254631156.6145013</v>
      </c>
      <c r="AS52" s="14">
        <v>0</v>
      </c>
      <c r="AT52" s="14">
        <v>0</v>
      </c>
      <c r="AU52" s="14">
        <v>0</v>
      </c>
      <c r="AV52" s="14">
        <v>0</v>
      </c>
      <c r="AW52" s="91">
        <v>254631156.6145013</v>
      </c>
      <c r="AX52" s="13">
        <v>192779177.50033018</v>
      </c>
      <c r="AY52" s="14">
        <v>0</v>
      </c>
      <c r="AZ52" s="14">
        <v>0</v>
      </c>
      <c r="BA52" s="14">
        <v>0</v>
      </c>
      <c r="BB52" s="14">
        <v>0</v>
      </c>
      <c r="BC52" s="91">
        <v>192779177.50033018</v>
      </c>
      <c r="BD52" s="13">
        <v>3587622.8149870061</v>
      </c>
      <c r="BE52" s="14">
        <v>0</v>
      </c>
      <c r="BF52" s="14">
        <v>0</v>
      </c>
      <c r="BG52" s="14">
        <v>0</v>
      </c>
      <c r="BH52" s="14">
        <v>0</v>
      </c>
      <c r="BI52" s="91">
        <v>3587622.8149870061</v>
      </c>
    </row>
    <row r="53" spans="1:61" x14ac:dyDescent="0.25">
      <c r="A53" s="4" t="s">
        <v>44</v>
      </c>
      <c r="B53" s="13">
        <v>241.3</v>
      </c>
      <c r="C53" s="14">
        <v>0</v>
      </c>
      <c r="D53" s="14">
        <v>0</v>
      </c>
      <c r="E53" s="91">
        <v>241.3</v>
      </c>
      <c r="F53" s="14">
        <v>12</v>
      </c>
      <c r="G53" s="91">
        <v>12</v>
      </c>
      <c r="H53" s="96">
        <v>12931655</v>
      </c>
      <c r="I53" s="97">
        <v>0</v>
      </c>
      <c r="J53" s="97">
        <v>0</v>
      </c>
      <c r="K53" s="101">
        <v>1074492</v>
      </c>
      <c r="L53" s="101">
        <v>10109564</v>
      </c>
      <c r="M53" s="91">
        <v>24115711</v>
      </c>
      <c r="N53" s="13">
        <v>1685755</v>
      </c>
      <c r="O53" s="14">
        <v>0</v>
      </c>
      <c r="P53" s="14">
        <v>0</v>
      </c>
      <c r="Q53" s="91">
        <v>1685755</v>
      </c>
      <c r="R53" s="13">
        <v>6650986</v>
      </c>
      <c r="S53" s="14">
        <v>0</v>
      </c>
      <c r="T53" s="14">
        <v>0</v>
      </c>
      <c r="U53" s="91">
        <v>6650986</v>
      </c>
      <c r="V53" s="13">
        <v>4594914</v>
      </c>
      <c r="W53" s="14">
        <v>0</v>
      </c>
      <c r="X53" s="14">
        <v>0</v>
      </c>
      <c r="Y53" s="91">
        <v>4594914</v>
      </c>
      <c r="Z53" s="13">
        <v>0</v>
      </c>
      <c r="AA53" s="14">
        <v>0</v>
      </c>
      <c r="AB53" s="14">
        <v>0</v>
      </c>
      <c r="AC53" s="14">
        <v>0</v>
      </c>
      <c r="AD53" s="14">
        <v>0</v>
      </c>
      <c r="AE53" s="91">
        <v>0</v>
      </c>
      <c r="AF53" s="96">
        <v>12931655</v>
      </c>
      <c r="AG53" s="97">
        <v>0</v>
      </c>
      <c r="AH53" s="97">
        <v>0</v>
      </c>
      <c r="AI53" s="97">
        <v>1074492</v>
      </c>
      <c r="AJ53" s="97">
        <v>10109564</v>
      </c>
      <c r="AK53" s="91">
        <v>24115711</v>
      </c>
      <c r="AL53" s="13">
        <v>685450971</v>
      </c>
      <c r="AM53" s="14">
        <v>0</v>
      </c>
      <c r="AN53" s="14">
        <v>0</v>
      </c>
      <c r="AO53" s="14">
        <v>252332749</v>
      </c>
      <c r="AP53" s="14">
        <v>590431475</v>
      </c>
      <c r="AQ53" s="91">
        <v>1528215195</v>
      </c>
      <c r="AR53" s="13">
        <v>685450971</v>
      </c>
      <c r="AS53" s="14">
        <v>0</v>
      </c>
      <c r="AT53" s="14">
        <v>0</v>
      </c>
      <c r="AU53" s="14">
        <v>252332749</v>
      </c>
      <c r="AV53" s="14">
        <v>590431475</v>
      </c>
      <c r="AW53" s="91">
        <v>1528215195</v>
      </c>
      <c r="AX53" s="13">
        <v>559171534</v>
      </c>
      <c r="AY53" s="14">
        <v>0</v>
      </c>
      <c r="AZ53" s="14">
        <v>0</v>
      </c>
      <c r="BA53" s="14">
        <v>163405119</v>
      </c>
      <c r="BB53" s="14">
        <v>379387061</v>
      </c>
      <c r="BC53" s="91">
        <v>1101963714</v>
      </c>
      <c r="BD53" s="13">
        <v>11273006</v>
      </c>
      <c r="BE53" s="14">
        <v>0</v>
      </c>
      <c r="BF53" s="14">
        <v>0</v>
      </c>
      <c r="BG53" s="14">
        <v>1748465</v>
      </c>
      <c r="BH53" s="14">
        <v>17844083</v>
      </c>
      <c r="BI53" s="91">
        <v>30865554</v>
      </c>
    </row>
    <row r="54" spans="1:61" x14ac:dyDescent="0.25">
      <c r="A54" s="4" t="s">
        <v>45</v>
      </c>
      <c r="B54" s="13">
        <v>939</v>
      </c>
      <c r="C54" s="14">
        <v>142</v>
      </c>
      <c r="D54" s="14">
        <v>4</v>
      </c>
      <c r="E54" s="91">
        <v>1085</v>
      </c>
      <c r="F54" s="14">
        <v>13</v>
      </c>
      <c r="G54" s="91">
        <v>13</v>
      </c>
      <c r="H54" s="96">
        <v>5906078.5099999998</v>
      </c>
      <c r="I54" s="97">
        <v>1180852</v>
      </c>
      <c r="J54" s="97">
        <v>0</v>
      </c>
      <c r="K54" s="101">
        <v>0</v>
      </c>
      <c r="L54" s="101">
        <v>242015</v>
      </c>
      <c r="M54" s="91">
        <v>7328945.5099999998</v>
      </c>
      <c r="N54" s="13">
        <v>1203907</v>
      </c>
      <c r="O54" s="14">
        <v>772645</v>
      </c>
      <c r="P54" s="14">
        <v>0</v>
      </c>
      <c r="Q54" s="91">
        <v>1976552</v>
      </c>
      <c r="R54" s="13">
        <v>4446826.1399999997</v>
      </c>
      <c r="S54" s="14">
        <v>408207</v>
      </c>
      <c r="T54" s="14">
        <v>0</v>
      </c>
      <c r="U54" s="91">
        <v>4855033.1399999997</v>
      </c>
      <c r="V54" s="13">
        <v>255345.37</v>
      </c>
      <c r="W54" s="14">
        <v>0</v>
      </c>
      <c r="X54" s="14">
        <v>0</v>
      </c>
      <c r="Y54" s="91">
        <v>255345.37</v>
      </c>
      <c r="Z54" s="13">
        <v>0</v>
      </c>
      <c r="AA54" s="14">
        <v>0</v>
      </c>
      <c r="AB54" s="14">
        <v>0</v>
      </c>
      <c r="AC54" s="14">
        <v>0</v>
      </c>
      <c r="AD54" s="14">
        <v>0</v>
      </c>
      <c r="AE54" s="91">
        <v>0</v>
      </c>
      <c r="AF54" s="96">
        <v>5906078.5099999998</v>
      </c>
      <c r="AG54" s="97">
        <v>1180852</v>
      </c>
      <c r="AH54" s="97">
        <v>0</v>
      </c>
      <c r="AI54" s="97">
        <v>0</v>
      </c>
      <c r="AJ54" s="97">
        <v>242015</v>
      </c>
      <c r="AK54" s="91">
        <v>7328945.5099999998</v>
      </c>
      <c r="AL54" s="13">
        <v>767355393</v>
      </c>
      <c r="AM54" s="14">
        <v>17095270</v>
      </c>
      <c r="AN54" s="14">
        <v>0</v>
      </c>
      <c r="AO54" s="14">
        <v>11263380</v>
      </c>
      <c r="AP54" s="14">
        <v>390970629</v>
      </c>
      <c r="AQ54" s="91">
        <v>1186684672</v>
      </c>
      <c r="AR54" s="13">
        <v>113256638</v>
      </c>
      <c r="AS54" s="14">
        <v>2806839</v>
      </c>
      <c r="AT54" s="14">
        <v>0</v>
      </c>
      <c r="AU54" s="14">
        <v>4039805</v>
      </c>
      <c r="AV54" s="14">
        <v>34800466</v>
      </c>
      <c r="AW54" s="91">
        <v>154903748</v>
      </c>
      <c r="AX54" s="13">
        <v>654098755</v>
      </c>
      <c r="AY54" s="14">
        <v>14288431</v>
      </c>
      <c r="AZ54" s="14">
        <v>0</v>
      </c>
      <c r="BA54" s="14">
        <v>7223574</v>
      </c>
      <c r="BB54" s="14">
        <v>356170162</v>
      </c>
      <c r="BC54" s="91">
        <v>1031780922</v>
      </c>
      <c r="BD54" s="13">
        <v>9348197</v>
      </c>
      <c r="BE54" s="14">
        <v>354899</v>
      </c>
      <c r="BF54" s="14">
        <v>0</v>
      </c>
      <c r="BG54" s="14">
        <v>121640</v>
      </c>
      <c r="BH54" s="14">
        <v>5177713</v>
      </c>
      <c r="BI54" s="91">
        <v>15002449</v>
      </c>
    </row>
    <row r="55" spans="1:61" x14ac:dyDescent="0.25">
      <c r="A55" s="4" t="s">
        <v>46</v>
      </c>
      <c r="B55" s="13">
        <v>1029</v>
      </c>
      <c r="C55" s="14">
        <v>2992</v>
      </c>
      <c r="D55" s="14">
        <v>1205</v>
      </c>
      <c r="E55" s="91">
        <v>5226</v>
      </c>
      <c r="F55" s="14">
        <v>1</v>
      </c>
      <c r="G55" s="91">
        <v>1</v>
      </c>
      <c r="H55" s="96">
        <v>8458931</v>
      </c>
      <c r="I55" s="97">
        <v>1951894</v>
      </c>
      <c r="J55" s="97">
        <v>1348432</v>
      </c>
      <c r="K55" s="101">
        <v>0</v>
      </c>
      <c r="L55" s="101">
        <v>628515</v>
      </c>
      <c r="M55" s="91">
        <v>12387772</v>
      </c>
      <c r="N55" s="13">
        <v>1520387</v>
      </c>
      <c r="O55" s="14">
        <v>438629</v>
      </c>
      <c r="P55" s="14">
        <v>1348432</v>
      </c>
      <c r="Q55" s="91">
        <v>3307448</v>
      </c>
      <c r="R55" s="13">
        <v>5409130</v>
      </c>
      <c r="S55" s="14">
        <v>1513265</v>
      </c>
      <c r="T55" s="14">
        <v>0</v>
      </c>
      <c r="U55" s="91">
        <v>6922395</v>
      </c>
      <c r="V55" s="13">
        <v>1529414</v>
      </c>
      <c r="W55" s="14">
        <v>0</v>
      </c>
      <c r="X55" s="14">
        <v>0</v>
      </c>
      <c r="Y55" s="91">
        <v>1529414</v>
      </c>
      <c r="Z55" s="13">
        <v>19966</v>
      </c>
      <c r="AA55" s="14">
        <v>0</v>
      </c>
      <c r="AB55" s="14">
        <v>0</v>
      </c>
      <c r="AC55" s="14">
        <v>0</v>
      </c>
      <c r="AD55" s="14">
        <v>226679</v>
      </c>
      <c r="AE55" s="91">
        <v>246645</v>
      </c>
      <c r="AF55" s="96">
        <v>8478897</v>
      </c>
      <c r="AG55" s="97">
        <v>1951894</v>
      </c>
      <c r="AH55" s="97">
        <v>1348432</v>
      </c>
      <c r="AI55" s="97">
        <v>0</v>
      </c>
      <c r="AJ55" s="97">
        <v>855194</v>
      </c>
      <c r="AK55" s="91">
        <v>12634417</v>
      </c>
      <c r="AL55" s="13">
        <v>243403637.55860057</v>
      </c>
      <c r="AM55" s="14">
        <v>104416514.94999999</v>
      </c>
      <c r="AN55" s="14">
        <v>60327729.720000044</v>
      </c>
      <c r="AO55" s="14">
        <v>0</v>
      </c>
      <c r="AP55" s="14">
        <v>105793356.30000004</v>
      </c>
      <c r="AQ55" s="91">
        <v>513941238.52860069</v>
      </c>
      <c r="AR55" s="13">
        <v>127213228.46860012</v>
      </c>
      <c r="AS55" s="14">
        <v>77688043.520000041</v>
      </c>
      <c r="AT55" s="14">
        <v>42035617.700000048</v>
      </c>
      <c r="AU55" s="14">
        <v>0</v>
      </c>
      <c r="AV55" s="14">
        <v>39054193.219300166</v>
      </c>
      <c r="AW55" s="91">
        <v>285991082.90790039</v>
      </c>
      <c r="AX55" s="13">
        <v>116190409.09000045</v>
      </c>
      <c r="AY55" s="14">
        <v>26728471.429999948</v>
      </c>
      <c r="AZ55" s="14">
        <v>18292112.019999996</v>
      </c>
      <c r="BA55" s="14">
        <v>0</v>
      </c>
      <c r="BB55" s="14">
        <v>66739163.080699876</v>
      </c>
      <c r="BC55" s="91">
        <v>227950155.62070024</v>
      </c>
      <c r="BD55" s="13">
        <v>5360003.2400000086</v>
      </c>
      <c r="BE55" s="14">
        <v>1582685.1099999989</v>
      </c>
      <c r="BF55" s="14">
        <v>481451.84999999992</v>
      </c>
      <c r="BG55" s="14">
        <v>0</v>
      </c>
      <c r="BH55" s="14">
        <v>1800206.8160000734</v>
      </c>
      <c r="BI55" s="91">
        <v>9224347.0160000809</v>
      </c>
    </row>
    <row r="56" spans="1:61" x14ac:dyDescent="0.25">
      <c r="A56" s="4" t="s">
        <v>47</v>
      </c>
      <c r="B56" s="13">
        <v>660</v>
      </c>
      <c r="C56" s="14">
        <v>721</v>
      </c>
      <c r="D56" s="14">
        <v>99</v>
      </c>
      <c r="E56" s="91">
        <v>1480</v>
      </c>
      <c r="F56" s="14">
        <v>62</v>
      </c>
      <c r="G56" s="91">
        <v>62</v>
      </c>
      <c r="H56" s="96">
        <v>2014120.5900156731</v>
      </c>
      <c r="I56" s="97">
        <v>2756627.285747583</v>
      </c>
      <c r="J56" s="97">
        <v>37632.18267994596</v>
      </c>
      <c r="K56" s="101">
        <v>988077</v>
      </c>
      <c r="L56" s="101">
        <v>2901267</v>
      </c>
      <c r="M56" s="91">
        <v>8697724.0584432017</v>
      </c>
      <c r="N56" s="13">
        <v>650772.20286956162</v>
      </c>
      <c r="O56" s="14">
        <v>1343702.7919871341</v>
      </c>
      <c r="P56" s="14">
        <v>37632.18267994596</v>
      </c>
      <c r="Q56" s="91">
        <v>2032107.1775366417</v>
      </c>
      <c r="R56" s="13">
        <v>177659.07584667954</v>
      </c>
      <c r="S56" s="14">
        <v>1412924.4937604486</v>
      </c>
      <c r="T56" s="14">
        <v>0</v>
      </c>
      <c r="U56" s="91">
        <v>1590583.5696071282</v>
      </c>
      <c r="V56" s="13">
        <v>1185689.3112994318</v>
      </c>
      <c r="W56" s="14">
        <v>0</v>
      </c>
      <c r="X56" s="14">
        <v>0</v>
      </c>
      <c r="Y56" s="91">
        <v>1185689.3112994318</v>
      </c>
      <c r="Z56" s="13">
        <v>148395.17172371119</v>
      </c>
      <c r="AA56" s="14">
        <v>0</v>
      </c>
      <c r="AB56" s="14">
        <v>0</v>
      </c>
      <c r="AC56" s="14">
        <v>13582.577150037256</v>
      </c>
      <c r="AD56" s="14">
        <v>97148.102581374362</v>
      </c>
      <c r="AE56" s="91">
        <v>259125.85145512281</v>
      </c>
      <c r="AF56" s="96">
        <v>2162515.7617393844</v>
      </c>
      <c r="AG56" s="97">
        <v>2756627.285747583</v>
      </c>
      <c r="AH56" s="97">
        <v>37632.18267994596</v>
      </c>
      <c r="AI56" s="97">
        <v>1001659.5771500373</v>
      </c>
      <c r="AJ56" s="97">
        <v>2998415.1025813743</v>
      </c>
      <c r="AK56" s="91">
        <v>8956849.9098983258</v>
      </c>
      <c r="AL56" s="13">
        <v>178337200</v>
      </c>
      <c r="AM56" s="14">
        <v>185195859</v>
      </c>
      <c r="AN56" s="14">
        <v>0</v>
      </c>
      <c r="AO56" s="14">
        <v>29918725</v>
      </c>
      <c r="AP56" s="14">
        <v>0</v>
      </c>
      <c r="AQ56" s="91">
        <v>393451784</v>
      </c>
      <c r="AR56" s="13">
        <v>178337200</v>
      </c>
      <c r="AS56" s="14">
        <v>185195859</v>
      </c>
      <c r="AT56" s="14">
        <v>0</v>
      </c>
      <c r="AU56" s="14">
        <v>29918725</v>
      </c>
      <c r="AV56" s="14">
        <v>0</v>
      </c>
      <c r="AW56" s="91">
        <v>393451784</v>
      </c>
      <c r="AX56" s="13">
        <v>133427336</v>
      </c>
      <c r="AY56" s="14">
        <v>172572389</v>
      </c>
      <c r="AZ56" s="14">
        <v>0</v>
      </c>
      <c r="BA56" s="14">
        <v>11618341</v>
      </c>
      <c r="BB56" s="14">
        <v>0</v>
      </c>
      <c r="BC56" s="91">
        <v>317618066</v>
      </c>
      <c r="BD56" s="13">
        <v>4117702</v>
      </c>
      <c r="BE56" s="14">
        <v>971148</v>
      </c>
      <c r="BF56" s="14">
        <v>0</v>
      </c>
      <c r="BG56" s="14">
        <v>242179</v>
      </c>
      <c r="BH56" s="14">
        <v>0</v>
      </c>
      <c r="BI56" s="91">
        <v>5331029</v>
      </c>
    </row>
    <row r="57" spans="1:61" x14ac:dyDescent="0.25">
      <c r="A57" s="4" t="s">
        <v>48</v>
      </c>
      <c r="B57" s="13">
        <v>1075</v>
      </c>
      <c r="C57" s="14">
        <v>1672</v>
      </c>
      <c r="D57" s="14">
        <v>903</v>
      </c>
      <c r="E57" s="91">
        <v>3650</v>
      </c>
      <c r="F57" s="14">
        <v>47</v>
      </c>
      <c r="G57" s="91">
        <v>47</v>
      </c>
      <c r="H57" s="96">
        <v>5558354.6900000004</v>
      </c>
      <c r="I57" s="97">
        <v>4834925.09</v>
      </c>
      <c r="J57" s="97">
        <v>168535</v>
      </c>
      <c r="K57" s="101">
        <v>0</v>
      </c>
      <c r="L57" s="101">
        <v>0</v>
      </c>
      <c r="M57" s="91">
        <v>10561814.780000001</v>
      </c>
      <c r="N57" s="13">
        <v>2001838</v>
      </c>
      <c r="O57" s="14">
        <v>2860498</v>
      </c>
      <c r="P57" s="14">
        <v>168535</v>
      </c>
      <c r="Q57" s="91">
        <v>5030871</v>
      </c>
      <c r="R57" s="13">
        <v>3369304</v>
      </c>
      <c r="S57" s="14">
        <v>1611395</v>
      </c>
      <c r="T57" s="14">
        <v>0</v>
      </c>
      <c r="U57" s="91">
        <v>4980699</v>
      </c>
      <c r="V57" s="13">
        <v>187212.69</v>
      </c>
      <c r="W57" s="14">
        <v>363032.09</v>
      </c>
      <c r="X57" s="14">
        <v>0</v>
      </c>
      <c r="Y57" s="91">
        <v>550244.78</v>
      </c>
      <c r="Z57" s="13">
        <v>0</v>
      </c>
      <c r="AA57" s="14">
        <v>0</v>
      </c>
      <c r="AB57" s="14">
        <v>0</v>
      </c>
      <c r="AC57" s="14">
        <v>0</v>
      </c>
      <c r="AD57" s="14">
        <v>318535</v>
      </c>
      <c r="AE57" s="91">
        <v>318535</v>
      </c>
      <c r="AF57" s="96">
        <v>5558354.6900000004</v>
      </c>
      <c r="AG57" s="97">
        <v>4834925.09</v>
      </c>
      <c r="AH57" s="97">
        <v>168535</v>
      </c>
      <c r="AI57" s="97">
        <v>0</v>
      </c>
      <c r="AJ57" s="97">
        <v>318535</v>
      </c>
      <c r="AK57" s="91">
        <v>10880349.780000001</v>
      </c>
      <c r="AL57" s="13">
        <v>254979324</v>
      </c>
      <c r="AM57" s="14">
        <v>37472205</v>
      </c>
      <c r="AN57" s="14">
        <v>1543073.5</v>
      </c>
      <c r="AO57" s="14">
        <v>25732231.050000001</v>
      </c>
      <c r="AP57" s="14">
        <v>68481900.420000002</v>
      </c>
      <c r="AQ57" s="91">
        <v>388208733.97000003</v>
      </c>
      <c r="AR57" s="13">
        <v>174866042.19999999</v>
      </c>
      <c r="AS57" s="14">
        <v>32738883.609999999</v>
      </c>
      <c r="AT57" s="14">
        <v>1179730.2960000001</v>
      </c>
      <c r="AU57" s="14">
        <v>25732231.050000001</v>
      </c>
      <c r="AV57" s="14">
        <v>68481900.420000002</v>
      </c>
      <c r="AW57" s="91">
        <v>302998787.57600003</v>
      </c>
      <c r="AX57" s="13">
        <v>201429068.90000001</v>
      </c>
      <c r="AY57" s="14">
        <v>30548978.690000001</v>
      </c>
      <c r="AZ57" s="14">
        <v>521410.63750000001</v>
      </c>
      <c r="BA57" s="14">
        <v>16335275.77</v>
      </c>
      <c r="BB57" s="14">
        <v>47535925.340000004</v>
      </c>
      <c r="BC57" s="91">
        <v>296370659.33749998</v>
      </c>
      <c r="BD57" s="13">
        <v>3382962</v>
      </c>
      <c r="BE57" s="14">
        <v>649995.4</v>
      </c>
      <c r="BF57" s="14">
        <v>43601.18</v>
      </c>
      <c r="BG57" s="14">
        <v>192243.3334</v>
      </c>
      <c r="BH57" s="14">
        <v>1046600.29</v>
      </c>
      <c r="BI57" s="91">
        <v>5315402.2034</v>
      </c>
    </row>
    <row r="58" spans="1:61" x14ac:dyDescent="0.25">
      <c r="A58" s="4" t="s">
        <v>49</v>
      </c>
      <c r="B58" s="13">
        <v>750</v>
      </c>
      <c r="C58" s="14">
        <v>1</v>
      </c>
      <c r="D58" s="14">
        <v>0</v>
      </c>
      <c r="E58" s="91">
        <v>751</v>
      </c>
      <c r="F58" s="14">
        <v>7</v>
      </c>
      <c r="G58" s="91">
        <v>7</v>
      </c>
      <c r="H58" s="96">
        <v>3518457</v>
      </c>
      <c r="I58" s="97">
        <v>0</v>
      </c>
      <c r="J58" s="97">
        <v>0</v>
      </c>
      <c r="K58" s="101">
        <v>0</v>
      </c>
      <c r="L58" s="101">
        <v>7719001</v>
      </c>
      <c r="M58" s="91">
        <v>11237458</v>
      </c>
      <c r="N58" s="13">
        <v>527915</v>
      </c>
      <c r="O58" s="14">
        <v>0</v>
      </c>
      <c r="P58" s="14">
        <v>0</v>
      </c>
      <c r="Q58" s="91">
        <v>527915</v>
      </c>
      <c r="R58" s="13">
        <v>2903833</v>
      </c>
      <c r="S58" s="14">
        <v>0</v>
      </c>
      <c r="T58" s="14">
        <v>0</v>
      </c>
      <c r="U58" s="91">
        <v>2903833</v>
      </c>
      <c r="V58" s="13">
        <v>86709</v>
      </c>
      <c r="W58" s="14">
        <v>0</v>
      </c>
      <c r="X58" s="14">
        <v>0</v>
      </c>
      <c r="Y58" s="91">
        <v>86709</v>
      </c>
      <c r="Z58" s="13">
        <v>345171</v>
      </c>
      <c r="AA58" s="14">
        <v>0</v>
      </c>
      <c r="AB58" s="14">
        <v>0</v>
      </c>
      <c r="AC58" s="14">
        <v>0</v>
      </c>
      <c r="AD58" s="14">
        <v>0</v>
      </c>
      <c r="AE58" s="91">
        <v>345171</v>
      </c>
      <c r="AF58" s="96">
        <v>3863628</v>
      </c>
      <c r="AG58" s="97">
        <v>0</v>
      </c>
      <c r="AH58" s="97">
        <v>0</v>
      </c>
      <c r="AI58" s="97">
        <v>0</v>
      </c>
      <c r="AJ58" s="97">
        <v>7719001</v>
      </c>
      <c r="AK58" s="91">
        <v>11582629</v>
      </c>
      <c r="AL58" s="13">
        <v>337238688.35000002</v>
      </c>
      <c r="AM58" s="14">
        <v>0</v>
      </c>
      <c r="AN58" s="14">
        <v>0</v>
      </c>
      <c r="AO58" s="14">
        <v>0</v>
      </c>
      <c r="AP58" s="14">
        <v>0</v>
      </c>
      <c r="AQ58" s="91">
        <v>337238688.35000002</v>
      </c>
      <c r="AR58" s="13">
        <v>337238688.35000002</v>
      </c>
      <c r="AS58" s="14">
        <v>0</v>
      </c>
      <c r="AT58" s="14">
        <v>0</v>
      </c>
      <c r="AU58" s="14">
        <v>0</v>
      </c>
      <c r="AV58" s="14">
        <v>0</v>
      </c>
      <c r="AW58" s="91">
        <v>337238688.35000002</v>
      </c>
      <c r="AX58" s="13">
        <v>190556924.00000003</v>
      </c>
      <c r="AY58" s="14">
        <v>0</v>
      </c>
      <c r="AZ58" s="14">
        <v>0</v>
      </c>
      <c r="BA58" s="14">
        <v>0</v>
      </c>
      <c r="BB58" s="14">
        <v>0</v>
      </c>
      <c r="BC58" s="91">
        <v>190556924.00000003</v>
      </c>
      <c r="BD58" s="13">
        <v>3061098.4699999997</v>
      </c>
      <c r="BE58" s="14">
        <v>0</v>
      </c>
      <c r="BF58" s="14">
        <v>0</v>
      </c>
      <c r="BG58" s="14">
        <v>0</v>
      </c>
      <c r="BH58" s="14">
        <v>0</v>
      </c>
      <c r="BI58" s="91">
        <v>3061098.4699999997</v>
      </c>
    </row>
    <row r="59" spans="1:61" x14ac:dyDescent="0.25">
      <c r="A59" s="4" t="s">
        <v>50</v>
      </c>
      <c r="B59" s="13">
        <v>420</v>
      </c>
      <c r="C59" s="14">
        <v>0</v>
      </c>
      <c r="D59" s="14">
        <v>0</v>
      </c>
      <c r="E59" s="91">
        <v>420</v>
      </c>
      <c r="F59" s="14">
        <v>3</v>
      </c>
      <c r="G59" s="91">
        <v>3</v>
      </c>
      <c r="H59" s="96">
        <v>4845725.95</v>
      </c>
      <c r="I59" s="97">
        <v>0</v>
      </c>
      <c r="J59" s="97">
        <v>0</v>
      </c>
      <c r="K59" s="101">
        <v>14800</v>
      </c>
      <c r="L59" s="101">
        <v>9015176.8509999998</v>
      </c>
      <c r="M59" s="91">
        <v>13875702.800999999</v>
      </c>
      <c r="N59" s="13">
        <v>1577848.31</v>
      </c>
      <c r="O59" s="14">
        <v>0</v>
      </c>
      <c r="P59" s="14">
        <v>0</v>
      </c>
      <c r="Q59" s="91">
        <v>1577848.31</v>
      </c>
      <c r="R59" s="13">
        <v>3267877.64</v>
      </c>
      <c r="S59" s="14">
        <v>0</v>
      </c>
      <c r="T59" s="14">
        <v>0</v>
      </c>
      <c r="U59" s="91">
        <v>3267877.64</v>
      </c>
      <c r="V59" s="13">
        <v>0</v>
      </c>
      <c r="W59" s="14">
        <v>0</v>
      </c>
      <c r="X59" s="14">
        <v>0</v>
      </c>
      <c r="Y59" s="91">
        <v>0</v>
      </c>
      <c r="Z59" s="13">
        <v>0</v>
      </c>
      <c r="AA59" s="14">
        <v>0</v>
      </c>
      <c r="AB59" s="14">
        <v>0</v>
      </c>
      <c r="AC59" s="14">
        <v>0</v>
      </c>
      <c r="AD59" s="14">
        <v>0</v>
      </c>
      <c r="AE59" s="91">
        <v>0</v>
      </c>
      <c r="AF59" s="96">
        <v>4845725.95</v>
      </c>
      <c r="AG59" s="97">
        <v>0</v>
      </c>
      <c r="AH59" s="97">
        <v>0</v>
      </c>
      <c r="AI59" s="97">
        <v>14800</v>
      </c>
      <c r="AJ59" s="97">
        <v>9015176.8509999998</v>
      </c>
      <c r="AK59" s="91">
        <v>13875702.800999999</v>
      </c>
      <c r="AL59" s="13">
        <v>272941930.17000002</v>
      </c>
      <c r="AM59" s="14">
        <v>0</v>
      </c>
      <c r="AN59" s="14">
        <v>0</v>
      </c>
      <c r="AO59" s="14">
        <v>13970954.390000001</v>
      </c>
      <c r="AP59" s="14">
        <v>275788962.5</v>
      </c>
      <c r="AQ59" s="91">
        <v>562701847.05999994</v>
      </c>
      <c r="AR59" s="13">
        <v>272941930.17000002</v>
      </c>
      <c r="AS59" s="14">
        <v>0</v>
      </c>
      <c r="AT59" s="14">
        <v>0</v>
      </c>
      <c r="AU59" s="14">
        <v>13970954.390000001</v>
      </c>
      <c r="AV59" s="14">
        <v>275788962.5</v>
      </c>
      <c r="AW59" s="91">
        <v>562701847.05999994</v>
      </c>
      <c r="AX59" s="13">
        <v>156812513.67000002</v>
      </c>
      <c r="AY59" s="14">
        <v>0</v>
      </c>
      <c r="AZ59" s="14">
        <v>0</v>
      </c>
      <c r="BA59" s="14">
        <v>8713101.6300000008</v>
      </c>
      <c r="BB59" s="14">
        <v>143379202.03999999</v>
      </c>
      <c r="BC59" s="91">
        <v>308904817.34000003</v>
      </c>
      <c r="BD59" s="13">
        <v>3152036.2600000002</v>
      </c>
      <c r="BE59" s="14">
        <v>0</v>
      </c>
      <c r="BF59" s="14">
        <v>0</v>
      </c>
      <c r="BG59" s="14">
        <v>206404.56</v>
      </c>
      <c r="BH59" s="14">
        <v>3028141.5100000002</v>
      </c>
      <c r="BI59" s="91">
        <v>6386582.3300000001</v>
      </c>
    </row>
    <row r="60" spans="1:61" x14ac:dyDescent="0.25">
      <c r="A60" s="4" t="s">
        <v>51</v>
      </c>
      <c r="B60" s="13">
        <v>888.91968500000007</v>
      </c>
      <c r="C60" s="14">
        <v>572</v>
      </c>
      <c r="D60" s="14">
        <v>58.6</v>
      </c>
      <c r="E60" s="91">
        <v>1519.519685</v>
      </c>
      <c r="F60" s="14">
        <v>80</v>
      </c>
      <c r="G60" s="91">
        <v>80</v>
      </c>
      <c r="H60" s="96">
        <v>4539818.3894107435</v>
      </c>
      <c r="I60" s="97">
        <v>829112.14</v>
      </c>
      <c r="J60" s="97">
        <v>0</v>
      </c>
      <c r="K60" s="101">
        <v>556011.88</v>
      </c>
      <c r="L60" s="101">
        <v>1575262.7599999998</v>
      </c>
      <c r="M60" s="91">
        <v>7500205.1694107428</v>
      </c>
      <c r="N60" s="13">
        <v>0</v>
      </c>
      <c r="O60" s="14">
        <v>0</v>
      </c>
      <c r="P60" s="14">
        <v>0</v>
      </c>
      <c r="Q60" s="91">
        <v>0</v>
      </c>
      <c r="R60" s="13">
        <v>1979173.9423099998</v>
      </c>
      <c r="S60" s="14">
        <v>829112.14</v>
      </c>
      <c r="T60" s="14">
        <v>0</v>
      </c>
      <c r="U60" s="91">
        <v>2808286.08231</v>
      </c>
      <c r="V60" s="13">
        <v>2560644.4471007432</v>
      </c>
      <c r="W60" s="14">
        <v>0</v>
      </c>
      <c r="X60" s="14">
        <v>0</v>
      </c>
      <c r="Y60" s="91">
        <v>2560644.4471007432</v>
      </c>
      <c r="Z60" s="13">
        <v>2255207.58</v>
      </c>
      <c r="AA60" s="14">
        <v>0</v>
      </c>
      <c r="AB60" s="14">
        <v>0</v>
      </c>
      <c r="AC60" s="14">
        <v>0</v>
      </c>
      <c r="AD60" s="14">
        <v>0</v>
      </c>
      <c r="AE60" s="91">
        <v>2255207.58</v>
      </c>
      <c r="AF60" s="96">
        <v>6795025.9694107436</v>
      </c>
      <c r="AG60" s="97">
        <v>829112.14</v>
      </c>
      <c r="AH60" s="97">
        <v>0</v>
      </c>
      <c r="AI60" s="97">
        <v>556011.88</v>
      </c>
      <c r="AJ60" s="97">
        <v>1575262.7599999998</v>
      </c>
      <c r="AK60" s="91">
        <v>9755412.7494107429</v>
      </c>
      <c r="AL60" s="13">
        <v>278117553.65931004</v>
      </c>
      <c r="AM60" s="14">
        <v>43957647.033999979</v>
      </c>
      <c r="AN60" s="14">
        <v>0</v>
      </c>
      <c r="AO60" s="14">
        <v>31703422.649327528</v>
      </c>
      <c r="AP60" s="14">
        <v>36746961.765093841</v>
      </c>
      <c r="AQ60" s="91">
        <v>390525585.1077314</v>
      </c>
      <c r="AR60" s="13">
        <v>145924041.94931</v>
      </c>
      <c r="AS60" s="14">
        <v>21998831.782000002</v>
      </c>
      <c r="AT60" s="14">
        <v>0</v>
      </c>
      <c r="AU60" s="14">
        <v>31703422.649327528</v>
      </c>
      <c r="AV60" s="14">
        <v>36746961.765093841</v>
      </c>
      <c r="AW60" s="91">
        <v>236373258.14573136</v>
      </c>
      <c r="AX60" s="13">
        <v>241589907.86305535</v>
      </c>
      <c r="AY60" s="14">
        <v>37011199.39304781</v>
      </c>
      <c r="AZ60" s="14">
        <v>0</v>
      </c>
      <c r="BA60" s="14">
        <v>25719288.070530612</v>
      </c>
      <c r="BB60" s="14">
        <v>23140171.392575823</v>
      </c>
      <c r="BC60" s="91">
        <v>327460566.71920955</v>
      </c>
      <c r="BD60" s="13">
        <v>3431416.1910768845</v>
      </c>
      <c r="BE60" s="14">
        <v>1072185.9334617001</v>
      </c>
      <c r="BF60" s="14">
        <v>0</v>
      </c>
      <c r="BG60" s="14">
        <v>444762.00999413896</v>
      </c>
      <c r="BH60" s="14">
        <v>640755.22581328952</v>
      </c>
      <c r="BI60" s="91">
        <v>5589119.3603460127</v>
      </c>
    </row>
    <row r="61" spans="1:61" x14ac:dyDescent="0.25">
      <c r="A61" s="4" t="s">
        <v>52</v>
      </c>
      <c r="B61" s="13">
        <v>519</v>
      </c>
      <c r="C61" s="14">
        <v>0</v>
      </c>
      <c r="D61" s="14">
        <v>1</v>
      </c>
      <c r="E61" s="91">
        <v>520</v>
      </c>
      <c r="F61" s="14">
        <v>4</v>
      </c>
      <c r="G61" s="91">
        <v>4</v>
      </c>
      <c r="H61" s="96">
        <v>10302862.449999999</v>
      </c>
      <c r="I61" s="97">
        <v>0</v>
      </c>
      <c r="J61" s="97">
        <v>0</v>
      </c>
      <c r="K61" s="101">
        <v>529928.09000000008</v>
      </c>
      <c r="L61" s="101">
        <v>1496651.8900000001</v>
      </c>
      <c r="M61" s="91">
        <v>12329442.43</v>
      </c>
      <c r="N61" s="13">
        <v>3831811.4499999993</v>
      </c>
      <c r="O61" s="14">
        <v>0</v>
      </c>
      <c r="P61" s="14">
        <v>0</v>
      </c>
      <c r="Q61" s="91">
        <v>3831811.4499999993</v>
      </c>
      <c r="R61" s="13">
        <v>4270893.66</v>
      </c>
      <c r="S61" s="14">
        <v>0</v>
      </c>
      <c r="T61" s="14">
        <v>0</v>
      </c>
      <c r="U61" s="91">
        <v>4270893.66</v>
      </c>
      <c r="V61" s="13">
        <v>2200157.34</v>
      </c>
      <c r="W61" s="14">
        <v>0</v>
      </c>
      <c r="X61" s="14">
        <v>0</v>
      </c>
      <c r="Y61" s="91">
        <v>2200157.34</v>
      </c>
      <c r="Z61" s="13">
        <v>0</v>
      </c>
      <c r="AA61" s="14">
        <v>0</v>
      </c>
      <c r="AB61" s="14">
        <v>0</v>
      </c>
      <c r="AC61" s="14">
        <v>0</v>
      </c>
      <c r="AD61" s="14">
        <v>0</v>
      </c>
      <c r="AE61" s="91">
        <v>0</v>
      </c>
      <c r="AF61" s="96">
        <v>10302862.449999999</v>
      </c>
      <c r="AG61" s="97">
        <v>0</v>
      </c>
      <c r="AH61" s="97">
        <v>0</v>
      </c>
      <c r="AI61" s="97">
        <v>529928.09000000008</v>
      </c>
      <c r="AJ61" s="97">
        <v>1496651.8900000001</v>
      </c>
      <c r="AK61" s="91">
        <v>12329442.43</v>
      </c>
      <c r="AL61" s="13">
        <v>363189145</v>
      </c>
      <c r="AM61" s="14">
        <v>0</v>
      </c>
      <c r="AN61" s="14">
        <v>0</v>
      </c>
      <c r="AO61" s="14">
        <v>3557095</v>
      </c>
      <c r="AP61" s="14">
        <v>224507548</v>
      </c>
      <c r="AQ61" s="91">
        <v>591253788</v>
      </c>
      <c r="AR61" s="13">
        <v>363189145</v>
      </c>
      <c r="AS61" s="14">
        <v>0</v>
      </c>
      <c r="AT61" s="14">
        <v>0</v>
      </c>
      <c r="AU61" s="14">
        <v>3557095</v>
      </c>
      <c r="AV61" s="14">
        <v>224507546</v>
      </c>
      <c r="AW61" s="91">
        <v>591253786</v>
      </c>
      <c r="AX61" s="13">
        <v>211715977</v>
      </c>
      <c r="AY61" s="14">
        <v>0</v>
      </c>
      <c r="AZ61" s="14">
        <v>0</v>
      </c>
      <c r="BA61" s="14">
        <v>2774900</v>
      </c>
      <c r="BB61" s="14">
        <v>111942621</v>
      </c>
      <c r="BC61" s="91">
        <v>326433498</v>
      </c>
      <c r="BD61" s="13">
        <v>5157803</v>
      </c>
      <c r="BE61" s="14">
        <v>0</v>
      </c>
      <c r="BF61" s="14">
        <v>0</v>
      </c>
      <c r="BG61" s="14">
        <v>38537</v>
      </c>
      <c r="BH61" s="14">
        <v>5168576</v>
      </c>
      <c r="BI61" s="91">
        <v>10364916</v>
      </c>
    </row>
    <row r="62" spans="1:61" x14ac:dyDescent="0.25">
      <c r="A62" s="4" t="s">
        <v>53</v>
      </c>
      <c r="B62" s="13">
        <v>1364</v>
      </c>
      <c r="C62" s="14">
        <v>327</v>
      </c>
      <c r="D62" s="14">
        <v>9</v>
      </c>
      <c r="E62" s="91">
        <v>1700</v>
      </c>
      <c r="F62" s="14">
        <v>38</v>
      </c>
      <c r="G62" s="91">
        <v>38</v>
      </c>
      <c r="H62" s="96">
        <v>25575214.27</v>
      </c>
      <c r="I62" s="97">
        <v>0</v>
      </c>
      <c r="J62" s="97">
        <v>0</v>
      </c>
      <c r="K62" s="101">
        <v>0</v>
      </c>
      <c r="L62" s="101">
        <v>0</v>
      </c>
      <c r="M62" s="91">
        <v>25575214.27</v>
      </c>
      <c r="N62" s="13">
        <v>8073757</v>
      </c>
      <c r="O62" s="14">
        <v>0</v>
      </c>
      <c r="P62" s="14">
        <v>0</v>
      </c>
      <c r="Q62" s="91">
        <v>8073757</v>
      </c>
      <c r="R62" s="13">
        <v>9589821.1400000006</v>
      </c>
      <c r="S62" s="14">
        <v>0</v>
      </c>
      <c r="T62" s="14">
        <v>0</v>
      </c>
      <c r="U62" s="91">
        <v>9589821.1400000006</v>
      </c>
      <c r="V62" s="13">
        <v>7911636.1299999999</v>
      </c>
      <c r="W62" s="14">
        <v>0</v>
      </c>
      <c r="X62" s="14">
        <v>0</v>
      </c>
      <c r="Y62" s="91">
        <v>7911636.1299999999</v>
      </c>
      <c r="Z62" s="13">
        <v>1760475.13</v>
      </c>
      <c r="AA62" s="14">
        <v>0</v>
      </c>
      <c r="AB62" s="14">
        <v>0</v>
      </c>
      <c r="AC62" s="14">
        <v>0</v>
      </c>
      <c r="AD62" s="14">
        <v>0</v>
      </c>
      <c r="AE62" s="91">
        <v>1760475.13</v>
      </c>
      <c r="AF62" s="96">
        <v>27335689.399999999</v>
      </c>
      <c r="AG62" s="97">
        <v>0</v>
      </c>
      <c r="AH62" s="97">
        <v>0</v>
      </c>
      <c r="AI62" s="97">
        <v>0</v>
      </c>
      <c r="AJ62" s="97">
        <v>0</v>
      </c>
      <c r="AK62" s="91">
        <v>27335689.399999999</v>
      </c>
      <c r="AL62" s="13">
        <v>548112028</v>
      </c>
      <c r="AM62" s="14">
        <v>33116564</v>
      </c>
      <c r="AN62" s="14">
        <v>6370</v>
      </c>
      <c r="AO62" s="14">
        <v>8211687</v>
      </c>
      <c r="AP62" s="14">
        <v>288289878</v>
      </c>
      <c r="AQ62" s="91">
        <v>877736527</v>
      </c>
      <c r="AR62" s="13">
        <v>442906001</v>
      </c>
      <c r="AS62" s="14">
        <v>33113942</v>
      </c>
      <c r="AT62" s="14">
        <v>6370</v>
      </c>
      <c r="AU62" s="14">
        <v>8211687</v>
      </c>
      <c r="AV62" s="14">
        <v>288289878</v>
      </c>
      <c r="AW62" s="91">
        <v>772527878</v>
      </c>
      <c r="AX62" s="13">
        <v>435061468</v>
      </c>
      <c r="AY62" s="14">
        <v>21283448</v>
      </c>
      <c r="AZ62" s="14">
        <v>6370</v>
      </c>
      <c r="BA62" s="14">
        <v>4900662</v>
      </c>
      <c r="BB62" s="14">
        <v>168009782</v>
      </c>
      <c r="BC62" s="91">
        <v>629261730</v>
      </c>
      <c r="BD62" s="13">
        <v>6081421</v>
      </c>
      <c r="BE62" s="14">
        <v>182550</v>
      </c>
      <c r="BF62" s="14">
        <v>0</v>
      </c>
      <c r="BG62" s="14">
        <v>91587</v>
      </c>
      <c r="BH62" s="14">
        <v>5157722</v>
      </c>
      <c r="BI62" s="91">
        <v>11513280</v>
      </c>
    </row>
    <row r="63" spans="1:61" x14ac:dyDescent="0.25">
      <c r="A63" s="4" t="s">
        <v>54</v>
      </c>
      <c r="B63" s="13">
        <v>546</v>
      </c>
      <c r="C63" s="14">
        <v>877</v>
      </c>
      <c r="D63" s="14">
        <v>5</v>
      </c>
      <c r="E63" s="91">
        <v>1428</v>
      </c>
      <c r="F63" s="14">
        <v>218</v>
      </c>
      <c r="G63" s="91">
        <v>218</v>
      </c>
      <c r="H63" s="96">
        <v>3089456.72</v>
      </c>
      <c r="I63" s="97">
        <v>2093869.5699999998</v>
      </c>
      <c r="J63" s="97">
        <v>28608.34</v>
      </c>
      <c r="K63" s="101">
        <v>213224.76</v>
      </c>
      <c r="L63" s="101">
        <v>376420.33</v>
      </c>
      <c r="M63" s="91">
        <v>5801579.7199999997</v>
      </c>
      <c r="N63" s="13">
        <v>1293012.72</v>
      </c>
      <c r="O63" s="14">
        <v>1542537.17</v>
      </c>
      <c r="P63" s="14">
        <v>28608.34</v>
      </c>
      <c r="Q63" s="91">
        <v>2864158.2299999995</v>
      </c>
      <c r="R63" s="13">
        <v>1674356.55</v>
      </c>
      <c r="S63" s="14">
        <v>551332.4</v>
      </c>
      <c r="T63" s="14">
        <v>0</v>
      </c>
      <c r="U63" s="91">
        <v>2225688.9500000002</v>
      </c>
      <c r="V63" s="13">
        <v>122087.45</v>
      </c>
      <c r="W63" s="14">
        <v>0</v>
      </c>
      <c r="X63" s="14">
        <v>0</v>
      </c>
      <c r="Y63" s="91">
        <v>122087.45</v>
      </c>
      <c r="Z63" s="13">
        <v>256866.05</v>
      </c>
      <c r="AA63" s="14">
        <v>0</v>
      </c>
      <c r="AB63" s="14">
        <v>0</v>
      </c>
      <c r="AC63" s="14">
        <v>648405.86</v>
      </c>
      <c r="AD63" s="14">
        <v>1004078.96</v>
      </c>
      <c r="AE63" s="91">
        <v>1909350.8699999999</v>
      </c>
      <c r="AF63" s="96">
        <v>3346322.77</v>
      </c>
      <c r="AG63" s="97">
        <v>2093869.5699999998</v>
      </c>
      <c r="AH63" s="97">
        <v>28608.34</v>
      </c>
      <c r="AI63" s="97">
        <v>861630.62</v>
      </c>
      <c r="AJ63" s="97">
        <v>1380499.29</v>
      </c>
      <c r="AK63" s="91">
        <v>7710930.5899999999</v>
      </c>
      <c r="AL63" s="13">
        <v>152393755.75999999</v>
      </c>
      <c r="AM63" s="14">
        <v>49555404.299999997</v>
      </c>
      <c r="AN63" s="14">
        <v>0</v>
      </c>
      <c r="AO63" s="14">
        <v>43389505.670000002</v>
      </c>
      <c r="AP63" s="14">
        <v>16892682</v>
      </c>
      <c r="AQ63" s="91">
        <v>262231347.73000002</v>
      </c>
      <c r="AR63" s="13">
        <v>18556432.280000001</v>
      </c>
      <c r="AS63" s="14">
        <v>5791969.6299999999</v>
      </c>
      <c r="AT63" s="14">
        <v>0</v>
      </c>
      <c r="AU63" s="14">
        <v>19436528.329999998</v>
      </c>
      <c r="AV63" s="14">
        <v>7205842</v>
      </c>
      <c r="AW63" s="91">
        <v>50990772.239999995</v>
      </c>
      <c r="AX63" s="13">
        <v>133837323.48</v>
      </c>
      <c r="AY63" s="14">
        <v>43763434.670000002</v>
      </c>
      <c r="AZ63" s="14">
        <v>0</v>
      </c>
      <c r="BA63" s="14">
        <v>23952977.34</v>
      </c>
      <c r="BB63" s="14">
        <v>9686840</v>
      </c>
      <c r="BC63" s="91">
        <v>211240575.49000001</v>
      </c>
      <c r="BD63" s="13">
        <v>2600311.9700000002</v>
      </c>
      <c r="BE63" s="14">
        <v>845553.63</v>
      </c>
      <c r="BF63" s="14">
        <v>0</v>
      </c>
      <c r="BG63" s="14">
        <v>402479.26</v>
      </c>
      <c r="BH63" s="14">
        <v>355953.98</v>
      </c>
      <c r="BI63" s="91">
        <v>4204298.84</v>
      </c>
    </row>
    <row r="64" spans="1:61" x14ac:dyDescent="0.25">
      <c r="A64" s="4" t="s">
        <v>55</v>
      </c>
      <c r="B64" s="13">
        <v>1623</v>
      </c>
      <c r="C64" s="14">
        <v>1046</v>
      </c>
      <c r="D64" s="14">
        <v>79</v>
      </c>
      <c r="E64" s="91">
        <v>2748</v>
      </c>
      <c r="F64" s="14">
        <v>120</v>
      </c>
      <c r="G64" s="91">
        <v>120</v>
      </c>
      <c r="H64" s="96">
        <v>12467653</v>
      </c>
      <c r="I64" s="97">
        <v>2145301</v>
      </c>
      <c r="J64" s="97">
        <v>0</v>
      </c>
      <c r="K64" s="101">
        <v>1330770</v>
      </c>
      <c r="L64" s="101">
        <v>473758</v>
      </c>
      <c r="M64" s="91">
        <v>16417482</v>
      </c>
      <c r="N64" s="13">
        <v>1826371</v>
      </c>
      <c r="O64" s="14">
        <v>1159789</v>
      </c>
      <c r="P64" s="14">
        <v>0</v>
      </c>
      <c r="Q64" s="91">
        <v>2986160</v>
      </c>
      <c r="R64" s="13">
        <v>8322892</v>
      </c>
      <c r="S64" s="14">
        <v>962119</v>
      </c>
      <c r="T64" s="14">
        <v>0</v>
      </c>
      <c r="U64" s="91">
        <v>9285011</v>
      </c>
      <c r="V64" s="13">
        <v>2318390</v>
      </c>
      <c r="W64" s="14">
        <v>23393</v>
      </c>
      <c r="X64" s="14">
        <v>0</v>
      </c>
      <c r="Y64" s="91">
        <v>2341783</v>
      </c>
      <c r="Z64" s="13">
        <v>0</v>
      </c>
      <c r="AA64" s="14">
        <v>0</v>
      </c>
      <c r="AB64" s="14">
        <v>0</v>
      </c>
      <c r="AC64" s="14">
        <v>0</v>
      </c>
      <c r="AD64" s="14">
        <v>162786</v>
      </c>
      <c r="AE64" s="91">
        <v>162786</v>
      </c>
      <c r="AF64" s="96">
        <v>12467653</v>
      </c>
      <c r="AG64" s="97">
        <v>2145301</v>
      </c>
      <c r="AH64" s="97">
        <v>0</v>
      </c>
      <c r="AI64" s="97">
        <v>1330770</v>
      </c>
      <c r="AJ64" s="97">
        <v>636544</v>
      </c>
      <c r="AK64" s="91">
        <v>16580268</v>
      </c>
      <c r="AL64" s="13">
        <v>403088442</v>
      </c>
      <c r="AM64" s="14">
        <v>22951479</v>
      </c>
      <c r="AN64" s="14">
        <v>0</v>
      </c>
      <c r="AO64" s="14">
        <v>65501587</v>
      </c>
      <c r="AP64" s="14">
        <v>17744442</v>
      </c>
      <c r="AQ64" s="91">
        <v>509285950</v>
      </c>
      <c r="AR64" s="13">
        <v>403088442</v>
      </c>
      <c r="AS64" s="14">
        <v>22337766</v>
      </c>
      <c r="AT64" s="14">
        <v>0</v>
      </c>
      <c r="AU64" s="14">
        <v>65501587</v>
      </c>
      <c r="AV64" s="14">
        <v>17744442</v>
      </c>
      <c r="AW64" s="91">
        <v>508672237</v>
      </c>
      <c r="AX64" s="13">
        <v>257184932</v>
      </c>
      <c r="AY64" s="14">
        <v>17551376</v>
      </c>
      <c r="AZ64" s="14">
        <v>0</v>
      </c>
      <c r="BA64" s="14">
        <v>38261151</v>
      </c>
      <c r="BB64" s="14">
        <v>13194530</v>
      </c>
      <c r="BC64" s="91">
        <v>326191989</v>
      </c>
      <c r="BD64" s="13">
        <v>6338482</v>
      </c>
      <c r="BE64" s="14">
        <v>1248841</v>
      </c>
      <c r="BF64" s="14">
        <v>0</v>
      </c>
      <c r="BG64" s="14">
        <v>715632</v>
      </c>
      <c r="BH64" s="14">
        <v>553184</v>
      </c>
      <c r="BI64" s="91">
        <v>8856139</v>
      </c>
    </row>
    <row r="65" spans="1:61" x14ac:dyDescent="0.25">
      <c r="A65" s="4" t="s">
        <v>56</v>
      </c>
      <c r="B65" s="13">
        <v>488</v>
      </c>
      <c r="C65" s="14">
        <v>669</v>
      </c>
      <c r="D65" s="14">
        <v>40</v>
      </c>
      <c r="E65" s="91">
        <v>1197</v>
      </c>
      <c r="F65" s="14">
        <v>112</v>
      </c>
      <c r="G65" s="91">
        <v>112</v>
      </c>
      <c r="H65" s="96">
        <v>3736772</v>
      </c>
      <c r="I65" s="97">
        <v>3395734</v>
      </c>
      <c r="J65" s="97">
        <v>0</v>
      </c>
      <c r="K65" s="101">
        <v>1305117</v>
      </c>
      <c r="L65" s="101">
        <v>1120684</v>
      </c>
      <c r="M65" s="91">
        <v>9558307</v>
      </c>
      <c r="N65" s="13">
        <v>1570305</v>
      </c>
      <c r="O65" s="14">
        <v>1925291</v>
      </c>
      <c r="P65" s="14">
        <v>0</v>
      </c>
      <c r="Q65" s="91">
        <v>3495596</v>
      </c>
      <c r="R65" s="13">
        <v>2152222</v>
      </c>
      <c r="S65" s="14">
        <v>1399613</v>
      </c>
      <c r="T65" s="14">
        <v>0</v>
      </c>
      <c r="U65" s="91">
        <v>3551835</v>
      </c>
      <c r="V65" s="13">
        <v>14245</v>
      </c>
      <c r="W65" s="14">
        <v>70830</v>
      </c>
      <c r="X65" s="14">
        <v>0</v>
      </c>
      <c r="Y65" s="91">
        <v>85075</v>
      </c>
      <c r="Z65" s="13">
        <v>0</v>
      </c>
      <c r="AA65" s="14">
        <v>0</v>
      </c>
      <c r="AB65" s="14">
        <v>0</v>
      </c>
      <c r="AC65" s="14">
        <v>0</v>
      </c>
      <c r="AD65" s="14">
        <v>261859</v>
      </c>
      <c r="AE65" s="91">
        <v>261859</v>
      </c>
      <c r="AF65" s="96">
        <v>3736772</v>
      </c>
      <c r="AG65" s="97">
        <v>3395734</v>
      </c>
      <c r="AH65" s="97">
        <v>0</v>
      </c>
      <c r="AI65" s="97">
        <v>1305117</v>
      </c>
      <c r="AJ65" s="97">
        <v>1382543</v>
      </c>
      <c r="AK65" s="91">
        <v>9820166</v>
      </c>
      <c r="AL65" s="13">
        <v>169676996</v>
      </c>
      <c r="AM65" s="14">
        <v>53426595</v>
      </c>
      <c r="AN65" s="14">
        <v>0</v>
      </c>
      <c r="AO65" s="14">
        <v>54701605</v>
      </c>
      <c r="AP65" s="14">
        <v>10820634</v>
      </c>
      <c r="AQ65" s="91">
        <v>288625830</v>
      </c>
      <c r="AR65" s="13">
        <v>169676996</v>
      </c>
      <c r="AS65" s="14">
        <v>53426595</v>
      </c>
      <c r="AT65" s="14">
        <v>0</v>
      </c>
      <c r="AU65" s="14">
        <v>54701605</v>
      </c>
      <c r="AV65" s="14">
        <v>10820634</v>
      </c>
      <c r="AW65" s="91">
        <v>288625830</v>
      </c>
      <c r="AX65" s="13">
        <v>109284294</v>
      </c>
      <c r="AY65" s="14">
        <v>36622957</v>
      </c>
      <c r="AZ65" s="14">
        <v>0</v>
      </c>
      <c r="BA65" s="14">
        <v>36228919</v>
      </c>
      <c r="BB65" s="14">
        <v>7484219</v>
      </c>
      <c r="BC65" s="91">
        <v>189620389</v>
      </c>
      <c r="BD65" s="13">
        <v>2517094</v>
      </c>
      <c r="BE65" s="14">
        <v>1467914</v>
      </c>
      <c r="BF65" s="14">
        <v>0</v>
      </c>
      <c r="BG65" s="14">
        <v>596828</v>
      </c>
      <c r="BH65" s="14">
        <v>285952</v>
      </c>
      <c r="BI65" s="91">
        <v>4867788</v>
      </c>
    </row>
    <row r="66" spans="1:61" x14ac:dyDescent="0.25">
      <c r="A66" s="4" t="s">
        <v>57</v>
      </c>
      <c r="B66" s="13">
        <v>451</v>
      </c>
      <c r="C66" s="14">
        <v>316</v>
      </c>
      <c r="D66" s="14">
        <v>0</v>
      </c>
      <c r="E66" s="91">
        <v>767</v>
      </c>
      <c r="F66" s="14">
        <v>27</v>
      </c>
      <c r="G66" s="91">
        <v>27</v>
      </c>
      <c r="H66" s="96">
        <v>2648039</v>
      </c>
      <c r="I66" s="97">
        <v>3497006</v>
      </c>
      <c r="J66" s="97">
        <v>0</v>
      </c>
      <c r="K66" s="101">
        <v>95435</v>
      </c>
      <c r="L66" s="101">
        <v>378956</v>
      </c>
      <c r="M66" s="91">
        <v>6619436</v>
      </c>
      <c r="N66" s="13">
        <v>725422</v>
      </c>
      <c r="O66" s="14">
        <v>2145318</v>
      </c>
      <c r="P66" s="14">
        <v>0</v>
      </c>
      <c r="Q66" s="91">
        <v>2870740</v>
      </c>
      <c r="R66" s="13">
        <v>1497265</v>
      </c>
      <c r="S66" s="14">
        <v>0</v>
      </c>
      <c r="T66" s="14">
        <v>0</v>
      </c>
      <c r="U66" s="91">
        <v>1497265</v>
      </c>
      <c r="V66" s="13">
        <v>425352</v>
      </c>
      <c r="W66" s="14">
        <v>1351688</v>
      </c>
      <c r="X66" s="14">
        <v>0</v>
      </c>
      <c r="Y66" s="91">
        <v>1777040</v>
      </c>
      <c r="Z66" s="13">
        <v>1189559</v>
      </c>
      <c r="AA66" s="14">
        <v>5573</v>
      </c>
      <c r="AB66" s="14">
        <v>0</v>
      </c>
      <c r="AC66" s="14">
        <v>83850</v>
      </c>
      <c r="AD66" s="14">
        <v>663267</v>
      </c>
      <c r="AE66" s="91">
        <v>1942249</v>
      </c>
      <c r="AF66" s="96">
        <v>3837598</v>
      </c>
      <c r="AG66" s="97">
        <v>3502579</v>
      </c>
      <c r="AH66" s="97">
        <v>0</v>
      </c>
      <c r="AI66" s="97">
        <v>179285</v>
      </c>
      <c r="AJ66" s="97">
        <v>1042223</v>
      </c>
      <c r="AK66" s="91">
        <v>8561685</v>
      </c>
      <c r="AL66" s="13">
        <v>97194483</v>
      </c>
      <c r="AM66" s="14">
        <v>11839753</v>
      </c>
      <c r="AN66" s="14">
        <v>0</v>
      </c>
      <c r="AO66" s="14">
        <v>12578484</v>
      </c>
      <c r="AP66" s="14">
        <v>49127776</v>
      </c>
      <c r="AQ66" s="91">
        <v>170740496</v>
      </c>
      <c r="AR66" s="13">
        <v>25942307</v>
      </c>
      <c r="AS66" s="14">
        <v>4940976</v>
      </c>
      <c r="AT66" s="14">
        <v>0</v>
      </c>
      <c r="AU66" s="14">
        <v>4911214</v>
      </c>
      <c r="AV66" s="14">
        <v>18248436</v>
      </c>
      <c r="AW66" s="91">
        <v>54042933</v>
      </c>
      <c r="AX66" s="13">
        <v>71252176</v>
      </c>
      <c r="AY66" s="14">
        <v>6898777</v>
      </c>
      <c r="AZ66" s="14">
        <v>0</v>
      </c>
      <c r="BA66" s="14">
        <v>7667270</v>
      </c>
      <c r="BB66" s="14">
        <v>30879342</v>
      </c>
      <c r="BC66" s="91">
        <v>116697565</v>
      </c>
      <c r="BD66" s="13">
        <v>2043062</v>
      </c>
      <c r="BE66" s="14">
        <v>128936</v>
      </c>
      <c r="BF66" s="14">
        <v>0</v>
      </c>
      <c r="BG66" s="14">
        <v>122830</v>
      </c>
      <c r="BH66" s="14">
        <v>1280192</v>
      </c>
      <c r="BI66" s="91">
        <v>3575020</v>
      </c>
    </row>
    <row r="67" spans="1:61" x14ac:dyDescent="0.25">
      <c r="A67" s="4" t="s">
        <v>58</v>
      </c>
      <c r="B67" s="13">
        <v>797</v>
      </c>
      <c r="C67" s="14">
        <v>2188</v>
      </c>
      <c r="D67" s="14">
        <v>438</v>
      </c>
      <c r="E67" s="91">
        <v>3423</v>
      </c>
      <c r="F67" s="14">
        <v>140</v>
      </c>
      <c r="G67" s="91">
        <v>140</v>
      </c>
      <c r="H67" s="96">
        <v>3388636</v>
      </c>
      <c r="I67" s="97">
        <v>1918405</v>
      </c>
      <c r="J67" s="97">
        <v>0</v>
      </c>
      <c r="K67" s="101">
        <v>332326</v>
      </c>
      <c r="L67" s="101">
        <v>386501</v>
      </c>
      <c r="M67" s="91">
        <v>6025868</v>
      </c>
      <c r="N67" s="13">
        <v>946948</v>
      </c>
      <c r="O67" s="14">
        <v>804444</v>
      </c>
      <c r="P67" s="14">
        <v>0</v>
      </c>
      <c r="Q67" s="91">
        <v>1751392</v>
      </c>
      <c r="R67" s="13">
        <v>867220</v>
      </c>
      <c r="S67" s="14">
        <v>964313</v>
      </c>
      <c r="T67" s="14">
        <v>0</v>
      </c>
      <c r="U67" s="91">
        <v>1831533</v>
      </c>
      <c r="V67" s="13">
        <v>1574468</v>
      </c>
      <c r="W67" s="14">
        <v>149648</v>
      </c>
      <c r="X67" s="14">
        <v>0</v>
      </c>
      <c r="Y67" s="91">
        <v>1724116</v>
      </c>
      <c r="Z67" s="13">
        <v>481378</v>
      </c>
      <c r="AA67" s="14">
        <v>0</v>
      </c>
      <c r="AB67" s="14">
        <v>0</v>
      </c>
      <c r="AC67" s="14">
        <v>98988</v>
      </c>
      <c r="AD67" s="14">
        <v>625105</v>
      </c>
      <c r="AE67" s="91">
        <v>1205471</v>
      </c>
      <c r="AF67" s="96">
        <v>3870014</v>
      </c>
      <c r="AG67" s="97">
        <v>1918405</v>
      </c>
      <c r="AH67" s="97">
        <v>0</v>
      </c>
      <c r="AI67" s="97">
        <v>431314</v>
      </c>
      <c r="AJ67" s="97">
        <v>1011606</v>
      </c>
      <c r="AK67" s="91">
        <v>7231339</v>
      </c>
      <c r="AL67" s="13">
        <v>177885533</v>
      </c>
      <c r="AM67" s="14">
        <v>66767730</v>
      </c>
      <c r="AN67" s="14">
        <v>3657958</v>
      </c>
      <c r="AO67" s="14">
        <v>84965186</v>
      </c>
      <c r="AP67" s="14">
        <v>34567685</v>
      </c>
      <c r="AQ67" s="91">
        <v>367844092</v>
      </c>
      <c r="AR67" s="13">
        <v>143725993</v>
      </c>
      <c r="AS67" s="14">
        <v>45104213</v>
      </c>
      <c r="AT67" s="14">
        <v>0</v>
      </c>
      <c r="AU67" s="14">
        <v>84965186</v>
      </c>
      <c r="AV67" s="14">
        <v>34567685</v>
      </c>
      <c r="AW67" s="91">
        <v>308363077</v>
      </c>
      <c r="AX67" s="13">
        <v>157726012</v>
      </c>
      <c r="AY67" s="14">
        <v>60160455</v>
      </c>
      <c r="AZ67" s="14">
        <v>3657958</v>
      </c>
      <c r="BA67" s="14">
        <v>73020557</v>
      </c>
      <c r="BB67" s="14">
        <v>24523288</v>
      </c>
      <c r="BC67" s="91">
        <v>319088270</v>
      </c>
      <c r="BD67" s="13">
        <v>3390399</v>
      </c>
      <c r="BE67" s="14">
        <v>2209888</v>
      </c>
      <c r="BF67" s="14">
        <v>0</v>
      </c>
      <c r="BG67" s="14">
        <v>809488</v>
      </c>
      <c r="BH67" s="14">
        <v>539815</v>
      </c>
      <c r="BI67" s="91">
        <v>6949590</v>
      </c>
    </row>
    <row r="68" spans="1:61" x14ac:dyDescent="0.25">
      <c r="A68" s="4" t="s">
        <v>59</v>
      </c>
      <c r="B68" s="13">
        <v>215</v>
      </c>
      <c r="C68" s="14">
        <v>0</v>
      </c>
      <c r="D68" s="14">
        <v>0</v>
      </c>
      <c r="E68" s="91">
        <v>215</v>
      </c>
      <c r="F68" s="14">
        <v>9</v>
      </c>
      <c r="G68" s="91">
        <v>9</v>
      </c>
      <c r="H68" s="96">
        <v>6113928</v>
      </c>
      <c r="I68" s="97">
        <v>0</v>
      </c>
      <c r="J68" s="97">
        <v>0</v>
      </c>
      <c r="K68" s="101">
        <v>0</v>
      </c>
      <c r="L68" s="101">
        <v>0</v>
      </c>
      <c r="M68" s="91">
        <v>6113928</v>
      </c>
      <c r="N68" s="13">
        <v>2518560</v>
      </c>
      <c r="O68" s="14">
        <v>0</v>
      </c>
      <c r="P68" s="14">
        <v>0</v>
      </c>
      <c r="Q68" s="91">
        <v>2518560</v>
      </c>
      <c r="R68" s="13">
        <v>2599811</v>
      </c>
      <c r="S68" s="14">
        <v>0</v>
      </c>
      <c r="T68" s="14">
        <v>0</v>
      </c>
      <c r="U68" s="91">
        <v>2599811</v>
      </c>
      <c r="V68" s="13">
        <v>995557</v>
      </c>
      <c r="W68" s="14">
        <v>0</v>
      </c>
      <c r="X68" s="14">
        <v>0</v>
      </c>
      <c r="Y68" s="91">
        <v>995557</v>
      </c>
      <c r="Z68" s="13">
        <v>0</v>
      </c>
      <c r="AA68" s="14">
        <v>0</v>
      </c>
      <c r="AB68" s="14">
        <v>0</v>
      </c>
      <c r="AC68" s="14">
        <v>0</v>
      </c>
      <c r="AD68" s="14">
        <v>0</v>
      </c>
      <c r="AE68" s="91">
        <v>0</v>
      </c>
      <c r="AF68" s="96">
        <v>6113928</v>
      </c>
      <c r="AG68" s="97">
        <v>0</v>
      </c>
      <c r="AH68" s="97">
        <v>0</v>
      </c>
      <c r="AI68" s="97">
        <v>0</v>
      </c>
      <c r="AJ68" s="97">
        <v>0</v>
      </c>
      <c r="AK68" s="91">
        <v>6113928</v>
      </c>
      <c r="AL68" s="13">
        <v>254899931</v>
      </c>
      <c r="AM68" s="14">
        <v>0</v>
      </c>
      <c r="AN68" s="14">
        <v>0</v>
      </c>
      <c r="AO68" s="14">
        <v>1703850</v>
      </c>
      <c r="AP68" s="14">
        <v>137721016</v>
      </c>
      <c r="AQ68" s="91">
        <v>394324797</v>
      </c>
      <c r="AR68" s="13">
        <v>254899931</v>
      </c>
      <c r="AS68" s="14">
        <v>0</v>
      </c>
      <c r="AT68" s="14">
        <v>0</v>
      </c>
      <c r="AU68" s="14">
        <v>1703850</v>
      </c>
      <c r="AV68" s="14">
        <v>137721016</v>
      </c>
      <c r="AW68" s="91">
        <v>394324797</v>
      </c>
      <c r="AX68" s="13">
        <v>147218382</v>
      </c>
      <c r="AY68" s="14">
        <v>0</v>
      </c>
      <c r="AZ68" s="14">
        <v>0</v>
      </c>
      <c r="BA68" s="14">
        <v>1045488</v>
      </c>
      <c r="BB68" s="14">
        <v>82951042</v>
      </c>
      <c r="BC68" s="91">
        <v>231214912</v>
      </c>
      <c r="BD68" s="13">
        <v>3546564</v>
      </c>
      <c r="BE68" s="14">
        <v>0</v>
      </c>
      <c r="BF68" s="14">
        <v>0</v>
      </c>
      <c r="BG68" s="14">
        <v>26522</v>
      </c>
      <c r="BH68" s="14">
        <v>2870947</v>
      </c>
      <c r="BI68" s="91">
        <v>6444033</v>
      </c>
    </row>
    <row r="69" spans="1:61" x14ac:dyDescent="0.25">
      <c r="A69" s="4" t="s">
        <v>60</v>
      </c>
      <c r="B69" s="13">
        <v>746</v>
      </c>
      <c r="C69" s="14">
        <v>1229</v>
      </c>
      <c r="D69" s="14">
        <v>61</v>
      </c>
      <c r="E69" s="91">
        <v>2036</v>
      </c>
      <c r="F69" s="14">
        <v>117</v>
      </c>
      <c r="G69" s="91">
        <v>117</v>
      </c>
      <c r="H69" s="96">
        <v>4281077.5100000007</v>
      </c>
      <c r="I69" s="97">
        <v>3092206.59</v>
      </c>
      <c r="J69" s="97">
        <v>50931</v>
      </c>
      <c r="K69" s="101">
        <v>671883</v>
      </c>
      <c r="L69" s="101">
        <v>43542</v>
      </c>
      <c r="M69" s="91">
        <v>8139640.1000000006</v>
      </c>
      <c r="N69" s="13">
        <v>1581887</v>
      </c>
      <c r="O69" s="14">
        <v>2495555</v>
      </c>
      <c r="P69" s="14">
        <v>50931</v>
      </c>
      <c r="Q69" s="91">
        <v>4128373</v>
      </c>
      <c r="R69" s="13">
        <v>2218039.5900000003</v>
      </c>
      <c r="S69" s="14">
        <v>596651.59</v>
      </c>
      <c r="T69" s="14">
        <v>0</v>
      </c>
      <c r="U69" s="91">
        <v>2814691.18</v>
      </c>
      <c r="V69" s="13">
        <v>481150.92000000004</v>
      </c>
      <c r="W69" s="14">
        <v>0</v>
      </c>
      <c r="X69" s="14">
        <v>0</v>
      </c>
      <c r="Y69" s="91">
        <v>481150.92000000004</v>
      </c>
      <c r="Z69" s="13">
        <v>133040.39000000001</v>
      </c>
      <c r="AA69" s="14">
        <v>0</v>
      </c>
      <c r="AB69" s="14">
        <v>0</v>
      </c>
      <c r="AC69" s="14">
        <v>0</v>
      </c>
      <c r="AD69" s="14">
        <v>0</v>
      </c>
      <c r="AE69" s="91">
        <v>133040.39000000001</v>
      </c>
      <c r="AF69" s="96">
        <v>4414117.9000000004</v>
      </c>
      <c r="AG69" s="97">
        <v>3092206.59</v>
      </c>
      <c r="AH69" s="97">
        <v>50931</v>
      </c>
      <c r="AI69" s="97">
        <v>671883</v>
      </c>
      <c r="AJ69" s="97">
        <v>43542</v>
      </c>
      <c r="AK69" s="91">
        <v>8272680.4900000002</v>
      </c>
      <c r="AL69" s="13">
        <v>189354734.61000001</v>
      </c>
      <c r="AM69" s="14">
        <v>41768722.5075</v>
      </c>
      <c r="AN69" s="14">
        <v>54189.262500000004</v>
      </c>
      <c r="AO69" s="14">
        <v>51018287.93</v>
      </c>
      <c r="AP69" s="14">
        <v>1974851</v>
      </c>
      <c r="AQ69" s="91">
        <v>284170785.31</v>
      </c>
      <c r="AR69" s="13">
        <v>189354734.61000001</v>
      </c>
      <c r="AS69" s="14">
        <v>41768722.5075</v>
      </c>
      <c r="AT69" s="14">
        <v>54189.262500000004</v>
      </c>
      <c r="AU69" s="14">
        <v>51018287.93</v>
      </c>
      <c r="AV69" s="14">
        <v>1974851</v>
      </c>
      <c r="AW69" s="91">
        <v>284170785.31</v>
      </c>
      <c r="AX69" s="13">
        <v>108572209.62000002</v>
      </c>
      <c r="AY69" s="14">
        <v>36264924.310000002</v>
      </c>
      <c r="AZ69" s="14">
        <v>52542</v>
      </c>
      <c r="BA69" s="14">
        <v>28474256.800000001</v>
      </c>
      <c r="BB69" s="14">
        <v>952861.35</v>
      </c>
      <c r="BC69" s="91">
        <v>174316794.08000001</v>
      </c>
      <c r="BD69" s="13">
        <v>3119709.29</v>
      </c>
      <c r="BE69" s="14">
        <v>911302.28</v>
      </c>
      <c r="BF69" s="14">
        <v>549</v>
      </c>
      <c r="BG69" s="14">
        <v>648032.40999999992</v>
      </c>
      <c r="BH69" s="14">
        <v>37247.65</v>
      </c>
      <c r="BI69" s="91">
        <v>4716840.6300000008</v>
      </c>
    </row>
    <row r="70" spans="1:61" x14ac:dyDescent="0.25">
      <c r="A70" s="4" t="s">
        <v>61</v>
      </c>
      <c r="B70" s="13">
        <v>42</v>
      </c>
      <c r="C70" s="14">
        <v>1</v>
      </c>
      <c r="D70" s="14">
        <v>0</v>
      </c>
      <c r="E70" s="91">
        <v>43</v>
      </c>
      <c r="F70" s="14">
        <v>0</v>
      </c>
      <c r="G70" s="91">
        <v>0</v>
      </c>
      <c r="H70" s="96">
        <v>397628.07999999996</v>
      </c>
      <c r="I70" s="97">
        <v>1879.36</v>
      </c>
      <c r="J70" s="97">
        <v>0</v>
      </c>
      <c r="K70" s="101">
        <v>0</v>
      </c>
      <c r="L70" s="101">
        <v>122038.04</v>
      </c>
      <c r="M70" s="91">
        <v>521545.47999999992</v>
      </c>
      <c r="N70" s="13">
        <v>313728.46999999997</v>
      </c>
      <c r="O70" s="14">
        <v>1879.36</v>
      </c>
      <c r="P70" s="14">
        <v>0</v>
      </c>
      <c r="Q70" s="91">
        <v>315607.82999999996</v>
      </c>
      <c r="R70" s="13">
        <v>83899.61</v>
      </c>
      <c r="S70" s="14">
        <v>0</v>
      </c>
      <c r="T70" s="14">
        <v>0</v>
      </c>
      <c r="U70" s="91">
        <v>83899.61</v>
      </c>
      <c r="V70" s="13">
        <v>0</v>
      </c>
      <c r="W70" s="14">
        <v>0</v>
      </c>
      <c r="X70" s="14">
        <v>0</v>
      </c>
      <c r="Y70" s="91">
        <v>0</v>
      </c>
      <c r="Z70" s="13">
        <v>0</v>
      </c>
      <c r="AA70" s="14">
        <v>0</v>
      </c>
      <c r="AB70" s="14">
        <v>0</v>
      </c>
      <c r="AC70" s="14">
        <v>0</v>
      </c>
      <c r="AD70" s="14">
        <v>0</v>
      </c>
      <c r="AE70" s="91">
        <v>0</v>
      </c>
      <c r="AF70" s="96">
        <v>397628.07999999996</v>
      </c>
      <c r="AG70" s="97">
        <v>1879.36</v>
      </c>
      <c r="AH70" s="97">
        <v>0</v>
      </c>
      <c r="AI70" s="97">
        <v>0</v>
      </c>
      <c r="AJ70" s="97">
        <v>122038.04</v>
      </c>
      <c r="AK70" s="91">
        <v>521545.47999999992</v>
      </c>
      <c r="AL70" s="13">
        <v>14467325.550000001</v>
      </c>
      <c r="AM70" s="14">
        <v>0</v>
      </c>
      <c r="AN70" s="14">
        <v>0</v>
      </c>
      <c r="AO70" s="14">
        <v>0</v>
      </c>
      <c r="AP70" s="14">
        <v>4727633.3924674997</v>
      </c>
      <c r="AQ70" s="91">
        <v>19194958.9424675</v>
      </c>
      <c r="AR70" s="13">
        <v>14467325.550000001</v>
      </c>
      <c r="AS70" s="14">
        <v>0</v>
      </c>
      <c r="AT70" s="14">
        <v>0</v>
      </c>
      <c r="AU70" s="14">
        <v>0</v>
      </c>
      <c r="AV70" s="14">
        <v>4727633.3924674997</v>
      </c>
      <c r="AW70" s="91">
        <v>19194958.9424675</v>
      </c>
      <c r="AX70" s="13">
        <v>9881729.6300000008</v>
      </c>
      <c r="AY70" s="14">
        <v>0</v>
      </c>
      <c r="AZ70" s="14">
        <v>0</v>
      </c>
      <c r="BA70" s="14">
        <v>0</v>
      </c>
      <c r="BB70" s="14">
        <v>2990155.9224675</v>
      </c>
      <c r="BC70" s="91">
        <v>12871885.552467501</v>
      </c>
      <c r="BD70" s="13">
        <v>237804.92</v>
      </c>
      <c r="BE70" s="14">
        <v>0</v>
      </c>
      <c r="BF70" s="14">
        <v>0</v>
      </c>
      <c r="BG70" s="14">
        <v>0</v>
      </c>
      <c r="BH70" s="14">
        <v>72455.48</v>
      </c>
      <c r="BI70" s="91">
        <v>310260.40000000002</v>
      </c>
    </row>
    <row r="71" spans="1:61" x14ac:dyDescent="0.25">
      <c r="A71" s="4" t="s">
        <v>62</v>
      </c>
      <c r="B71" s="13">
        <v>812</v>
      </c>
      <c r="C71" s="14">
        <v>1279</v>
      </c>
      <c r="D71" s="14">
        <v>0</v>
      </c>
      <c r="E71" s="91">
        <v>2091</v>
      </c>
      <c r="F71" s="14">
        <v>159</v>
      </c>
      <c r="G71" s="91">
        <v>159</v>
      </c>
      <c r="H71" s="96">
        <v>13264564</v>
      </c>
      <c r="I71" s="97">
        <v>5981002</v>
      </c>
      <c r="J71" s="97">
        <v>0</v>
      </c>
      <c r="K71" s="101">
        <v>310114</v>
      </c>
      <c r="L71" s="101">
        <v>3317609</v>
      </c>
      <c r="M71" s="91">
        <v>22873289</v>
      </c>
      <c r="N71" s="13">
        <v>5911759</v>
      </c>
      <c r="O71" s="14">
        <v>4000498</v>
      </c>
      <c r="P71" s="14">
        <v>0</v>
      </c>
      <c r="Q71" s="91">
        <v>9912257</v>
      </c>
      <c r="R71" s="13">
        <v>6143457</v>
      </c>
      <c r="S71" s="14">
        <v>1486544</v>
      </c>
      <c r="T71" s="14">
        <v>0</v>
      </c>
      <c r="U71" s="91">
        <v>7630001</v>
      </c>
      <c r="V71" s="13">
        <v>1209348</v>
      </c>
      <c r="W71" s="14">
        <v>493960</v>
      </c>
      <c r="X71" s="14">
        <v>0</v>
      </c>
      <c r="Y71" s="91">
        <v>1703308</v>
      </c>
      <c r="Z71" s="13">
        <v>0</v>
      </c>
      <c r="AA71" s="14">
        <v>0</v>
      </c>
      <c r="AB71" s="14">
        <v>0</v>
      </c>
      <c r="AC71" s="14">
        <v>0</v>
      </c>
      <c r="AD71" s="14">
        <v>0</v>
      </c>
      <c r="AE71" s="91">
        <v>0</v>
      </c>
      <c r="AF71" s="96">
        <v>13264564</v>
      </c>
      <c r="AG71" s="97">
        <v>5981002</v>
      </c>
      <c r="AH71" s="97">
        <v>0</v>
      </c>
      <c r="AI71" s="97">
        <v>310114</v>
      </c>
      <c r="AJ71" s="97">
        <v>3317609</v>
      </c>
      <c r="AK71" s="91">
        <v>22873289</v>
      </c>
      <c r="AL71" s="13">
        <v>239563813</v>
      </c>
      <c r="AM71" s="14">
        <v>97483936</v>
      </c>
      <c r="AN71" s="14">
        <v>0</v>
      </c>
      <c r="AO71" s="14">
        <v>66362367</v>
      </c>
      <c r="AP71" s="14">
        <v>42705174</v>
      </c>
      <c r="AQ71" s="91">
        <v>446115290</v>
      </c>
      <c r="AR71" s="13">
        <v>174452911</v>
      </c>
      <c r="AS71" s="14">
        <v>16808014</v>
      </c>
      <c r="AT71" s="14">
        <v>0</v>
      </c>
      <c r="AU71" s="14">
        <v>66362367</v>
      </c>
      <c r="AV71" s="14">
        <v>42705174</v>
      </c>
      <c r="AW71" s="91">
        <v>300328466</v>
      </c>
      <c r="AX71" s="13">
        <v>188751752</v>
      </c>
      <c r="AY71" s="14">
        <v>86710676</v>
      </c>
      <c r="AZ71" s="14">
        <v>0</v>
      </c>
      <c r="BA71" s="14">
        <v>45809250</v>
      </c>
      <c r="BB71" s="14">
        <v>34095903</v>
      </c>
      <c r="BC71" s="91">
        <v>355367581</v>
      </c>
      <c r="BD71" s="13">
        <v>5182474</v>
      </c>
      <c r="BE71" s="14">
        <v>134464</v>
      </c>
      <c r="BF71" s="14">
        <v>0</v>
      </c>
      <c r="BG71" s="14">
        <v>462754</v>
      </c>
      <c r="BH71" s="14">
        <v>400511</v>
      </c>
      <c r="BI71" s="91">
        <v>6180203</v>
      </c>
    </row>
    <row r="72" spans="1:61" x14ac:dyDescent="0.25">
      <c r="A72" s="4" t="s">
        <v>63</v>
      </c>
      <c r="B72" s="13">
        <v>1657</v>
      </c>
      <c r="C72" s="14">
        <v>1115</v>
      </c>
      <c r="D72" s="14">
        <v>233</v>
      </c>
      <c r="E72" s="91">
        <v>3005</v>
      </c>
      <c r="F72" s="14">
        <v>78</v>
      </c>
      <c r="G72" s="91">
        <v>78</v>
      </c>
      <c r="H72" s="96">
        <v>3681071</v>
      </c>
      <c r="I72" s="97">
        <v>955106</v>
      </c>
      <c r="J72" s="97">
        <v>914432</v>
      </c>
      <c r="K72" s="101">
        <v>680706</v>
      </c>
      <c r="L72" s="101">
        <v>0</v>
      </c>
      <c r="M72" s="91">
        <v>6231315</v>
      </c>
      <c r="N72" s="13">
        <v>1118575</v>
      </c>
      <c r="O72" s="14">
        <v>955106</v>
      </c>
      <c r="P72" s="14">
        <v>0</v>
      </c>
      <c r="Q72" s="91">
        <v>2073681</v>
      </c>
      <c r="R72" s="13">
        <v>1228267</v>
      </c>
      <c r="S72" s="14">
        <v>0</v>
      </c>
      <c r="T72" s="14">
        <v>914432</v>
      </c>
      <c r="U72" s="91">
        <v>2142699</v>
      </c>
      <c r="V72" s="13">
        <v>1334229</v>
      </c>
      <c r="W72" s="14">
        <v>0</v>
      </c>
      <c r="X72" s="14">
        <v>0</v>
      </c>
      <c r="Y72" s="91">
        <v>1334229</v>
      </c>
      <c r="Z72" s="13">
        <v>0</v>
      </c>
      <c r="AA72" s="14">
        <v>0</v>
      </c>
      <c r="AB72" s="14">
        <v>0</v>
      </c>
      <c r="AC72" s="14">
        <v>0</v>
      </c>
      <c r="AD72" s="14">
        <v>0</v>
      </c>
      <c r="AE72" s="91">
        <v>0</v>
      </c>
      <c r="AF72" s="96">
        <v>3681071</v>
      </c>
      <c r="AG72" s="97">
        <v>955106</v>
      </c>
      <c r="AH72" s="97">
        <v>914432</v>
      </c>
      <c r="AI72" s="97">
        <v>680706</v>
      </c>
      <c r="AJ72" s="97">
        <v>0</v>
      </c>
      <c r="AK72" s="91">
        <v>6231315</v>
      </c>
      <c r="AL72" s="13">
        <v>272600000</v>
      </c>
      <c r="AM72" s="14">
        <v>19439000</v>
      </c>
      <c r="AN72" s="14">
        <v>0</v>
      </c>
      <c r="AO72" s="14">
        <v>44635000</v>
      </c>
      <c r="AP72" s="14">
        <v>0</v>
      </c>
      <c r="AQ72" s="91">
        <v>336674000</v>
      </c>
      <c r="AR72" s="13">
        <v>129203000</v>
      </c>
      <c r="AS72" s="14">
        <v>8195000</v>
      </c>
      <c r="AT72" s="14">
        <v>0</v>
      </c>
      <c r="AU72" s="14">
        <v>17565000</v>
      </c>
      <c r="AV72" s="14">
        <v>0</v>
      </c>
      <c r="AW72" s="91">
        <v>154963000</v>
      </c>
      <c r="AX72" s="13">
        <v>143397000</v>
      </c>
      <c r="AY72" s="14">
        <v>11244000</v>
      </c>
      <c r="AZ72" s="14">
        <v>0</v>
      </c>
      <c r="BA72" s="14">
        <v>27070000</v>
      </c>
      <c r="BB72" s="14">
        <v>0</v>
      </c>
      <c r="BC72" s="91">
        <v>181711000</v>
      </c>
      <c r="BD72" s="13">
        <v>4519494</v>
      </c>
      <c r="BE72" s="14">
        <v>632778</v>
      </c>
      <c r="BF72" s="14">
        <v>0</v>
      </c>
      <c r="BG72" s="14">
        <v>457000</v>
      </c>
      <c r="BH72" s="14">
        <v>0</v>
      </c>
      <c r="BI72" s="91">
        <v>5609272</v>
      </c>
    </row>
    <row r="73" spans="1:61" x14ac:dyDescent="0.25">
      <c r="A73" s="4" t="s">
        <v>64</v>
      </c>
      <c r="B73" s="13">
        <v>335</v>
      </c>
      <c r="C73" s="14">
        <v>4</v>
      </c>
      <c r="D73" s="14">
        <v>0</v>
      </c>
      <c r="E73" s="91">
        <v>339</v>
      </c>
      <c r="F73" s="14">
        <v>4</v>
      </c>
      <c r="G73" s="91">
        <v>4</v>
      </c>
      <c r="H73" s="96">
        <v>9612790</v>
      </c>
      <c r="I73" s="97">
        <v>0</v>
      </c>
      <c r="J73" s="97">
        <v>0</v>
      </c>
      <c r="K73" s="101">
        <v>0</v>
      </c>
      <c r="L73" s="101">
        <v>0</v>
      </c>
      <c r="M73" s="91">
        <v>9612790</v>
      </c>
      <c r="N73" s="13">
        <v>1932935</v>
      </c>
      <c r="O73" s="14">
        <v>0</v>
      </c>
      <c r="P73" s="14">
        <v>0</v>
      </c>
      <c r="Q73" s="91">
        <v>1932935</v>
      </c>
      <c r="R73" s="13">
        <v>5329777</v>
      </c>
      <c r="S73" s="14">
        <v>0</v>
      </c>
      <c r="T73" s="14">
        <v>0</v>
      </c>
      <c r="U73" s="91">
        <v>5329777</v>
      </c>
      <c r="V73" s="13">
        <v>2350078</v>
      </c>
      <c r="W73" s="14">
        <v>0</v>
      </c>
      <c r="X73" s="14">
        <v>0</v>
      </c>
      <c r="Y73" s="91">
        <v>2350078</v>
      </c>
      <c r="Z73" s="13">
        <v>0</v>
      </c>
      <c r="AA73" s="14">
        <v>0</v>
      </c>
      <c r="AB73" s="14">
        <v>0</v>
      </c>
      <c r="AC73" s="14">
        <v>0</v>
      </c>
      <c r="AD73" s="14">
        <v>0</v>
      </c>
      <c r="AE73" s="91">
        <v>0</v>
      </c>
      <c r="AF73" s="96">
        <v>9612790</v>
      </c>
      <c r="AG73" s="97">
        <v>0</v>
      </c>
      <c r="AH73" s="97">
        <v>0</v>
      </c>
      <c r="AI73" s="97">
        <v>0</v>
      </c>
      <c r="AJ73" s="97">
        <v>0</v>
      </c>
      <c r="AK73" s="91">
        <v>9612790</v>
      </c>
      <c r="AL73" s="13">
        <v>236795464.5953843</v>
      </c>
      <c r="AM73" s="14">
        <v>430487.69734144845</v>
      </c>
      <c r="AN73" s="14">
        <v>0</v>
      </c>
      <c r="AO73" s="14">
        <v>6475000</v>
      </c>
      <c r="AP73" s="14">
        <v>150694633.05472511</v>
      </c>
      <c r="AQ73" s="91">
        <v>394395585.34745085</v>
      </c>
      <c r="AR73" s="13">
        <v>221811829.5953843</v>
      </c>
      <c r="AS73" s="14">
        <v>430487.69734144845</v>
      </c>
      <c r="AT73" s="14">
        <v>0</v>
      </c>
      <c r="AU73" s="14">
        <v>6475000</v>
      </c>
      <c r="AV73" s="14">
        <v>147074427.15572885</v>
      </c>
      <c r="AW73" s="91">
        <v>375791744.44845462</v>
      </c>
      <c r="AX73" s="13">
        <v>109179642.03251235</v>
      </c>
      <c r="AY73" s="14">
        <v>221928.96366543401</v>
      </c>
      <c r="AZ73" s="14">
        <v>0</v>
      </c>
      <c r="BA73" s="14">
        <v>5094000</v>
      </c>
      <c r="BB73" s="14">
        <v>101042544.68164425</v>
      </c>
      <c r="BC73" s="91">
        <v>215538115.67782205</v>
      </c>
      <c r="BD73" s="13">
        <v>2112471.9797204905</v>
      </c>
      <c r="BE73" s="14">
        <v>19432.4609663919</v>
      </c>
      <c r="BF73" s="14">
        <v>0</v>
      </c>
      <c r="BG73" s="14">
        <v>133000</v>
      </c>
      <c r="BH73" s="14">
        <v>3144654.8938155444</v>
      </c>
      <c r="BI73" s="91">
        <v>5409559.3345024269</v>
      </c>
    </row>
    <row r="74" spans="1:61" x14ac:dyDescent="0.25">
      <c r="A74" s="4" t="s">
        <v>65</v>
      </c>
      <c r="B74" s="13">
        <v>742</v>
      </c>
      <c r="C74" s="14">
        <v>1312</v>
      </c>
      <c r="D74" s="14">
        <v>188</v>
      </c>
      <c r="E74" s="91">
        <v>2242</v>
      </c>
      <c r="F74" s="14">
        <v>121</v>
      </c>
      <c r="G74" s="91">
        <v>121</v>
      </c>
      <c r="H74" s="96">
        <v>4852302</v>
      </c>
      <c r="I74" s="97">
        <v>3782464</v>
      </c>
      <c r="J74" s="97">
        <v>0</v>
      </c>
      <c r="K74" s="101">
        <v>1383563</v>
      </c>
      <c r="L74" s="101">
        <v>213470</v>
      </c>
      <c r="M74" s="91">
        <v>10231799</v>
      </c>
      <c r="N74" s="13">
        <v>1729178</v>
      </c>
      <c r="O74" s="14">
        <v>3054316</v>
      </c>
      <c r="P74" s="14">
        <v>0</v>
      </c>
      <c r="Q74" s="91">
        <v>4783494</v>
      </c>
      <c r="R74" s="13">
        <v>3123124</v>
      </c>
      <c r="S74" s="14">
        <v>728148</v>
      </c>
      <c r="T74" s="14">
        <v>0</v>
      </c>
      <c r="U74" s="91">
        <v>3851272</v>
      </c>
      <c r="V74" s="13">
        <v>0</v>
      </c>
      <c r="W74" s="14">
        <v>0</v>
      </c>
      <c r="X74" s="14">
        <v>0</v>
      </c>
      <c r="Y74" s="91">
        <v>0</v>
      </c>
      <c r="Z74" s="13">
        <v>0</v>
      </c>
      <c r="AA74" s="14">
        <v>0</v>
      </c>
      <c r="AB74" s="14">
        <v>0</v>
      </c>
      <c r="AC74" s="14">
        <v>0</v>
      </c>
      <c r="AD74" s="14">
        <v>0</v>
      </c>
      <c r="AE74" s="91">
        <v>0</v>
      </c>
      <c r="AF74" s="96">
        <v>4852302</v>
      </c>
      <c r="AG74" s="97">
        <v>3782464</v>
      </c>
      <c r="AH74" s="97">
        <v>0</v>
      </c>
      <c r="AI74" s="97">
        <v>1383563</v>
      </c>
      <c r="AJ74" s="97">
        <v>213470</v>
      </c>
      <c r="AK74" s="91">
        <v>10231799</v>
      </c>
      <c r="AL74" s="13">
        <v>154416771</v>
      </c>
      <c r="AM74" s="14">
        <v>27500280</v>
      </c>
      <c r="AN74" s="14">
        <v>0</v>
      </c>
      <c r="AO74" s="14">
        <v>72640796</v>
      </c>
      <c r="AP74" s="14">
        <v>0</v>
      </c>
      <c r="AQ74" s="91">
        <v>254557847</v>
      </c>
      <c r="AR74" s="13">
        <v>41922421</v>
      </c>
      <c r="AS74" s="14">
        <v>1091125</v>
      </c>
      <c r="AT74" s="14">
        <v>0</v>
      </c>
      <c r="AU74" s="14">
        <v>24328735</v>
      </c>
      <c r="AV74" s="14">
        <v>0</v>
      </c>
      <c r="AW74" s="91">
        <v>67342281</v>
      </c>
      <c r="AX74" s="13">
        <v>112494350</v>
      </c>
      <c r="AY74" s="14">
        <v>26409155</v>
      </c>
      <c r="AZ74" s="14">
        <v>0</v>
      </c>
      <c r="BA74" s="14">
        <v>48312061</v>
      </c>
      <c r="BB74" s="14">
        <v>0</v>
      </c>
      <c r="BC74" s="91">
        <v>187215566</v>
      </c>
      <c r="BD74" s="13">
        <v>2058448</v>
      </c>
      <c r="BE74" s="14">
        <v>301923</v>
      </c>
      <c r="BF74" s="14">
        <v>0</v>
      </c>
      <c r="BG74" s="14">
        <v>755158</v>
      </c>
      <c r="BH74" s="14">
        <v>0</v>
      </c>
      <c r="BI74" s="91">
        <v>3115529</v>
      </c>
    </row>
    <row r="75" spans="1:61" x14ac:dyDescent="0.25">
      <c r="A75" s="4" t="s">
        <v>66</v>
      </c>
      <c r="B75" s="13">
        <v>586</v>
      </c>
      <c r="C75" s="14">
        <v>481</v>
      </c>
      <c r="D75" s="14">
        <v>46</v>
      </c>
      <c r="E75" s="91">
        <v>1113</v>
      </c>
      <c r="F75" s="14">
        <v>20</v>
      </c>
      <c r="G75" s="91">
        <v>20</v>
      </c>
      <c r="H75" s="96">
        <v>7900</v>
      </c>
      <c r="I75" s="97">
        <v>3306</v>
      </c>
      <c r="J75" s="97">
        <v>0</v>
      </c>
      <c r="K75" s="101">
        <v>24</v>
      </c>
      <c r="L75" s="101">
        <v>157</v>
      </c>
      <c r="M75" s="91">
        <v>11387</v>
      </c>
      <c r="N75" s="13">
        <v>5333</v>
      </c>
      <c r="O75" s="14">
        <v>2513</v>
      </c>
      <c r="P75" s="14">
        <v>0</v>
      </c>
      <c r="Q75" s="91">
        <v>7846</v>
      </c>
      <c r="R75" s="13">
        <v>1709</v>
      </c>
      <c r="S75" s="14">
        <v>788</v>
      </c>
      <c r="T75" s="14">
        <v>0</v>
      </c>
      <c r="U75" s="91">
        <v>2497</v>
      </c>
      <c r="V75" s="13">
        <v>858</v>
      </c>
      <c r="W75" s="14">
        <v>5</v>
      </c>
      <c r="X75" s="14">
        <v>0</v>
      </c>
      <c r="Y75" s="91">
        <v>863</v>
      </c>
      <c r="Z75" s="13">
        <v>842</v>
      </c>
      <c r="AA75" s="14">
        <v>0</v>
      </c>
      <c r="AB75" s="14">
        <v>0</v>
      </c>
      <c r="AC75" s="14">
        <v>0</v>
      </c>
      <c r="AD75" s="14">
        <v>402</v>
      </c>
      <c r="AE75" s="91">
        <v>1244</v>
      </c>
      <c r="AF75" s="96">
        <v>8742</v>
      </c>
      <c r="AG75" s="97">
        <v>3306</v>
      </c>
      <c r="AH75" s="97">
        <v>0</v>
      </c>
      <c r="AI75" s="97">
        <v>24</v>
      </c>
      <c r="AJ75" s="97">
        <v>559</v>
      </c>
      <c r="AK75" s="91">
        <v>12631</v>
      </c>
      <c r="AL75" s="13">
        <v>154241</v>
      </c>
      <c r="AM75" s="14">
        <v>15229</v>
      </c>
      <c r="AN75" s="14">
        <v>0</v>
      </c>
      <c r="AO75" s="14">
        <v>3408</v>
      </c>
      <c r="AP75" s="14">
        <v>99977</v>
      </c>
      <c r="AQ75" s="91">
        <v>272855</v>
      </c>
      <c r="AR75" s="13">
        <v>150379</v>
      </c>
      <c r="AS75" s="14">
        <v>15229</v>
      </c>
      <c r="AT75" s="14">
        <v>0</v>
      </c>
      <c r="AU75" s="14">
        <v>3408</v>
      </c>
      <c r="AV75" s="14">
        <v>99977</v>
      </c>
      <c r="AW75" s="91">
        <v>268993</v>
      </c>
      <c r="AX75" s="13">
        <v>127480</v>
      </c>
      <c r="AY75" s="14">
        <v>12768</v>
      </c>
      <c r="AZ75" s="14">
        <v>0</v>
      </c>
      <c r="BA75" s="14">
        <v>2321</v>
      </c>
      <c r="BB75" s="14">
        <v>82977</v>
      </c>
      <c r="BC75" s="91">
        <v>225546</v>
      </c>
      <c r="BD75" s="13">
        <v>2755</v>
      </c>
      <c r="BE75" s="14">
        <v>646</v>
      </c>
      <c r="BF75" s="14">
        <v>0</v>
      </c>
      <c r="BG75" s="14">
        <v>40</v>
      </c>
      <c r="BH75" s="14">
        <v>1484</v>
      </c>
      <c r="BI75" s="91">
        <v>4925</v>
      </c>
    </row>
    <row r="76" spans="1:61" x14ac:dyDescent="0.25">
      <c r="A76" s="4" t="s">
        <v>67</v>
      </c>
      <c r="B76" s="13">
        <v>880</v>
      </c>
      <c r="C76" s="14">
        <v>1114</v>
      </c>
      <c r="D76" s="14">
        <v>1494</v>
      </c>
      <c r="E76" s="91">
        <v>3488</v>
      </c>
      <c r="F76" s="14">
        <v>2</v>
      </c>
      <c r="G76" s="91">
        <v>2</v>
      </c>
      <c r="H76" s="96">
        <v>4596824</v>
      </c>
      <c r="I76" s="97">
        <v>1830393</v>
      </c>
      <c r="J76" s="97">
        <v>264601</v>
      </c>
      <c r="K76" s="101">
        <v>0</v>
      </c>
      <c r="L76" s="101">
        <v>0</v>
      </c>
      <c r="M76" s="91">
        <v>6691818</v>
      </c>
      <c r="N76" s="13">
        <v>934535</v>
      </c>
      <c r="O76" s="14">
        <v>344444</v>
      </c>
      <c r="P76" s="14">
        <v>264601</v>
      </c>
      <c r="Q76" s="91">
        <v>1543580</v>
      </c>
      <c r="R76" s="13">
        <v>3662289</v>
      </c>
      <c r="S76" s="14">
        <v>1485949</v>
      </c>
      <c r="T76" s="14">
        <v>0</v>
      </c>
      <c r="U76" s="91">
        <v>5148238</v>
      </c>
      <c r="V76" s="13">
        <v>0</v>
      </c>
      <c r="W76" s="14">
        <v>0</v>
      </c>
      <c r="X76" s="14">
        <v>0</v>
      </c>
      <c r="Y76" s="91">
        <v>0</v>
      </c>
      <c r="Z76" s="13">
        <v>56972</v>
      </c>
      <c r="AA76" s="14">
        <v>0</v>
      </c>
      <c r="AB76" s="14">
        <v>0</v>
      </c>
      <c r="AC76" s="14">
        <v>0</v>
      </c>
      <c r="AD76" s="14">
        <v>0</v>
      </c>
      <c r="AE76" s="91">
        <v>56972</v>
      </c>
      <c r="AF76" s="96">
        <v>4653796</v>
      </c>
      <c r="AG76" s="97">
        <v>1830393</v>
      </c>
      <c r="AH76" s="97">
        <v>264601</v>
      </c>
      <c r="AI76" s="97">
        <v>0</v>
      </c>
      <c r="AJ76" s="97">
        <v>0</v>
      </c>
      <c r="AK76" s="91">
        <v>6748790</v>
      </c>
      <c r="AL76" s="13">
        <v>201684644</v>
      </c>
      <c r="AM76" s="14">
        <v>69192283</v>
      </c>
      <c r="AN76" s="14">
        <v>30221964</v>
      </c>
      <c r="AO76" s="14">
        <v>939450</v>
      </c>
      <c r="AP76" s="14">
        <v>39656649</v>
      </c>
      <c r="AQ76" s="91">
        <v>341694990</v>
      </c>
      <c r="AR76" s="13">
        <v>170681895</v>
      </c>
      <c r="AS76" s="14">
        <v>38440158</v>
      </c>
      <c r="AT76" s="14">
        <v>0</v>
      </c>
      <c r="AU76" s="14">
        <v>939450</v>
      </c>
      <c r="AV76" s="14">
        <v>39656649</v>
      </c>
      <c r="AW76" s="91">
        <v>249718152</v>
      </c>
      <c r="AX76" s="13">
        <v>152039068</v>
      </c>
      <c r="AY76" s="14">
        <v>62530296</v>
      </c>
      <c r="AZ76" s="14">
        <v>30221964</v>
      </c>
      <c r="BA76" s="14">
        <v>454668</v>
      </c>
      <c r="BB76" s="14">
        <v>18262248</v>
      </c>
      <c r="BC76" s="91">
        <v>263508244</v>
      </c>
      <c r="BD76" s="13">
        <v>2071820</v>
      </c>
      <c r="BE76" s="14">
        <v>1960790</v>
      </c>
      <c r="BF76" s="14">
        <v>0</v>
      </c>
      <c r="BG76" s="14">
        <v>9395</v>
      </c>
      <c r="BH76" s="14">
        <v>584258</v>
      </c>
      <c r="BI76" s="91">
        <v>4626263</v>
      </c>
    </row>
    <row r="77" spans="1:61" x14ac:dyDescent="0.25">
      <c r="A77" s="4" t="s">
        <v>68</v>
      </c>
      <c r="B77" s="13">
        <v>378</v>
      </c>
      <c r="C77" s="14">
        <v>798</v>
      </c>
      <c r="D77" s="14">
        <v>7</v>
      </c>
      <c r="E77" s="91">
        <v>1183</v>
      </c>
      <c r="F77" s="14">
        <v>163</v>
      </c>
      <c r="G77" s="91">
        <v>163</v>
      </c>
      <c r="H77" s="96">
        <v>2833096</v>
      </c>
      <c r="I77" s="97">
        <v>1209699</v>
      </c>
      <c r="J77" s="97">
        <v>0</v>
      </c>
      <c r="K77" s="101">
        <v>32502</v>
      </c>
      <c r="L77" s="101">
        <v>0</v>
      </c>
      <c r="M77" s="91">
        <v>4075297</v>
      </c>
      <c r="N77" s="13">
        <v>582209</v>
      </c>
      <c r="O77" s="14">
        <v>931706</v>
      </c>
      <c r="P77" s="14">
        <v>0</v>
      </c>
      <c r="Q77" s="91">
        <v>1513915</v>
      </c>
      <c r="R77" s="13">
        <v>1981217</v>
      </c>
      <c r="S77" s="14">
        <v>232404</v>
      </c>
      <c r="T77" s="14">
        <v>0</v>
      </c>
      <c r="U77" s="91">
        <v>2213621</v>
      </c>
      <c r="V77" s="13">
        <v>269670</v>
      </c>
      <c r="W77" s="14">
        <v>45589</v>
      </c>
      <c r="X77" s="14">
        <v>0</v>
      </c>
      <c r="Y77" s="91">
        <v>315259</v>
      </c>
      <c r="Z77" s="13">
        <v>0</v>
      </c>
      <c r="AA77" s="14">
        <v>0</v>
      </c>
      <c r="AB77" s="14">
        <v>0</v>
      </c>
      <c r="AC77" s="14">
        <v>0</v>
      </c>
      <c r="AD77" s="14">
        <v>0</v>
      </c>
      <c r="AE77" s="91">
        <v>0</v>
      </c>
      <c r="AF77" s="96">
        <v>2833096</v>
      </c>
      <c r="AG77" s="97">
        <v>1209699</v>
      </c>
      <c r="AH77" s="97">
        <v>0</v>
      </c>
      <c r="AI77" s="97">
        <v>32502</v>
      </c>
      <c r="AJ77" s="97">
        <v>0</v>
      </c>
      <c r="AK77" s="91">
        <v>4075297</v>
      </c>
      <c r="AL77" s="13">
        <v>140618184</v>
      </c>
      <c r="AM77" s="14">
        <v>34078814</v>
      </c>
      <c r="AN77" s="14">
        <v>0</v>
      </c>
      <c r="AO77" s="14">
        <v>25658600</v>
      </c>
      <c r="AP77" s="14">
        <v>9555061</v>
      </c>
      <c r="AQ77" s="91">
        <v>209910659</v>
      </c>
      <c r="AR77" s="13">
        <v>77896934</v>
      </c>
      <c r="AS77" s="14">
        <v>8386736</v>
      </c>
      <c r="AT77" s="14">
        <v>0</v>
      </c>
      <c r="AU77" s="14">
        <v>25658600</v>
      </c>
      <c r="AV77" s="14">
        <v>9555061</v>
      </c>
      <c r="AW77" s="91">
        <v>121497331</v>
      </c>
      <c r="AX77" s="13">
        <v>101065826</v>
      </c>
      <c r="AY77" s="14">
        <v>32131003</v>
      </c>
      <c r="AZ77" s="14">
        <v>0</v>
      </c>
      <c r="BA77" s="14">
        <v>14060414</v>
      </c>
      <c r="BB77" s="14">
        <v>4789622</v>
      </c>
      <c r="BC77" s="91">
        <v>152046865</v>
      </c>
      <c r="BD77" s="13">
        <v>1599280</v>
      </c>
      <c r="BE77" s="14">
        <v>262085</v>
      </c>
      <c r="BF77" s="14">
        <v>0</v>
      </c>
      <c r="BG77" s="14">
        <v>217446</v>
      </c>
      <c r="BH77" s="14">
        <v>112821</v>
      </c>
      <c r="BI77" s="91">
        <v>2191632</v>
      </c>
    </row>
    <row r="78" spans="1:61" x14ac:dyDescent="0.25">
      <c r="A78" s="4" t="s">
        <v>69</v>
      </c>
      <c r="B78" s="13">
        <v>692</v>
      </c>
      <c r="C78" s="14">
        <v>1147</v>
      </c>
      <c r="D78" s="14">
        <v>122</v>
      </c>
      <c r="E78" s="91">
        <v>1961</v>
      </c>
      <c r="F78" s="14">
        <v>157</v>
      </c>
      <c r="G78" s="91">
        <v>157</v>
      </c>
      <c r="H78" s="96">
        <v>3371401</v>
      </c>
      <c r="I78" s="97">
        <v>2151386</v>
      </c>
      <c r="J78" s="97">
        <v>0</v>
      </c>
      <c r="K78" s="101">
        <v>594286</v>
      </c>
      <c r="L78" s="101">
        <v>1011474</v>
      </c>
      <c r="M78" s="91">
        <v>7128547</v>
      </c>
      <c r="N78" s="13">
        <v>741582</v>
      </c>
      <c r="O78" s="14">
        <v>1148986</v>
      </c>
      <c r="P78" s="14">
        <v>0</v>
      </c>
      <c r="Q78" s="91">
        <v>1890568</v>
      </c>
      <c r="R78" s="13">
        <v>2571386</v>
      </c>
      <c r="S78" s="14">
        <v>913475</v>
      </c>
      <c r="T78" s="14">
        <v>0</v>
      </c>
      <c r="U78" s="91">
        <v>3484861</v>
      </c>
      <c r="V78" s="13">
        <v>58433</v>
      </c>
      <c r="W78" s="14">
        <v>88925</v>
      </c>
      <c r="X78" s="14">
        <v>0</v>
      </c>
      <c r="Y78" s="91">
        <v>147358</v>
      </c>
      <c r="Z78" s="13">
        <v>0</v>
      </c>
      <c r="AA78" s="14">
        <v>0</v>
      </c>
      <c r="AB78" s="14">
        <v>0</v>
      </c>
      <c r="AC78" s="14">
        <v>0</v>
      </c>
      <c r="AD78" s="14">
        <v>0</v>
      </c>
      <c r="AE78" s="91">
        <v>0</v>
      </c>
      <c r="AF78" s="96">
        <v>3371401</v>
      </c>
      <c r="AG78" s="97">
        <v>2151386</v>
      </c>
      <c r="AH78" s="97">
        <v>0</v>
      </c>
      <c r="AI78" s="97">
        <v>594286</v>
      </c>
      <c r="AJ78" s="97">
        <v>1011474</v>
      </c>
      <c r="AK78" s="91">
        <v>7128547</v>
      </c>
      <c r="AL78" s="13">
        <v>203860253</v>
      </c>
      <c r="AM78" s="14">
        <v>98351712</v>
      </c>
      <c r="AN78" s="14">
        <v>0</v>
      </c>
      <c r="AO78" s="14">
        <v>81648000</v>
      </c>
      <c r="AP78" s="14">
        <v>38506337</v>
      </c>
      <c r="AQ78" s="91">
        <v>422366302</v>
      </c>
      <c r="AR78" s="13">
        <v>203860253</v>
      </c>
      <c r="AS78" s="14">
        <v>98351712</v>
      </c>
      <c r="AT78" s="14">
        <v>0</v>
      </c>
      <c r="AU78" s="14">
        <v>81648000</v>
      </c>
      <c r="AV78" s="14">
        <v>38506337</v>
      </c>
      <c r="AW78" s="91">
        <v>422366302</v>
      </c>
      <c r="AX78" s="13">
        <v>133482275.20000002</v>
      </c>
      <c r="AY78" s="14">
        <v>76853415.018039554</v>
      </c>
      <c r="AZ78" s="14">
        <v>0</v>
      </c>
      <c r="BA78" s="14">
        <v>62982000</v>
      </c>
      <c r="BB78" s="14">
        <v>24126377.800000001</v>
      </c>
      <c r="BC78" s="91">
        <v>297444068.01803958</v>
      </c>
      <c r="BD78" s="13">
        <v>2025809</v>
      </c>
      <c r="BE78" s="14">
        <v>2321272.8700000066</v>
      </c>
      <c r="BF78" s="14">
        <v>0</v>
      </c>
      <c r="BG78" s="14">
        <v>632000</v>
      </c>
      <c r="BH78" s="14">
        <v>411776</v>
      </c>
      <c r="BI78" s="91">
        <v>5390857.8700000066</v>
      </c>
    </row>
    <row r="79" spans="1:61" x14ac:dyDescent="0.25">
      <c r="A79" s="4" t="s">
        <v>70</v>
      </c>
      <c r="B79" s="13">
        <v>300</v>
      </c>
      <c r="C79" s="14">
        <v>25</v>
      </c>
      <c r="D79" s="14">
        <v>7</v>
      </c>
      <c r="E79" s="91">
        <v>332</v>
      </c>
      <c r="F79" s="14">
        <v>12</v>
      </c>
      <c r="G79" s="91">
        <v>12</v>
      </c>
      <c r="H79" s="96">
        <v>4278506.74</v>
      </c>
      <c r="I79" s="97">
        <v>141203.84</v>
      </c>
      <c r="J79" s="97">
        <v>0</v>
      </c>
      <c r="K79" s="101">
        <v>443039</v>
      </c>
      <c r="L79" s="101">
        <v>948958</v>
      </c>
      <c r="M79" s="91">
        <v>5811707.5800000001</v>
      </c>
      <c r="N79" s="13">
        <v>704369.74</v>
      </c>
      <c r="O79" s="14">
        <v>141203.84</v>
      </c>
      <c r="P79" s="14">
        <v>0</v>
      </c>
      <c r="Q79" s="91">
        <v>845573.58</v>
      </c>
      <c r="R79" s="13">
        <v>3574137</v>
      </c>
      <c r="S79" s="14">
        <v>0</v>
      </c>
      <c r="T79" s="14">
        <v>0</v>
      </c>
      <c r="U79" s="91">
        <v>3574137</v>
      </c>
      <c r="V79" s="13">
        <v>0</v>
      </c>
      <c r="W79" s="14">
        <v>0</v>
      </c>
      <c r="X79" s="14">
        <v>0</v>
      </c>
      <c r="Y79" s="91">
        <v>0</v>
      </c>
      <c r="Z79" s="13">
        <v>0</v>
      </c>
      <c r="AA79" s="14">
        <v>0</v>
      </c>
      <c r="AB79" s="14">
        <v>0</v>
      </c>
      <c r="AC79" s="14">
        <v>0</v>
      </c>
      <c r="AD79" s="14">
        <v>475772</v>
      </c>
      <c r="AE79" s="91">
        <v>475772</v>
      </c>
      <c r="AF79" s="96">
        <v>4278506.74</v>
      </c>
      <c r="AG79" s="97">
        <v>141203.84</v>
      </c>
      <c r="AH79" s="97">
        <v>0</v>
      </c>
      <c r="AI79" s="97">
        <v>443039</v>
      </c>
      <c r="AJ79" s="97">
        <v>1424730</v>
      </c>
      <c r="AK79" s="91">
        <v>6287479.5800000001</v>
      </c>
      <c r="AL79" s="13">
        <v>214888520</v>
      </c>
      <c r="AM79" s="14">
        <v>3932507</v>
      </c>
      <c r="AN79" s="14">
        <v>0</v>
      </c>
      <c r="AO79" s="14">
        <v>32504932</v>
      </c>
      <c r="AP79" s="14">
        <v>82456154</v>
      </c>
      <c r="AQ79" s="91">
        <v>333782113</v>
      </c>
      <c r="AR79" s="13">
        <v>214888520</v>
      </c>
      <c r="AS79" s="14">
        <v>3932507</v>
      </c>
      <c r="AT79" s="14">
        <v>0</v>
      </c>
      <c r="AU79" s="14">
        <v>32504932</v>
      </c>
      <c r="AV79" s="14">
        <v>82456154</v>
      </c>
      <c r="AW79" s="91">
        <v>333782113</v>
      </c>
      <c r="AX79" s="13">
        <v>181702050</v>
      </c>
      <c r="AY79" s="14">
        <v>1357850</v>
      </c>
      <c r="AZ79" s="14">
        <v>0</v>
      </c>
      <c r="BA79" s="14">
        <v>22529517</v>
      </c>
      <c r="BB79" s="14">
        <v>49945506</v>
      </c>
      <c r="BC79" s="91">
        <v>255534923</v>
      </c>
      <c r="BD79" s="13">
        <v>532751</v>
      </c>
      <c r="BE79" s="14">
        <v>157300</v>
      </c>
      <c r="BF79" s="14">
        <v>0</v>
      </c>
      <c r="BG79" s="14">
        <v>169359</v>
      </c>
      <c r="BH79" s="14">
        <v>1297552</v>
      </c>
      <c r="BI79" s="91">
        <v>2156962</v>
      </c>
    </row>
    <row r="80" spans="1:61" x14ac:dyDescent="0.25">
      <c r="A80" s="4" t="s">
        <v>71</v>
      </c>
      <c r="B80" s="13">
        <v>1492.97</v>
      </c>
      <c r="C80" s="14">
        <v>1529.9</v>
      </c>
      <c r="D80" s="14">
        <v>0</v>
      </c>
      <c r="E80" s="91">
        <v>3022.87</v>
      </c>
      <c r="F80" s="14">
        <v>289</v>
      </c>
      <c r="G80" s="91">
        <v>289</v>
      </c>
      <c r="H80" s="96">
        <v>10280735.25</v>
      </c>
      <c r="I80" s="97">
        <v>4149279.25</v>
      </c>
      <c r="J80" s="97">
        <v>0</v>
      </c>
      <c r="K80" s="101">
        <v>165254.57999999999</v>
      </c>
      <c r="L80" s="101">
        <v>4174128.8599999994</v>
      </c>
      <c r="M80" s="91">
        <v>18769397.939999998</v>
      </c>
      <c r="N80" s="13">
        <v>2903047.77</v>
      </c>
      <c r="O80" s="14">
        <v>2864334.23</v>
      </c>
      <c r="P80" s="14">
        <v>0</v>
      </c>
      <c r="Q80" s="91">
        <v>5767382</v>
      </c>
      <c r="R80" s="13">
        <v>5439715.8599999994</v>
      </c>
      <c r="S80" s="14">
        <v>1279615.8599999999</v>
      </c>
      <c r="T80" s="14">
        <v>0</v>
      </c>
      <c r="U80" s="91">
        <v>6719331.7199999988</v>
      </c>
      <c r="V80" s="13">
        <v>1937971.62</v>
      </c>
      <c r="W80" s="14">
        <v>5329.16</v>
      </c>
      <c r="X80" s="14">
        <v>0</v>
      </c>
      <c r="Y80" s="91">
        <v>1943300.78</v>
      </c>
      <c r="Z80" s="13">
        <v>24610</v>
      </c>
      <c r="AA80" s="14">
        <v>0</v>
      </c>
      <c r="AB80" s="14">
        <v>0</v>
      </c>
      <c r="AC80" s="14">
        <v>0</v>
      </c>
      <c r="AD80" s="14">
        <v>412255.93</v>
      </c>
      <c r="AE80" s="91">
        <v>436865.93</v>
      </c>
      <c r="AF80" s="96">
        <v>10305345.25</v>
      </c>
      <c r="AG80" s="97">
        <v>4149279.25</v>
      </c>
      <c r="AH80" s="97">
        <v>0</v>
      </c>
      <c r="AI80" s="97">
        <v>165254.57999999999</v>
      </c>
      <c r="AJ80" s="97">
        <v>4586384.7899999991</v>
      </c>
      <c r="AK80" s="91">
        <v>19206263.869999997</v>
      </c>
      <c r="AL80" s="13">
        <v>427704525.87</v>
      </c>
      <c r="AM80" s="14">
        <v>144382860.09</v>
      </c>
      <c r="AN80" s="14">
        <v>0</v>
      </c>
      <c r="AO80" s="14">
        <v>80607405.260000005</v>
      </c>
      <c r="AP80" s="14">
        <v>107641568.93000001</v>
      </c>
      <c r="AQ80" s="91">
        <v>760336360.1500001</v>
      </c>
      <c r="AR80" s="13">
        <v>361864522.39999998</v>
      </c>
      <c r="AS80" s="14">
        <v>103212295.48</v>
      </c>
      <c r="AT80" s="14">
        <v>0</v>
      </c>
      <c r="AU80" s="14">
        <v>80607405.260000005</v>
      </c>
      <c r="AV80" s="14">
        <v>107641568.93000001</v>
      </c>
      <c r="AW80" s="91">
        <v>653325792.06999993</v>
      </c>
      <c r="AX80" s="13">
        <v>302085973.38999999</v>
      </c>
      <c r="AY80" s="14">
        <v>98318913.230000004</v>
      </c>
      <c r="AZ80" s="14">
        <v>0</v>
      </c>
      <c r="BA80" s="14">
        <v>51956442.420000002</v>
      </c>
      <c r="BB80" s="14">
        <v>67605187.109999999</v>
      </c>
      <c r="BC80" s="91">
        <v>519966516.15000004</v>
      </c>
      <c r="BD80" s="13">
        <v>7115599</v>
      </c>
      <c r="BE80" s="14">
        <v>2045354</v>
      </c>
      <c r="BF80" s="14">
        <v>0</v>
      </c>
      <c r="BG80" s="14">
        <v>881790.85</v>
      </c>
      <c r="BH80" s="14">
        <v>2830663</v>
      </c>
      <c r="BI80" s="91">
        <v>12873406.85</v>
      </c>
    </row>
    <row r="81" spans="1:61" x14ac:dyDescent="0.25">
      <c r="A81" s="4" t="s">
        <v>72</v>
      </c>
      <c r="B81" s="13">
        <v>828</v>
      </c>
      <c r="C81" s="14">
        <v>1451</v>
      </c>
      <c r="D81" s="14">
        <v>530</v>
      </c>
      <c r="E81" s="91">
        <v>2809</v>
      </c>
      <c r="F81" s="14">
        <v>30</v>
      </c>
      <c r="G81" s="91">
        <v>30</v>
      </c>
      <c r="H81" s="96">
        <v>3861362.46</v>
      </c>
      <c r="I81" s="97">
        <v>4141942.25</v>
      </c>
      <c r="J81" s="97">
        <v>0</v>
      </c>
      <c r="K81" s="101">
        <v>0</v>
      </c>
      <c r="L81" s="101">
        <v>0</v>
      </c>
      <c r="M81" s="91">
        <v>8003304.71</v>
      </c>
      <c r="N81" s="13">
        <v>927496.46000000008</v>
      </c>
      <c r="O81" s="14">
        <v>2311816.25</v>
      </c>
      <c r="P81" s="14">
        <v>0</v>
      </c>
      <c r="Q81" s="91">
        <v>3239312.71</v>
      </c>
      <c r="R81" s="13">
        <v>2681020</v>
      </c>
      <c r="S81" s="14">
        <v>1790839</v>
      </c>
      <c r="T81" s="14">
        <v>0</v>
      </c>
      <c r="U81" s="91">
        <v>4471859</v>
      </c>
      <c r="V81" s="13">
        <v>252846</v>
      </c>
      <c r="W81" s="14">
        <v>39287</v>
      </c>
      <c r="X81" s="14">
        <v>0</v>
      </c>
      <c r="Y81" s="91">
        <v>292133</v>
      </c>
      <c r="Z81" s="13">
        <v>0</v>
      </c>
      <c r="AA81" s="14">
        <v>0</v>
      </c>
      <c r="AB81" s="14">
        <v>0</v>
      </c>
      <c r="AC81" s="14">
        <v>0</v>
      </c>
      <c r="AD81" s="14">
        <v>0</v>
      </c>
      <c r="AE81" s="91">
        <v>0</v>
      </c>
      <c r="AF81" s="96">
        <v>3861362.46</v>
      </c>
      <c r="AG81" s="97">
        <v>4141942.25</v>
      </c>
      <c r="AH81" s="97">
        <v>0</v>
      </c>
      <c r="AI81" s="97">
        <v>0</v>
      </c>
      <c r="AJ81" s="97">
        <v>0</v>
      </c>
      <c r="AK81" s="91">
        <v>8003304.71</v>
      </c>
      <c r="AL81" s="13">
        <v>151089198.77000001</v>
      </c>
      <c r="AM81" s="14">
        <v>44216983</v>
      </c>
      <c r="AN81" s="14">
        <v>0</v>
      </c>
      <c r="AO81" s="14">
        <v>4146770</v>
      </c>
      <c r="AP81" s="14">
        <v>7092655.2300000004</v>
      </c>
      <c r="AQ81" s="91">
        <v>206545607</v>
      </c>
      <c r="AR81" s="13">
        <v>130765767.54000001</v>
      </c>
      <c r="AS81" s="14">
        <v>32520230</v>
      </c>
      <c r="AT81" s="14">
        <v>0</v>
      </c>
      <c r="AU81" s="14">
        <v>4146770</v>
      </c>
      <c r="AV81" s="14">
        <v>7092655.2300000004</v>
      </c>
      <c r="AW81" s="91">
        <v>174525422.77000001</v>
      </c>
      <c r="AX81" s="13">
        <v>106275584.78942075</v>
      </c>
      <c r="AY81" s="14">
        <v>20875391.928266913</v>
      </c>
      <c r="AZ81" s="14">
        <v>0</v>
      </c>
      <c r="BA81" s="14">
        <v>2289193</v>
      </c>
      <c r="BB81" s="14">
        <v>4293607.282312328</v>
      </c>
      <c r="BC81" s="91">
        <v>133733777</v>
      </c>
      <c r="BD81" s="13">
        <v>2799781.3027647748</v>
      </c>
      <c r="BE81" s="14">
        <v>1626012</v>
      </c>
      <c r="BF81" s="14">
        <v>0</v>
      </c>
      <c r="BG81" s="14">
        <v>50790</v>
      </c>
      <c r="BH81" s="14">
        <v>102088.69723522509</v>
      </c>
      <c r="BI81" s="91">
        <v>4578672</v>
      </c>
    </row>
    <row r="82" spans="1:61" x14ac:dyDescent="0.25">
      <c r="A82" s="4" t="s">
        <v>73</v>
      </c>
      <c r="B82" s="13">
        <v>633.0200000000001</v>
      </c>
      <c r="C82" s="14">
        <v>0</v>
      </c>
      <c r="D82" s="14">
        <v>0</v>
      </c>
      <c r="E82" s="91">
        <v>633.0200000000001</v>
      </c>
      <c r="F82" s="14">
        <v>7</v>
      </c>
      <c r="G82" s="91">
        <v>7</v>
      </c>
      <c r="H82" s="96">
        <v>5373000</v>
      </c>
      <c r="I82" s="97">
        <v>0</v>
      </c>
      <c r="J82" s="97">
        <v>0</v>
      </c>
      <c r="K82" s="101">
        <v>0</v>
      </c>
      <c r="L82" s="101">
        <v>0</v>
      </c>
      <c r="M82" s="91">
        <v>5373000</v>
      </c>
      <c r="N82" s="13">
        <v>736000</v>
      </c>
      <c r="O82" s="14">
        <v>0</v>
      </c>
      <c r="P82" s="14">
        <v>0</v>
      </c>
      <c r="Q82" s="91">
        <v>736000</v>
      </c>
      <c r="R82" s="13">
        <v>4542000</v>
      </c>
      <c r="S82" s="14">
        <v>0</v>
      </c>
      <c r="T82" s="14">
        <v>0</v>
      </c>
      <c r="U82" s="91">
        <v>4542000</v>
      </c>
      <c r="V82" s="13">
        <v>95000</v>
      </c>
      <c r="W82" s="14">
        <v>0</v>
      </c>
      <c r="X82" s="14">
        <v>0</v>
      </c>
      <c r="Y82" s="91">
        <v>95000</v>
      </c>
      <c r="Z82" s="13">
        <v>339000</v>
      </c>
      <c r="AA82" s="14">
        <v>0</v>
      </c>
      <c r="AB82" s="14">
        <v>0</v>
      </c>
      <c r="AC82" s="14">
        <v>0</v>
      </c>
      <c r="AD82" s="14">
        <v>0</v>
      </c>
      <c r="AE82" s="91">
        <v>339000</v>
      </c>
      <c r="AF82" s="96">
        <v>5712000</v>
      </c>
      <c r="AG82" s="97">
        <v>0</v>
      </c>
      <c r="AH82" s="97">
        <v>0</v>
      </c>
      <c r="AI82" s="97">
        <v>0</v>
      </c>
      <c r="AJ82" s="97">
        <v>0</v>
      </c>
      <c r="AK82" s="91">
        <v>5712000</v>
      </c>
      <c r="AL82" s="13">
        <v>213196623</v>
      </c>
      <c r="AM82" s="14">
        <v>0</v>
      </c>
      <c r="AN82" s="14">
        <v>0</v>
      </c>
      <c r="AO82" s="14">
        <v>0</v>
      </c>
      <c r="AP82" s="14">
        <v>225222074</v>
      </c>
      <c r="AQ82" s="91">
        <v>438418697</v>
      </c>
      <c r="AR82" s="13">
        <v>213196623</v>
      </c>
      <c r="AS82" s="14">
        <v>0</v>
      </c>
      <c r="AT82" s="14">
        <v>0</v>
      </c>
      <c r="AU82" s="14">
        <v>0</v>
      </c>
      <c r="AV82" s="14">
        <v>225222074</v>
      </c>
      <c r="AW82" s="91">
        <v>438418697</v>
      </c>
      <c r="AX82" s="13">
        <v>46581395</v>
      </c>
      <c r="AY82" s="14">
        <v>0</v>
      </c>
      <c r="AZ82" s="14">
        <v>0</v>
      </c>
      <c r="BA82" s="14">
        <v>0</v>
      </c>
      <c r="BB82" s="14">
        <v>117324982</v>
      </c>
      <c r="BC82" s="91">
        <v>163906377</v>
      </c>
      <c r="BD82" s="13">
        <v>3327461</v>
      </c>
      <c r="BE82" s="14">
        <v>0</v>
      </c>
      <c r="BF82" s="14">
        <v>0</v>
      </c>
      <c r="BG82" s="14">
        <v>0</v>
      </c>
      <c r="BH82" s="14">
        <v>3080305</v>
      </c>
      <c r="BI82" s="91">
        <v>6407766</v>
      </c>
    </row>
    <row r="83" spans="1:61" x14ac:dyDescent="0.25">
      <c r="A83" s="4" t="s">
        <v>74</v>
      </c>
      <c r="B83" s="13">
        <v>1201</v>
      </c>
      <c r="C83" s="14">
        <v>80</v>
      </c>
      <c r="D83" s="14">
        <v>0</v>
      </c>
      <c r="E83" s="91">
        <v>1281</v>
      </c>
      <c r="F83" s="14">
        <v>64</v>
      </c>
      <c r="G83" s="91">
        <v>64</v>
      </c>
      <c r="H83" s="96">
        <v>11673070.07</v>
      </c>
      <c r="I83" s="97">
        <v>818757.49</v>
      </c>
      <c r="J83" s="97">
        <v>0</v>
      </c>
      <c r="K83" s="101">
        <v>4407</v>
      </c>
      <c r="L83" s="101">
        <v>7515023</v>
      </c>
      <c r="M83" s="91">
        <v>20011257.560000002</v>
      </c>
      <c r="N83" s="13">
        <v>2087637.1700000004</v>
      </c>
      <c r="O83" s="14">
        <v>818757.49</v>
      </c>
      <c r="P83" s="14">
        <v>0</v>
      </c>
      <c r="Q83" s="91">
        <v>2906394.66</v>
      </c>
      <c r="R83" s="13">
        <v>5503592.75</v>
      </c>
      <c r="S83" s="14">
        <v>0</v>
      </c>
      <c r="T83" s="14">
        <v>0</v>
      </c>
      <c r="U83" s="91">
        <v>5503592.75</v>
      </c>
      <c r="V83" s="13">
        <v>4081840.1499999994</v>
      </c>
      <c r="W83" s="14">
        <v>0</v>
      </c>
      <c r="X83" s="14">
        <v>0</v>
      </c>
      <c r="Y83" s="91">
        <v>4081840.1499999994</v>
      </c>
      <c r="Z83" s="13">
        <v>1008868.2200000001</v>
      </c>
      <c r="AA83" s="14">
        <v>0</v>
      </c>
      <c r="AB83" s="14">
        <v>0</v>
      </c>
      <c r="AC83" s="14">
        <v>0</v>
      </c>
      <c r="AD83" s="14">
        <v>2551537.98</v>
      </c>
      <c r="AE83" s="91">
        <v>3560406.2</v>
      </c>
      <c r="AF83" s="96">
        <v>12681938.290000001</v>
      </c>
      <c r="AG83" s="97">
        <v>818757.49</v>
      </c>
      <c r="AH83" s="97">
        <v>0</v>
      </c>
      <c r="AI83" s="97">
        <v>4407</v>
      </c>
      <c r="AJ83" s="97">
        <v>10066560.98</v>
      </c>
      <c r="AK83" s="91">
        <v>23571663.760000002</v>
      </c>
      <c r="AL83" s="13">
        <v>1026934863.6335894</v>
      </c>
      <c r="AM83" s="14">
        <v>27629959.375206701</v>
      </c>
      <c r="AN83" s="14">
        <v>0</v>
      </c>
      <c r="AO83" s="14">
        <v>27221450.180074502</v>
      </c>
      <c r="AP83" s="14">
        <v>380617962.16985196</v>
      </c>
      <c r="AQ83" s="91">
        <v>1462404235.3587227</v>
      </c>
      <c r="AR83" s="13">
        <v>560736422.98094547</v>
      </c>
      <c r="AS83" s="14">
        <v>17573270.0704819</v>
      </c>
      <c r="AT83" s="14">
        <v>0</v>
      </c>
      <c r="AU83" s="14">
        <v>27221450.180074502</v>
      </c>
      <c r="AV83" s="14">
        <v>380617962.16985196</v>
      </c>
      <c r="AW83" s="91">
        <v>986149105.40135384</v>
      </c>
      <c r="AX83" s="13">
        <v>456164098.06079751</v>
      </c>
      <c r="AY83" s="14">
        <v>11559333.4622881</v>
      </c>
      <c r="AZ83" s="14">
        <v>0</v>
      </c>
      <c r="BA83" s="14">
        <v>20862213.8027266</v>
      </c>
      <c r="BB83" s="14">
        <v>310258936.61187547</v>
      </c>
      <c r="BC83" s="91">
        <v>798844581.93768764</v>
      </c>
      <c r="BD83" s="13">
        <v>7332384.6574359825</v>
      </c>
      <c r="BE83" s="14">
        <v>281696.87871005101</v>
      </c>
      <c r="BF83" s="14">
        <v>0</v>
      </c>
      <c r="BG83" s="14">
        <v>319576.243371116</v>
      </c>
      <c r="BH83" s="14">
        <v>4910850.2576188771</v>
      </c>
      <c r="BI83" s="91">
        <v>12844508.037136026</v>
      </c>
    </row>
    <row r="84" spans="1:61" x14ac:dyDescent="0.25">
      <c r="A84" s="4" t="s">
        <v>75</v>
      </c>
      <c r="B84" s="13">
        <v>414</v>
      </c>
      <c r="C84" s="14">
        <v>84</v>
      </c>
      <c r="D84" s="14">
        <v>2</v>
      </c>
      <c r="E84" s="91">
        <v>500</v>
      </c>
      <c r="F84" s="14">
        <v>32</v>
      </c>
      <c r="G84" s="91">
        <v>32</v>
      </c>
      <c r="H84" s="96">
        <v>3471939</v>
      </c>
      <c r="I84" s="97">
        <v>639738</v>
      </c>
      <c r="J84" s="97">
        <v>0</v>
      </c>
      <c r="K84" s="101">
        <v>55500</v>
      </c>
      <c r="L84" s="101">
        <v>388413</v>
      </c>
      <c r="M84" s="91">
        <v>4555590</v>
      </c>
      <c r="N84" s="13">
        <v>1142390</v>
      </c>
      <c r="O84" s="14">
        <v>639738</v>
      </c>
      <c r="P84" s="14">
        <v>0</v>
      </c>
      <c r="Q84" s="91">
        <v>1782128</v>
      </c>
      <c r="R84" s="13">
        <v>2076592</v>
      </c>
      <c r="S84" s="14">
        <v>0</v>
      </c>
      <c r="T84" s="14">
        <v>0</v>
      </c>
      <c r="U84" s="91">
        <v>2076592</v>
      </c>
      <c r="V84" s="13">
        <v>252957</v>
      </c>
      <c r="W84" s="14">
        <v>0</v>
      </c>
      <c r="X84" s="14">
        <v>0</v>
      </c>
      <c r="Y84" s="91">
        <v>252957</v>
      </c>
      <c r="Z84" s="13">
        <v>2984624</v>
      </c>
      <c r="AA84" s="14">
        <v>0</v>
      </c>
      <c r="AB84" s="14">
        <v>0</v>
      </c>
      <c r="AC84" s="14">
        <v>0</v>
      </c>
      <c r="AD84" s="14">
        <v>114239</v>
      </c>
      <c r="AE84" s="91">
        <v>3098863</v>
      </c>
      <c r="AF84" s="96">
        <v>6456563</v>
      </c>
      <c r="AG84" s="97">
        <v>639738</v>
      </c>
      <c r="AH84" s="97">
        <v>0</v>
      </c>
      <c r="AI84" s="97">
        <v>55500</v>
      </c>
      <c r="AJ84" s="97">
        <v>502652</v>
      </c>
      <c r="AK84" s="91">
        <v>7654453</v>
      </c>
      <c r="AL84" s="13">
        <v>207875748</v>
      </c>
      <c r="AM84" s="14">
        <v>10160489</v>
      </c>
      <c r="AN84" s="14">
        <v>0</v>
      </c>
      <c r="AO84" s="14">
        <v>20096939</v>
      </c>
      <c r="AP84" s="14">
        <v>70833508</v>
      </c>
      <c r="AQ84" s="91">
        <v>308966684</v>
      </c>
      <c r="AR84" s="13">
        <v>73161069</v>
      </c>
      <c r="AS84" s="14">
        <v>2481062</v>
      </c>
      <c r="AT84" s="14">
        <v>0</v>
      </c>
      <c r="AU84" s="14">
        <v>6846526</v>
      </c>
      <c r="AV84" s="14">
        <v>28124677</v>
      </c>
      <c r="AW84" s="91">
        <v>110613334</v>
      </c>
      <c r="AX84" s="13">
        <v>134719064</v>
      </c>
      <c r="AY84" s="14">
        <v>7675042</v>
      </c>
      <c r="AZ84" s="14">
        <v>0</v>
      </c>
      <c r="BA84" s="14">
        <v>13250413</v>
      </c>
      <c r="BB84" s="14">
        <v>42708831</v>
      </c>
      <c r="BC84" s="91">
        <v>198353350</v>
      </c>
      <c r="BD84" s="13">
        <v>3620404</v>
      </c>
      <c r="BE84" s="14">
        <v>277953</v>
      </c>
      <c r="BF84" s="14">
        <v>0</v>
      </c>
      <c r="BG84" s="14">
        <v>187926</v>
      </c>
      <c r="BH84" s="14">
        <v>1011951</v>
      </c>
      <c r="BI84" s="91">
        <v>5098234</v>
      </c>
    </row>
    <row r="85" spans="1:61" x14ac:dyDescent="0.25">
      <c r="A85" s="4" t="s">
        <v>76</v>
      </c>
      <c r="B85" s="13">
        <v>1351</v>
      </c>
      <c r="C85" s="14">
        <v>66</v>
      </c>
      <c r="D85" s="14">
        <v>30</v>
      </c>
      <c r="E85" s="91">
        <v>1447</v>
      </c>
      <c r="F85" s="14">
        <v>18</v>
      </c>
      <c r="G85" s="91">
        <v>18</v>
      </c>
      <c r="H85" s="96">
        <v>18215943.204533067</v>
      </c>
      <c r="I85" s="97">
        <v>20706.306358837421</v>
      </c>
      <c r="J85" s="97">
        <v>0</v>
      </c>
      <c r="K85" s="101">
        <v>0</v>
      </c>
      <c r="L85" s="101">
        <v>0</v>
      </c>
      <c r="M85" s="91">
        <v>18236649.510891903</v>
      </c>
      <c r="N85" s="13">
        <v>2028956.2345330657</v>
      </c>
      <c r="O85" s="14">
        <v>20706.306358837421</v>
      </c>
      <c r="P85" s="14">
        <v>0</v>
      </c>
      <c r="Q85" s="91">
        <v>2049662.5408919032</v>
      </c>
      <c r="R85" s="13">
        <v>14160630.939999999</v>
      </c>
      <c r="S85" s="14">
        <v>0</v>
      </c>
      <c r="T85" s="14">
        <v>0</v>
      </c>
      <c r="U85" s="91">
        <v>14160630.939999999</v>
      </c>
      <c r="V85" s="13">
        <v>2026356.0299999998</v>
      </c>
      <c r="W85" s="14">
        <v>0</v>
      </c>
      <c r="X85" s="14">
        <v>0</v>
      </c>
      <c r="Y85" s="91">
        <v>2026356.0299999998</v>
      </c>
      <c r="Z85" s="13">
        <v>0</v>
      </c>
      <c r="AA85" s="14">
        <v>0</v>
      </c>
      <c r="AB85" s="14">
        <v>0</v>
      </c>
      <c r="AC85" s="14">
        <v>0</v>
      </c>
      <c r="AD85" s="14">
        <v>1010259.1599999999</v>
      </c>
      <c r="AE85" s="91">
        <v>1010259.1599999999</v>
      </c>
      <c r="AF85" s="96">
        <v>18215943.204533067</v>
      </c>
      <c r="AG85" s="97">
        <v>20706.306358837421</v>
      </c>
      <c r="AH85" s="97">
        <v>0</v>
      </c>
      <c r="AI85" s="97">
        <v>0</v>
      </c>
      <c r="AJ85" s="97">
        <v>1010259.1599999999</v>
      </c>
      <c r="AK85" s="91">
        <v>19246908.670891903</v>
      </c>
      <c r="AL85" s="13">
        <v>1507124213.8099999</v>
      </c>
      <c r="AM85" s="14">
        <v>21168933.870000001</v>
      </c>
      <c r="AN85" s="14">
        <v>0</v>
      </c>
      <c r="AO85" s="14">
        <v>72453000</v>
      </c>
      <c r="AP85" s="14">
        <v>272518334.41999996</v>
      </c>
      <c r="AQ85" s="91">
        <v>1873264482.0999999</v>
      </c>
      <c r="AR85" s="13">
        <v>1507124213.8099999</v>
      </c>
      <c r="AS85" s="14">
        <v>21168933.870000001</v>
      </c>
      <c r="AT85" s="14">
        <v>0</v>
      </c>
      <c r="AU85" s="14">
        <v>72453000</v>
      </c>
      <c r="AV85" s="14">
        <v>272518334.41999996</v>
      </c>
      <c r="AW85" s="91">
        <v>1873264482.0999999</v>
      </c>
      <c r="AX85" s="13">
        <v>1441086351.946239</v>
      </c>
      <c r="AY85" s="14">
        <v>14706860.101299999</v>
      </c>
      <c r="AZ85" s="14">
        <v>0</v>
      </c>
      <c r="BA85" s="14">
        <v>68139063.726027399</v>
      </c>
      <c r="BB85" s="14">
        <v>234218471.28379285</v>
      </c>
      <c r="BC85" s="91">
        <v>1758150747.0573592</v>
      </c>
      <c r="BD85" s="13">
        <v>33053682.023948576</v>
      </c>
      <c r="BE85" s="14">
        <v>386949.56160532398</v>
      </c>
      <c r="BF85" s="14">
        <v>0</v>
      </c>
      <c r="BG85" s="14">
        <v>728070.38989381795</v>
      </c>
      <c r="BH85" s="14">
        <v>5807590.9504436133</v>
      </c>
      <c r="BI85" s="91">
        <v>39976292.925891325</v>
      </c>
    </row>
    <row r="86" spans="1:61" x14ac:dyDescent="0.25">
      <c r="A86" s="4" t="s">
        <v>77</v>
      </c>
      <c r="B86" s="13">
        <v>215</v>
      </c>
      <c r="C86" s="14">
        <v>0</v>
      </c>
      <c r="D86" s="14">
        <v>0</v>
      </c>
      <c r="E86" s="91">
        <v>215</v>
      </c>
      <c r="F86" s="14">
        <v>0</v>
      </c>
      <c r="G86" s="91">
        <v>0</v>
      </c>
      <c r="H86" s="96">
        <v>5485645</v>
      </c>
      <c r="I86" s="97">
        <v>0</v>
      </c>
      <c r="J86" s="97">
        <v>0</v>
      </c>
      <c r="K86" s="101">
        <v>0</v>
      </c>
      <c r="L86" s="101">
        <v>6828692</v>
      </c>
      <c r="M86" s="91">
        <v>12314337</v>
      </c>
      <c r="N86" s="13">
        <v>1061198</v>
      </c>
      <c r="O86" s="14">
        <v>0</v>
      </c>
      <c r="P86" s="14">
        <v>0</v>
      </c>
      <c r="Q86" s="91">
        <v>1061198</v>
      </c>
      <c r="R86" s="13">
        <v>4033443</v>
      </c>
      <c r="S86" s="14">
        <v>0</v>
      </c>
      <c r="T86" s="14">
        <v>0</v>
      </c>
      <c r="U86" s="91">
        <v>4033443</v>
      </c>
      <c r="V86" s="13">
        <v>391004</v>
      </c>
      <c r="W86" s="14">
        <v>0</v>
      </c>
      <c r="X86" s="14">
        <v>0</v>
      </c>
      <c r="Y86" s="91">
        <v>391004</v>
      </c>
      <c r="Z86" s="13">
        <v>24090</v>
      </c>
      <c r="AA86" s="14">
        <v>0</v>
      </c>
      <c r="AB86" s="14">
        <v>0</v>
      </c>
      <c r="AC86" s="14">
        <v>0</v>
      </c>
      <c r="AD86" s="14">
        <v>0</v>
      </c>
      <c r="AE86" s="91">
        <v>24090</v>
      </c>
      <c r="AF86" s="96">
        <v>5509735</v>
      </c>
      <c r="AG86" s="97">
        <v>0</v>
      </c>
      <c r="AH86" s="97">
        <v>0</v>
      </c>
      <c r="AI86" s="97">
        <v>0</v>
      </c>
      <c r="AJ86" s="97">
        <v>6828692</v>
      </c>
      <c r="AK86" s="91">
        <v>12338427</v>
      </c>
      <c r="AL86" s="13">
        <v>476899409</v>
      </c>
      <c r="AM86" s="14">
        <v>0</v>
      </c>
      <c r="AN86" s="14">
        <v>0</v>
      </c>
      <c r="AO86" s="14">
        <v>0</v>
      </c>
      <c r="AP86" s="14">
        <v>265740888</v>
      </c>
      <c r="AQ86" s="91">
        <v>742640297</v>
      </c>
      <c r="AR86" s="13">
        <v>476899409</v>
      </c>
      <c r="AS86" s="14">
        <v>0</v>
      </c>
      <c r="AT86" s="14">
        <v>0</v>
      </c>
      <c r="AU86" s="14">
        <v>0</v>
      </c>
      <c r="AV86" s="14">
        <v>265740888</v>
      </c>
      <c r="AW86" s="91">
        <v>742640297</v>
      </c>
      <c r="AX86" s="13">
        <v>350155959</v>
      </c>
      <c r="AY86" s="14">
        <v>0</v>
      </c>
      <c r="AZ86" s="14">
        <v>0</v>
      </c>
      <c r="BA86" s="14">
        <v>0</v>
      </c>
      <c r="BB86" s="14">
        <v>219277974</v>
      </c>
      <c r="BC86" s="91">
        <v>569433933</v>
      </c>
      <c r="BD86" s="13">
        <v>6410484</v>
      </c>
      <c r="BE86" s="14">
        <v>0</v>
      </c>
      <c r="BF86" s="14">
        <v>0</v>
      </c>
      <c r="BG86" s="14">
        <v>0</v>
      </c>
      <c r="BH86" s="14">
        <v>6151605</v>
      </c>
      <c r="BI86" s="91">
        <v>12562089</v>
      </c>
    </row>
    <row r="87" spans="1:61" x14ac:dyDescent="0.25">
      <c r="A87" s="4" t="s">
        <v>78</v>
      </c>
      <c r="B87" s="13">
        <v>1016</v>
      </c>
      <c r="C87" s="14">
        <v>734</v>
      </c>
      <c r="D87" s="14">
        <v>4</v>
      </c>
      <c r="E87" s="91">
        <v>1754</v>
      </c>
      <c r="F87" s="14">
        <v>207</v>
      </c>
      <c r="G87" s="91">
        <v>207</v>
      </c>
      <c r="H87" s="96">
        <v>21289432.980000004</v>
      </c>
      <c r="I87" s="97">
        <v>1835597.6400000001</v>
      </c>
      <c r="J87" s="97">
        <v>0</v>
      </c>
      <c r="K87" s="101">
        <v>1833402.47</v>
      </c>
      <c r="L87" s="101">
        <v>4924772.92</v>
      </c>
      <c r="M87" s="91">
        <v>29883206.010000005</v>
      </c>
      <c r="N87" s="13">
        <v>12207488</v>
      </c>
      <c r="O87" s="14">
        <v>306033.45</v>
      </c>
      <c r="P87" s="14">
        <v>0</v>
      </c>
      <c r="Q87" s="91">
        <v>12513521.449999999</v>
      </c>
      <c r="R87" s="13">
        <v>8936499.160000002</v>
      </c>
      <c r="S87" s="14">
        <v>0</v>
      </c>
      <c r="T87" s="14">
        <v>0</v>
      </c>
      <c r="U87" s="91">
        <v>8936499.160000002</v>
      </c>
      <c r="V87" s="13">
        <v>145445.82</v>
      </c>
      <c r="W87" s="14">
        <v>1529564.1900000002</v>
      </c>
      <c r="X87" s="14">
        <v>0</v>
      </c>
      <c r="Y87" s="91">
        <v>1675010.0100000002</v>
      </c>
      <c r="Z87" s="13">
        <v>176304.25</v>
      </c>
      <c r="AA87" s="14">
        <v>127728.42</v>
      </c>
      <c r="AB87" s="14">
        <v>0</v>
      </c>
      <c r="AC87" s="14">
        <v>284351</v>
      </c>
      <c r="AD87" s="14">
        <v>1996310.3599999999</v>
      </c>
      <c r="AE87" s="91">
        <v>2584694.0299999998</v>
      </c>
      <c r="AF87" s="96">
        <v>21465737.230000004</v>
      </c>
      <c r="AG87" s="97">
        <v>1963326.06</v>
      </c>
      <c r="AH87" s="97">
        <v>0</v>
      </c>
      <c r="AI87" s="97">
        <v>2117753.4699999997</v>
      </c>
      <c r="AJ87" s="97">
        <v>6921083.2799999993</v>
      </c>
      <c r="AK87" s="91">
        <v>32467900.039999999</v>
      </c>
      <c r="AL87" s="13">
        <v>375288459.84999782</v>
      </c>
      <c r="AM87" s="14">
        <v>10673959.849999983</v>
      </c>
      <c r="AN87" s="14">
        <v>591967.03</v>
      </c>
      <c r="AO87" s="14">
        <v>34324506.900000006</v>
      </c>
      <c r="AP87" s="14">
        <v>184899049.98000014</v>
      </c>
      <c r="AQ87" s="91">
        <v>605777943.60999787</v>
      </c>
      <c r="AR87" s="13">
        <v>375288459.84999782</v>
      </c>
      <c r="AS87" s="14">
        <v>10673959.849999983</v>
      </c>
      <c r="AT87" s="14">
        <v>591967.03</v>
      </c>
      <c r="AU87" s="14">
        <v>34324506.900000006</v>
      </c>
      <c r="AV87" s="14">
        <v>184899049.98000014</v>
      </c>
      <c r="AW87" s="91">
        <v>605777943.60999787</v>
      </c>
      <c r="AX87" s="13">
        <v>181232856.29000014</v>
      </c>
      <c r="AY87" s="14">
        <v>3881436.6599999969</v>
      </c>
      <c r="AZ87" s="14">
        <v>0</v>
      </c>
      <c r="BA87" s="14">
        <v>18198805.370000001</v>
      </c>
      <c r="BB87" s="14">
        <v>73338857.315199852</v>
      </c>
      <c r="BC87" s="91">
        <v>276651955.63520002</v>
      </c>
      <c r="BD87" s="13">
        <v>5381305.4166668439</v>
      </c>
      <c r="BE87" s="14">
        <v>103826.35333300084</v>
      </c>
      <c r="BF87" s="14">
        <v>0</v>
      </c>
      <c r="BG87" s="14">
        <v>431187.31446830998</v>
      </c>
      <c r="BH87" s="14">
        <v>4709175.2800001195</v>
      </c>
      <c r="BI87" s="91">
        <v>10625494.364468275</v>
      </c>
    </row>
    <row r="88" spans="1:61" x14ac:dyDescent="0.25">
      <c r="A88" s="4" t="s">
        <v>79</v>
      </c>
      <c r="B88" s="13">
        <v>807</v>
      </c>
      <c r="C88" s="14">
        <v>1328</v>
      </c>
      <c r="D88" s="14">
        <v>2736</v>
      </c>
      <c r="E88" s="91">
        <v>4871</v>
      </c>
      <c r="F88" s="14">
        <v>2</v>
      </c>
      <c r="G88" s="91">
        <v>2</v>
      </c>
      <c r="H88" s="96">
        <v>3444253.2800000003</v>
      </c>
      <c r="I88" s="97">
        <v>2411041.5499999998</v>
      </c>
      <c r="J88" s="97">
        <v>622530.36</v>
      </c>
      <c r="K88" s="101">
        <v>107212.25</v>
      </c>
      <c r="L88" s="101">
        <v>0</v>
      </c>
      <c r="M88" s="91">
        <v>6585037.4400000004</v>
      </c>
      <c r="N88" s="13">
        <v>1042226.64</v>
      </c>
      <c r="O88" s="14">
        <v>986561.73</v>
      </c>
      <c r="P88" s="14">
        <v>622530.36</v>
      </c>
      <c r="Q88" s="91">
        <v>2651318.73</v>
      </c>
      <c r="R88" s="13">
        <v>1323026.6400000001</v>
      </c>
      <c r="S88" s="14">
        <v>1407479.82</v>
      </c>
      <c r="T88" s="14">
        <v>0</v>
      </c>
      <c r="U88" s="91">
        <v>2730506.46</v>
      </c>
      <c r="V88" s="13">
        <v>1079000</v>
      </c>
      <c r="W88" s="14">
        <v>17000</v>
      </c>
      <c r="X88" s="14">
        <v>0</v>
      </c>
      <c r="Y88" s="91">
        <v>1096000</v>
      </c>
      <c r="Z88" s="13">
        <v>0</v>
      </c>
      <c r="AA88" s="14">
        <v>5000</v>
      </c>
      <c r="AB88" s="14">
        <v>0</v>
      </c>
      <c r="AC88" s="14">
        <v>0</v>
      </c>
      <c r="AD88" s="14">
        <v>0</v>
      </c>
      <c r="AE88" s="91">
        <v>5000</v>
      </c>
      <c r="AF88" s="96">
        <v>3444253.2800000003</v>
      </c>
      <c r="AG88" s="97">
        <v>2416041.5499999998</v>
      </c>
      <c r="AH88" s="97">
        <v>622530.36</v>
      </c>
      <c r="AI88" s="97">
        <v>107212.25</v>
      </c>
      <c r="AJ88" s="97">
        <v>0</v>
      </c>
      <c r="AK88" s="91">
        <v>6590037.4400000004</v>
      </c>
      <c r="AL88" s="13">
        <v>152197000</v>
      </c>
      <c r="AM88" s="14">
        <v>29297000</v>
      </c>
      <c r="AN88" s="14">
        <v>4178000</v>
      </c>
      <c r="AO88" s="14">
        <v>1364000</v>
      </c>
      <c r="AP88" s="14">
        <v>17921000</v>
      </c>
      <c r="AQ88" s="91">
        <v>204957000</v>
      </c>
      <c r="AR88" s="13">
        <v>125660000</v>
      </c>
      <c r="AS88" s="14">
        <v>20877000</v>
      </c>
      <c r="AT88" s="14">
        <v>0</v>
      </c>
      <c r="AU88" s="14">
        <v>1364000</v>
      </c>
      <c r="AV88" s="14">
        <v>17921000</v>
      </c>
      <c r="AW88" s="91">
        <v>165822000</v>
      </c>
      <c r="AX88" s="13">
        <v>77371000</v>
      </c>
      <c r="AY88" s="14">
        <v>11019000</v>
      </c>
      <c r="AZ88" s="14">
        <v>4178000</v>
      </c>
      <c r="BA88" s="14">
        <v>813000</v>
      </c>
      <c r="BB88" s="14">
        <v>9062000</v>
      </c>
      <c r="BC88" s="91">
        <v>102443000</v>
      </c>
      <c r="BD88" s="13">
        <v>2914000</v>
      </c>
      <c r="BE88" s="14">
        <v>866000</v>
      </c>
      <c r="BF88" s="14">
        <v>0</v>
      </c>
      <c r="BG88" s="14">
        <v>1705000</v>
      </c>
      <c r="BH88" s="14">
        <v>408000</v>
      </c>
      <c r="BI88" s="91">
        <v>5893000</v>
      </c>
    </row>
    <row r="89" spans="1:61" x14ac:dyDescent="0.25">
      <c r="A89" s="5"/>
      <c r="B89" s="15"/>
      <c r="C89" s="16"/>
      <c r="D89" s="16"/>
      <c r="E89" s="92"/>
      <c r="F89" s="16"/>
      <c r="G89" s="92"/>
      <c r="H89" s="98"/>
      <c r="I89" s="99"/>
      <c r="J89" s="99"/>
      <c r="K89" s="102"/>
      <c r="L89" s="102"/>
      <c r="M89" s="92"/>
      <c r="N89" s="15"/>
      <c r="O89" s="16"/>
      <c r="P89" s="16"/>
      <c r="Q89" s="92"/>
      <c r="R89" s="15"/>
      <c r="S89" s="16"/>
      <c r="T89" s="16"/>
      <c r="U89" s="92"/>
      <c r="V89" s="15"/>
      <c r="W89" s="16"/>
      <c r="X89" s="16"/>
      <c r="Y89" s="92"/>
      <c r="Z89" s="15"/>
      <c r="AA89" s="16"/>
      <c r="AB89" s="16"/>
      <c r="AC89" s="16"/>
      <c r="AD89" s="16"/>
      <c r="AE89" s="92"/>
      <c r="AF89" s="98"/>
      <c r="AG89" s="99"/>
      <c r="AH89" s="99"/>
      <c r="AI89" s="99"/>
      <c r="AJ89" s="99"/>
      <c r="AK89" s="92"/>
      <c r="AL89" s="15"/>
      <c r="AM89" s="16"/>
      <c r="AN89" s="16"/>
      <c r="AO89" s="16"/>
      <c r="AP89" s="16"/>
      <c r="AQ89" s="92"/>
      <c r="AR89" s="15"/>
      <c r="AS89" s="16"/>
      <c r="AT89" s="16"/>
      <c r="AU89" s="16"/>
      <c r="AV89" s="16"/>
      <c r="AW89" s="92"/>
      <c r="AX89" s="15"/>
      <c r="AY89" s="16"/>
      <c r="AZ89" s="16"/>
      <c r="BA89" s="16"/>
      <c r="BB89" s="16"/>
      <c r="BC89" s="92"/>
      <c r="BD89" s="15"/>
      <c r="BE89" s="16"/>
      <c r="BF89" s="16"/>
      <c r="BG89" s="16"/>
      <c r="BH89" s="16"/>
      <c r="BI89" s="92"/>
    </row>
    <row r="90" spans="1:61" x14ac:dyDescent="0.25">
      <c r="A90" s="60" t="s">
        <v>80</v>
      </c>
      <c r="B90" s="61">
        <f t="shared" ref="B90" si="0">SUM(B9:B89)</f>
        <v>59992.920375000002</v>
      </c>
      <c r="C90" s="62">
        <f t="shared" ref="C90:E90" si="1">SUM(C9:C89)</f>
        <v>50860.647239999998</v>
      </c>
      <c r="D90" s="62">
        <f t="shared" si="1"/>
        <v>20698.57357</v>
      </c>
      <c r="E90" s="63">
        <f t="shared" si="1"/>
        <v>131552.14118500001</v>
      </c>
      <c r="F90" s="62">
        <f t="shared" ref="F90:H90" si="2">SUM(F9:F89)</f>
        <v>5160</v>
      </c>
      <c r="G90" s="63">
        <f t="shared" si="2"/>
        <v>5160</v>
      </c>
      <c r="H90" s="61">
        <f t="shared" si="2"/>
        <v>541403665.5379318</v>
      </c>
      <c r="I90" s="62">
        <f t="shared" ref="I90:N90" si="3">SUM(I9:I89)</f>
        <v>117797928.02117352</v>
      </c>
      <c r="J90" s="62">
        <f t="shared" ref="J90:L90" si="4">SUM(J9:J89)</f>
        <v>5581146.0007253354</v>
      </c>
      <c r="K90" s="62">
        <f t="shared" si="4"/>
        <v>21090625.789145112</v>
      </c>
      <c r="L90" s="62">
        <f t="shared" si="4"/>
        <v>117193148.92829375</v>
      </c>
      <c r="M90" s="63">
        <f t="shared" si="3"/>
        <v>803066514.27726984</v>
      </c>
      <c r="N90" s="61">
        <f t="shared" si="3"/>
        <v>143862828.78507894</v>
      </c>
      <c r="O90" s="62">
        <f t="shared" ref="O90:R90" si="5">SUM(O9:O89)</f>
        <v>75263690.269661367</v>
      </c>
      <c r="P90" s="62">
        <f t="shared" si="5"/>
        <v>4634513.8007253362</v>
      </c>
      <c r="Q90" s="63">
        <f t="shared" si="5"/>
        <v>223761032.85546562</v>
      </c>
      <c r="R90" s="61">
        <f t="shared" si="5"/>
        <v>314931310.17600787</v>
      </c>
      <c r="S90" s="62">
        <f t="shared" ref="S90:BI90" si="6">SUM(S9:S89)</f>
        <v>37680511.621512175</v>
      </c>
      <c r="T90" s="62">
        <f t="shared" si="6"/>
        <v>923051.21</v>
      </c>
      <c r="U90" s="63">
        <f t="shared" si="6"/>
        <v>353534873.00752002</v>
      </c>
      <c r="V90" s="61">
        <f t="shared" si="6"/>
        <v>82609526.576845169</v>
      </c>
      <c r="W90" s="62">
        <f t="shared" si="6"/>
        <v>4853726.1300000008</v>
      </c>
      <c r="X90" s="62">
        <f t="shared" si="6"/>
        <v>23580.99</v>
      </c>
      <c r="Y90" s="63">
        <f t="shared" si="6"/>
        <v>87486833.696845204</v>
      </c>
      <c r="Z90" s="61">
        <f t="shared" si="6"/>
        <v>40099921.84172371</v>
      </c>
      <c r="AA90" s="62">
        <f t="shared" si="6"/>
        <v>138301.41999999998</v>
      </c>
      <c r="AB90" s="62">
        <f t="shared" si="6"/>
        <v>0</v>
      </c>
      <c r="AC90" s="62">
        <f t="shared" si="6"/>
        <v>3190613.2871500375</v>
      </c>
      <c r="AD90" s="62">
        <f t="shared" si="6"/>
        <v>17427428.905581374</v>
      </c>
      <c r="AE90" s="63">
        <f t="shared" si="6"/>
        <v>60856265.454455122</v>
      </c>
      <c r="AF90" s="61">
        <f t="shared" si="6"/>
        <v>581503587.3796556</v>
      </c>
      <c r="AG90" s="62">
        <f t="shared" si="6"/>
        <v>117936229.44117352</v>
      </c>
      <c r="AH90" s="62">
        <f t="shared" si="6"/>
        <v>5581146.0007253354</v>
      </c>
      <c r="AI90" s="62">
        <f t="shared" si="6"/>
        <v>24281239.076295149</v>
      </c>
      <c r="AJ90" s="62">
        <f t="shared" si="6"/>
        <v>134620577.83387512</v>
      </c>
      <c r="AK90" s="63">
        <f t="shared" si="6"/>
        <v>863922779.73172498</v>
      </c>
      <c r="AL90" s="61">
        <f t="shared" si="6"/>
        <v>25257773386.456966</v>
      </c>
      <c r="AM90" s="62">
        <f t="shared" si="6"/>
        <v>2550088316.9284019</v>
      </c>
      <c r="AN90" s="62">
        <f t="shared" si="6"/>
        <v>293896423.40521747</v>
      </c>
      <c r="AO90" s="62">
        <f t="shared" si="6"/>
        <v>2466030708.2942204</v>
      </c>
      <c r="AP90" s="62">
        <f t="shared" si="6"/>
        <v>9024050934.0868073</v>
      </c>
      <c r="AQ90" s="63">
        <f t="shared" si="6"/>
        <v>39591839769.171608</v>
      </c>
      <c r="AR90" s="61">
        <f t="shared" si="6"/>
        <v>18643126394.398674</v>
      </c>
      <c r="AS90" s="62">
        <f t="shared" si="6"/>
        <v>1750281645.4008849</v>
      </c>
      <c r="AT90" s="62">
        <f t="shared" si="6"/>
        <v>69449918.425017804</v>
      </c>
      <c r="AU90" s="62">
        <f t="shared" si="6"/>
        <v>2099158488.3364434</v>
      </c>
      <c r="AV90" s="62">
        <f t="shared" si="6"/>
        <v>7613589592.150423</v>
      </c>
      <c r="AW90" s="63">
        <f t="shared" si="6"/>
        <v>30175606038.711437</v>
      </c>
      <c r="AX90" s="61">
        <f t="shared" si="6"/>
        <v>17038761014.736786</v>
      </c>
      <c r="AY90" s="62">
        <f t="shared" si="6"/>
        <v>1864684749.7778616</v>
      </c>
      <c r="AZ90" s="62">
        <f t="shared" si="6"/>
        <v>220944824.7002697</v>
      </c>
      <c r="BA90" s="62">
        <f t="shared" si="6"/>
        <v>1630820489.3196054</v>
      </c>
      <c r="BB90" s="62">
        <f t="shared" si="6"/>
        <v>5519816110.2814865</v>
      </c>
      <c r="BC90" s="63">
        <f t="shared" si="6"/>
        <v>26275027188.816013</v>
      </c>
      <c r="BD90" s="61">
        <f t="shared" si="6"/>
        <v>379977370.35942149</v>
      </c>
      <c r="BE90" s="62">
        <f t="shared" si="6"/>
        <v>50022039.867906488</v>
      </c>
      <c r="BF90" s="62">
        <f t="shared" si="6"/>
        <v>2881607.6193103259</v>
      </c>
      <c r="BG90" s="62">
        <f t="shared" si="6"/>
        <v>26516800.747897249</v>
      </c>
      <c r="BH90" s="62">
        <f t="shared" si="6"/>
        <v>162107828.15534806</v>
      </c>
      <c r="BI90" s="63">
        <f t="shared" si="6"/>
        <v>621505646.74988353</v>
      </c>
    </row>
    <row r="91" spans="1:61" x14ac:dyDescent="0.25">
      <c r="A91" s="59" t="str">
        <f>"Source: Victoria Grants Commission - Questionnaire "&amp;$A$3&amp;" response from Council"</f>
        <v>Source: Victoria Grants Commission - Questionnaire 2016-17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row>
  </sheetData>
  <printOptions horizontalCentered="1" verticalCentered="1"/>
  <pageMargins left="0.39370078740157483" right="0.39370078740157483" top="0.39370078740157483" bottom="0.39370078740157483" header="0.31496062992125984" footer="0.31496062992125984"/>
  <pageSetup paperSize="8" scale="60" fitToWidth="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Description</vt:lpstr>
      <vt:lpstr>ALG1</vt:lpstr>
      <vt:lpstr>Road Length &amp; Exp</vt:lpstr>
      <vt:lpstr>'ALG1'!Print_Area</vt:lpstr>
      <vt:lpstr>Description!Print_Area</vt:lpstr>
      <vt:lpstr>'Road Length &amp; Exp'!Print_Area</vt:lpstr>
      <vt:lpstr>'ALG1'!Print_Titles</vt:lpstr>
      <vt:lpstr>'Road Length &amp; Exp'!Print_Titles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bagarin</dc:creator>
  <cp:lastModifiedBy>Nada Bagaric</cp:lastModifiedBy>
  <cp:lastPrinted>2013-08-19T04:23:10Z</cp:lastPrinted>
  <dcterms:created xsi:type="dcterms:W3CDTF">2012-08-03T00:53:16Z</dcterms:created>
  <dcterms:modified xsi:type="dcterms:W3CDTF">2018-05-17T00:06:40Z</dcterms:modified>
</cp:coreProperties>
</file>